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6\Downloads\power bi\"/>
    </mc:Choice>
  </mc:AlternateContent>
  <bookViews>
    <workbookView xWindow="0" yWindow="0" windowWidth="21570" windowHeight="7575"/>
  </bookViews>
  <sheets>
    <sheet name="Data" sheetId="2" r:id="rId1"/>
    <sheet name="Sheet1" sheetId="1" state="hidden" r:id="rId2"/>
    <sheet name="Info" sheetId="3" state="hidden" r:id="rId3"/>
  </sheets>
  <definedNames>
    <definedName name="_xlnm._FilterDatabase" localSheetId="0" hidden="1">Data!$A$1:$M$1213</definedName>
    <definedName name="_xlnm._FilterDatabase" localSheetId="1" hidden="1">Sheet1!$A$1:$M$1206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2" i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7" i="1"/>
  <c r="I497" i="1" s="1"/>
  <c r="H498" i="1"/>
  <c r="I498" i="1" s="1"/>
  <c r="H499" i="1"/>
  <c r="I499" i="1" s="1"/>
  <c r="H500" i="1"/>
  <c r="I500" i="1" s="1"/>
  <c r="H501" i="1"/>
  <c r="I501" i="1" s="1"/>
  <c r="H502" i="1"/>
  <c r="I502" i="1" s="1"/>
  <c r="H503" i="1"/>
  <c r="I503" i="1" s="1"/>
  <c r="H504" i="1"/>
  <c r="I504" i="1" s="1"/>
  <c r="H505" i="1"/>
  <c r="I505" i="1" s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I511" i="1" s="1"/>
  <c r="H512" i="1"/>
  <c r="I512" i="1" s="1"/>
  <c r="H513" i="1"/>
  <c r="I513" i="1" s="1"/>
  <c r="H514" i="1"/>
  <c r="I514" i="1" s="1"/>
  <c r="H515" i="1"/>
  <c r="I515" i="1" s="1"/>
  <c r="H516" i="1"/>
  <c r="I516" i="1" s="1"/>
  <c r="H517" i="1"/>
  <c r="I517" i="1" s="1"/>
  <c r="H518" i="1"/>
  <c r="I518" i="1" s="1"/>
  <c r="H519" i="1"/>
  <c r="I519" i="1" s="1"/>
  <c r="H520" i="1"/>
  <c r="I520" i="1" s="1"/>
  <c r="H521" i="1"/>
  <c r="I521" i="1" s="1"/>
  <c r="H522" i="1"/>
  <c r="I522" i="1" s="1"/>
  <c r="H523" i="1"/>
  <c r="I523" i="1" s="1"/>
  <c r="H524" i="1"/>
  <c r="I524" i="1" s="1"/>
  <c r="H525" i="1"/>
  <c r="I525" i="1" s="1"/>
  <c r="H526" i="1"/>
  <c r="I526" i="1" s="1"/>
  <c r="H527" i="1"/>
  <c r="I527" i="1" s="1"/>
  <c r="H528" i="1"/>
  <c r="I528" i="1" s="1"/>
  <c r="H529" i="1"/>
  <c r="I529" i="1" s="1"/>
  <c r="H530" i="1"/>
  <c r="I530" i="1" s="1"/>
  <c r="H531" i="1"/>
  <c r="I531" i="1" s="1"/>
  <c r="H532" i="1"/>
  <c r="I532" i="1" s="1"/>
  <c r="H533" i="1"/>
  <c r="I533" i="1" s="1"/>
  <c r="H534" i="1"/>
  <c r="I534" i="1" s="1"/>
  <c r="H535" i="1"/>
  <c r="I535" i="1" s="1"/>
  <c r="H536" i="1"/>
  <c r="I536" i="1" s="1"/>
  <c r="H537" i="1"/>
  <c r="I537" i="1" s="1"/>
  <c r="H538" i="1"/>
  <c r="I538" i="1" s="1"/>
  <c r="H539" i="1"/>
  <c r="I539" i="1" s="1"/>
  <c r="H540" i="1"/>
  <c r="I540" i="1" s="1"/>
  <c r="H541" i="1"/>
  <c r="I541" i="1" s="1"/>
  <c r="H542" i="1"/>
  <c r="I542" i="1" s="1"/>
  <c r="H543" i="1"/>
  <c r="I543" i="1" s="1"/>
  <c r="H544" i="1"/>
  <c r="I544" i="1" s="1"/>
  <c r="H545" i="1"/>
  <c r="I545" i="1" s="1"/>
  <c r="H546" i="1"/>
  <c r="I546" i="1" s="1"/>
  <c r="H547" i="1"/>
  <c r="I547" i="1" s="1"/>
  <c r="H548" i="1"/>
  <c r="I548" i="1" s="1"/>
  <c r="H549" i="1"/>
  <c r="I549" i="1" s="1"/>
  <c r="H550" i="1"/>
  <c r="I550" i="1" s="1"/>
  <c r="H551" i="1"/>
  <c r="I551" i="1" s="1"/>
  <c r="H552" i="1"/>
  <c r="I552" i="1" s="1"/>
  <c r="H553" i="1"/>
  <c r="I553" i="1" s="1"/>
  <c r="H554" i="1"/>
  <c r="I554" i="1" s="1"/>
  <c r="H555" i="1"/>
  <c r="I555" i="1" s="1"/>
  <c r="H556" i="1"/>
  <c r="I556" i="1" s="1"/>
  <c r="H557" i="1"/>
  <c r="I557" i="1" s="1"/>
  <c r="H558" i="1"/>
  <c r="I558" i="1" s="1"/>
  <c r="H559" i="1"/>
  <c r="I559" i="1" s="1"/>
  <c r="H560" i="1"/>
  <c r="I560" i="1" s="1"/>
  <c r="H561" i="1"/>
  <c r="I561" i="1" s="1"/>
  <c r="H562" i="1"/>
  <c r="I562" i="1" s="1"/>
  <c r="H563" i="1"/>
  <c r="I563" i="1" s="1"/>
  <c r="H564" i="1"/>
  <c r="I564" i="1" s="1"/>
  <c r="H565" i="1"/>
  <c r="I565" i="1" s="1"/>
  <c r="H566" i="1"/>
  <c r="I566" i="1" s="1"/>
  <c r="H567" i="1"/>
  <c r="I567" i="1" s="1"/>
  <c r="H568" i="1"/>
  <c r="I568" i="1" s="1"/>
  <c r="H569" i="1"/>
  <c r="I569" i="1" s="1"/>
  <c r="H570" i="1"/>
  <c r="I570" i="1" s="1"/>
  <c r="H571" i="1"/>
  <c r="I571" i="1" s="1"/>
  <c r="H572" i="1"/>
  <c r="I572" i="1" s="1"/>
  <c r="H573" i="1"/>
  <c r="I573" i="1" s="1"/>
  <c r="H574" i="1"/>
  <c r="I574" i="1" s="1"/>
  <c r="H575" i="1"/>
  <c r="I575" i="1" s="1"/>
  <c r="H576" i="1"/>
  <c r="I576" i="1" s="1"/>
  <c r="H577" i="1"/>
  <c r="I577" i="1" s="1"/>
  <c r="H578" i="1"/>
  <c r="I578" i="1" s="1"/>
  <c r="H579" i="1"/>
  <c r="I579" i="1" s="1"/>
  <c r="H580" i="1"/>
  <c r="I580" i="1" s="1"/>
  <c r="H581" i="1"/>
  <c r="I581" i="1" s="1"/>
  <c r="H582" i="1"/>
  <c r="I582" i="1" s="1"/>
  <c r="H583" i="1"/>
  <c r="I583" i="1" s="1"/>
  <c r="H584" i="1"/>
  <c r="I584" i="1" s="1"/>
  <c r="H585" i="1"/>
  <c r="I585" i="1" s="1"/>
  <c r="H586" i="1"/>
  <c r="I586" i="1" s="1"/>
  <c r="H587" i="1"/>
  <c r="I587" i="1" s="1"/>
  <c r="H588" i="1"/>
  <c r="I588" i="1" s="1"/>
  <c r="H589" i="1"/>
  <c r="I589" i="1" s="1"/>
  <c r="H590" i="1"/>
  <c r="I590" i="1" s="1"/>
  <c r="H591" i="1"/>
  <c r="I591" i="1" s="1"/>
  <c r="H592" i="1"/>
  <c r="I592" i="1" s="1"/>
  <c r="H593" i="1"/>
  <c r="I593" i="1" s="1"/>
  <c r="H594" i="1"/>
  <c r="I594" i="1" s="1"/>
  <c r="H595" i="1"/>
  <c r="I595" i="1" s="1"/>
  <c r="H596" i="1"/>
  <c r="I596" i="1" s="1"/>
  <c r="H597" i="1"/>
  <c r="I597" i="1" s="1"/>
  <c r="H598" i="1"/>
  <c r="I598" i="1" s="1"/>
  <c r="H599" i="1"/>
  <c r="I599" i="1" s="1"/>
  <c r="H600" i="1"/>
  <c r="I600" i="1" s="1"/>
  <c r="H601" i="1"/>
  <c r="I601" i="1" s="1"/>
  <c r="H602" i="1"/>
  <c r="I602" i="1" s="1"/>
  <c r="H603" i="1"/>
  <c r="I603" i="1" s="1"/>
  <c r="H604" i="1"/>
  <c r="I604" i="1" s="1"/>
  <c r="H605" i="1"/>
  <c r="I605" i="1" s="1"/>
  <c r="H606" i="1"/>
  <c r="I606" i="1" s="1"/>
  <c r="H607" i="1"/>
  <c r="I607" i="1" s="1"/>
  <c r="H608" i="1"/>
  <c r="I608" i="1" s="1"/>
  <c r="H609" i="1"/>
  <c r="I609" i="1" s="1"/>
  <c r="H610" i="1"/>
  <c r="I610" i="1" s="1"/>
  <c r="H611" i="1"/>
  <c r="I611" i="1" s="1"/>
  <c r="H612" i="1"/>
  <c r="I612" i="1" s="1"/>
  <c r="H613" i="1"/>
  <c r="I613" i="1" s="1"/>
  <c r="H614" i="1"/>
  <c r="I614" i="1" s="1"/>
  <c r="H615" i="1"/>
  <c r="I615" i="1" s="1"/>
  <c r="H616" i="1"/>
  <c r="I616" i="1" s="1"/>
  <c r="H617" i="1"/>
  <c r="I617" i="1" s="1"/>
  <c r="H618" i="1"/>
  <c r="I618" i="1" s="1"/>
  <c r="H619" i="1"/>
  <c r="I619" i="1" s="1"/>
  <c r="H620" i="1"/>
  <c r="I620" i="1" s="1"/>
  <c r="H621" i="1"/>
  <c r="I621" i="1" s="1"/>
  <c r="H622" i="1"/>
  <c r="I622" i="1" s="1"/>
  <c r="H623" i="1"/>
  <c r="I623" i="1" s="1"/>
  <c r="H624" i="1"/>
  <c r="I624" i="1" s="1"/>
  <c r="H625" i="1"/>
  <c r="I625" i="1" s="1"/>
  <c r="H626" i="1"/>
  <c r="I626" i="1" s="1"/>
  <c r="H627" i="1"/>
  <c r="I627" i="1" s="1"/>
  <c r="H628" i="1"/>
  <c r="I628" i="1" s="1"/>
  <c r="H629" i="1"/>
  <c r="I629" i="1" s="1"/>
  <c r="H630" i="1"/>
  <c r="I630" i="1" s="1"/>
  <c r="H631" i="1"/>
  <c r="I631" i="1" s="1"/>
  <c r="H632" i="1"/>
  <c r="I632" i="1" s="1"/>
  <c r="H633" i="1"/>
  <c r="I633" i="1" s="1"/>
  <c r="H634" i="1"/>
  <c r="I634" i="1" s="1"/>
  <c r="H635" i="1"/>
  <c r="I635" i="1" s="1"/>
  <c r="H636" i="1"/>
  <c r="I636" i="1" s="1"/>
  <c r="H637" i="1"/>
  <c r="I637" i="1" s="1"/>
  <c r="H638" i="1"/>
  <c r="I638" i="1" s="1"/>
  <c r="H639" i="1"/>
  <c r="I639" i="1" s="1"/>
  <c r="H640" i="1"/>
  <c r="I640" i="1" s="1"/>
  <c r="H641" i="1"/>
  <c r="I641" i="1" s="1"/>
  <c r="H642" i="1"/>
  <c r="I642" i="1" s="1"/>
  <c r="H643" i="1"/>
  <c r="I643" i="1" s="1"/>
  <c r="H644" i="1"/>
  <c r="I644" i="1" s="1"/>
  <c r="H645" i="1"/>
  <c r="I645" i="1" s="1"/>
  <c r="H646" i="1"/>
  <c r="I646" i="1" s="1"/>
  <c r="H647" i="1"/>
  <c r="I647" i="1" s="1"/>
  <c r="H648" i="1"/>
  <c r="I648" i="1" s="1"/>
  <c r="H649" i="1"/>
  <c r="I649" i="1" s="1"/>
  <c r="H650" i="1"/>
  <c r="I650" i="1" s="1"/>
  <c r="H651" i="1"/>
  <c r="I651" i="1" s="1"/>
  <c r="H652" i="1"/>
  <c r="I652" i="1" s="1"/>
  <c r="H653" i="1"/>
  <c r="I653" i="1" s="1"/>
  <c r="H654" i="1"/>
  <c r="I654" i="1" s="1"/>
  <c r="H655" i="1"/>
  <c r="I655" i="1" s="1"/>
  <c r="H656" i="1"/>
  <c r="I656" i="1" s="1"/>
  <c r="H657" i="1"/>
  <c r="I657" i="1" s="1"/>
  <c r="H658" i="1"/>
  <c r="I658" i="1" s="1"/>
  <c r="H659" i="1"/>
  <c r="I659" i="1" s="1"/>
  <c r="H660" i="1"/>
  <c r="I660" i="1" s="1"/>
  <c r="H661" i="1"/>
  <c r="I661" i="1" s="1"/>
  <c r="H662" i="1"/>
  <c r="I662" i="1" s="1"/>
  <c r="H663" i="1"/>
  <c r="I663" i="1" s="1"/>
  <c r="H664" i="1"/>
  <c r="I664" i="1" s="1"/>
  <c r="H665" i="1"/>
  <c r="I665" i="1" s="1"/>
  <c r="H666" i="1"/>
  <c r="I666" i="1" s="1"/>
  <c r="H667" i="1"/>
  <c r="I667" i="1" s="1"/>
  <c r="H668" i="1"/>
  <c r="I668" i="1" s="1"/>
  <c r="H669" i="1"/>
  <c r="I669" i="1" s="1"/>
  <c r="H670" i="1"/>
  <c r="I670" i="1" s="1"/>
  <c r="H671" i="1"/>
  <c r="I671" i="1" s="1"/>
  <c r="H672" i="1"/>
  <c r="I672" i="1" s="1"/>
  <c r="H673" i="1"/>
  <c r="I673" i="1" s="1"/>
  <c r="H674" i="1"/>
  <c r="I674" i="1" s="1"/>
  <c r="H675" i="1"/>
  <c r="I675" i="1" s="1"/>
  <c r="H676" i="1"/>
  <c r="I676" i="1" s="1"/>
  <c r="H677" i="1"/>
  <c r="I677" i="1" s="1"/>
  <c r="H678" i="1"/>
  <c r="I678" i="1" s="1"/>
  <c r="H679" i="1"/>
  <c r="I679" i="1" s="1"/>
  <c r="H680" i="1"/>
  <c r="I680" i="1" s="1"/>
  <c r="H681" i="1"/>
  <c r="I681" i="1" s="1"/>
  <c r="H682" i="1"/>
  <c r="I682" i="1" s="1"/>
  <c r="H683" i="1"/>
  <c r="I683" i="1" s="1"/>
  <c r="H684" i="1"/>
  <c r="I684" i="1" s="1"/>
  <c r="H685" i="1"/>
  <c r="I685" i="1" s="1"/>
  <c r="H686" i="1"/>
  <c r="I686" i="1" s="1"/>
  <c r="H687" i="1"/>
  <c r="I687" i="1" s="1"/>
  <c r="H688" i="1"/>
  <c r="I688" i="1" s="1"/>
  <c r="H689" i="1"/>
  <c r="I689" i="1" s="1"/>
  <c r="H690" i="1"/>
  <c r="I690" i="1" s="1"/>
  <c r="H691" i="1"/>
  <c r="I691" i="1" s="1"/>
  <c r="H692" i="1"/>
  <c r="I692" i="1" s="1"/>
  <c r="H693" i="1"/>
  <c r="I693" i="1" s="1"/>
  <c r="H694" i="1"/>
  <c r="I694" i="1" s="1"/>
  <c r="H695" i="1"/>
  <c r="I695" i="1" s="1"/>
  <c r="H696" i="1"/>
  <c r="I696" i="1" s="1"/>
  <c r="H697" i="1"/>
  <c r="I697" i="1" s="1"/>
  <c r="H698" i="1"/>
  <c r="I698" i="1" s="1"/>
  <c r="H699" i="1"/>
  <c r="I699" i="1" s="1"/>
  <c r="H700" i="1"/>
  <c r="I700" i="1" s="1"/>
  <c r="H701" i="1"/>
  <c r="I701" i="1" s="1"/>
  <c r="H702" i="1"/>
  <c r="I702" i="1" s="1"/>
  <c r="H703" i="1"/>
  <c r="I703" i="1" s="1"/>
  <c r="H704" i="1"/>
  <c r="I704" i="1" s="1"/>
  <c r="H705" i="1"/>
  <c r="I705" i="1" s="1"/>
  <c r="H706" i="1"/>
  <c r="I706" i="1" s="1"/>
  <c r="H707" i="1"/>
  <c r="I707" i="1" s="1"/>
  <c r="H708" i="1"/>
  <c r="I708" i="1" s="1"/>
  <c r="H709" i="1"/>
  <c r="I709" i="1" s="1"/>
  <c r="H710" i="1"/>
  <c r="I710" i="1" s="1"/>
  <c r="H711" i="1"/>
  <c r="I711" i="1" s="1"/>
  <c r="H712" i="1"/>
  <c r="I712" i="1" s="1"/>
  <c r="H713" i="1"/>
  <c r="I713" i="1" s="1"/>
  <c r="H714" i="1"/>
  <c r="I714" i="1" s="1"/>
  <c r="H715" i="1"/>
  <c r="I715" i="1" s="1"/>
  <c r="H716" i="1"/>
  <c r="I716" i="1" s="1"/>
  <c r="H717" i="1"/>
  <c r="I717" i="1" s="1"/>
  <c r="H718" i="1"/>
  <c r="I718" i="1" s="1"/>
  <c r="H719" i="1"/>
  <c r="I719" i="1" s="1"/>
  <c r="H720" i="1"/>
  <c r="I720" i="1" s="1"/>
  <c r="H721" i="1"/>
  <c r="I721" i="1" s="1"/>
  <c r="H722" i="1"/>
  <c r="I722" i="1" s="1"/>
  <c r="H723" i="1"/>
  <c r="I723" i="1" s="1"/>
  <c r="H724" i="1"/>
  <c r="I724" i="1" s="1"/>
  <c r="H725" i="1"/>
  <c r="I725" i="1" s="1"/>
  <c r="H726" i="1"/>
  <c r="I726" i="1" s="1"/>
  <c r="H727" i="1"/>
  <c r="I727" i="1" s="1"/>
  <c r="H728" i="1"/>
  <c r="I728" i="1" s="1"/>
  <c r="H729" i="1"/>
  <c r="I729" i="1" s="1"/>
  <c r="H730" i="1"/>
  <c r="I730" i="1" s="1"/>
  <c r="H731" i="1"/>
  <c r="I731" i="1" s="1"/>
  <c r="H732" i="1"/>
  <c r="I732" i="1" s="1"/>
  <c r="H733" i="1"/>
  <c r="I733" i="1" s="1"/>
  <c r="H734" i="1"/>
  <c r="I734" i="1" s="1"/>
  <c r="H735" i="1"/>
  <c r="I735" i="1" s="1"/>
  <c r="H736" i="1"/>
  <c r="I736" i="1" s="1"/>
  <c r="H737" i="1"/>
  <c r="I737" i="1" s="1"/>
  <c r="H738" i="1"/>
  <c r="I738" i="1" s="1"/>
  <c r="H739" i="1"/>
  <c r="I739" i="1" s="1"/>
  <c r="H740" i="1"/>
  <c r="I740" i="1" s="1"/>
  <c r="H741" i="1"/>
  <c r="I741" i="1" s="1"/>
  <c r="H742" i="1"/>
  <c r="I742" i="1" s="1"/>
  <c r="H743" i="1"/>
  <c r="I743" i="1" s="1"/>
  <c r="H744" i="1"/>
  <c r="I744" i="1" s="1"/>
  <c r="H745" i="1"/>
  <c r="I745" i="1" s="1"/>
  <c r="H746" i="1"/>
  <c r="I746" i="1" s="1"/>
  <c r="H747" i="1"/>
  <c r="I747" i="1" s="1"/>
  <c r="H748" i="1"/>
  <c r="I748" i="1" s="1"/>
  <c r="H749" i="1"/>
  <c r="I749" i="1" s="1"/>
  <c r="H750" i="1"/>
  <c r="I750" i="1" s="1"/>
  <c r="H751" i="1"/>
  <c r="I751" i="1" s="1"/>
  <c r="H752" i="1"/>
  <c r="I752" i="1" s="1"/>
  <c r="H753" i="1"/>
  <c r="I753" i="1" s="1"/>
  <c r="H754" i="1"/>
  <c r="I754" i="1" s="1"/>
  <c r="H755" i="1"/>
  <c r="I755" i="1" s="1"/>
  <c r="H756" i="1"/>
  <c r="I756" i="1" s="1"/>
  <c r="H757" i="1"/>
  <c r="I757" i="1" s="1"/>
  <c r="H758" i="1"/>
  <c r="I758" i="1" s="1"/>
  <c r="H759" i="1"/>
  <c r="I759" i="1" s="1"/>
  <c r="H760" i="1"/>
  <c r="I760" i="1" s="1"/>
  <c r="H761" i="1"/>
  <c r="I761" i="1" s="1"/>
  <c r="H762" i="1"/>
  <c r="I762" i="1" s="1"/>
  <c r="H763" i="1"/>
  <c r="I763" i="1" s="1"/>
  <c r="H764" i="1"/>
  <c r="I764" i="1" s="1"/>
  <c r="H765" i="1"/>
  <c r="I765" i="1" s="1"/>
  <c r="H766" i="1"/>
  <c r="I766" i="1" s="1"/>
  <c r="H767" i="1"/>
  <c r="I767" i="1" s="1"/>
  <c r="H768" i="1"/>
  <c r="I768" i="1" s="1"/>
  <c r="H769" i="1"/>
  <c r="I769" i="1" s="1"/>
  <c r="H770" i="1"/>
  <c r="I770" i="1" s="1"/>
  <c r="H771" i="1"/>
  <c r="I771" i="1" s="1"/>
  <c r="H772" i="1"/>
  <c r="I772" i="1" s="1"/>
  <c r="H773" i="1"/>
  <c r="I773" i="1" s="1"/>
  <c r="H774" i="1"/>
  <c r="I774" i="1" s="1"/>
  <c r="H775" i="1"/>
  <c r="I775" i="1" s="1"/>
  <c r="H776" i="1"/>
  <c r="I776" i="1" s="1"/>
  <c r="H777" i="1"/>
  <c r="I777" i="1" s="1"/>
  <c r="H778" i="1"/>
  <c r="I778" i="1" s="1"/>
  <c r="H779" i="1"/>
  <c r="I779" i="1" s="1"/>
  <c r="H780" i="1"/>
  <c r="I780" i="1" s="1"/>
  <c r="H781" i="1"/>
  <c r="I781" i="1" s="1"/>
  <c r="H782" i="1"/>
  <c r="I782" i="1" s="1"/>
  <c r="H783" i="1"/>
  <c r="I783" i="1" s="1"/>
  <c r="H784" i="1"/>
  <c r="I784" i="1" s="1"/>
  <c r="H785" i="1"/>
  <c r="I785" i="1" s="1"/>
  <c r="H786" i="1"/>
  <c r="I786" i="1" s="1"/>
  <c r="H787" i="1"/>
  <c r="I787" i="1" s="1"/>
  <c r="H788" i="1"/>
  <c r="I788" i="1" s="1"/>
  <c r="H789" i="1"/>
  <c r="I789" i="1" s="1"/>
  <c r="H790" i="1"/>
  <c r="I790" i="1" s="1"/>
  <c r="H791" i="1"/>
  <c r="I791" i="1" s="1"/>
  <c r="H792" i="1"/>
  <c r="I792" i="1" s="1"/>
  <c r="H793" i="1"/>
  <c r="I793" i="1" s="1"/>
  <c r="H794" i="1"/>
  <c r="I794" i="1" s="1"/>
  <c r="H795" i="1"/>
  <c r="I795" i="1" s="1"/>
  <c r="H796" i="1"/>
  <c r="I796" i="1" s="1"/>
  <c r="H797" i="1"/>
  <c r="I797" i="1" s="1"/>
  <c r="H798" i="1"/>
  <c r="I798" i="1" s="1"/>
  <c r="H799" i="1"/>
  <c r="I799" i="1" s="1"/>
  <c r="H800" i="1"/>
  <c r="I800" i="1" s="1"/>
  <c r="H801" i="1"/>
  <c r="I801" i="1" s="1"/>
  <c r="H802" i="1"/>
  <c r="I802" i="1" s="1"/>
  <c r="H803" i="1"/>
  <c r="I803" i="1" s="1"/>
  <c r="H804" i="1"/>
  <c r="I804" i="1" s="1"/>
  <c r="H805" i="1"/>
  <c r="I805" i="1" s="1"/>
  <c r="H806" i="1"/>
  <c r="I806" i="1" s="1"/>
  <c r="H807" i="1"/>
  <c r="I807" i="1" s="1"/>
  <c r="H808" i="1"/>
  <c r="I808" i="1" s="1"/>
  <c r="H809" i="1"/>
  <c r="I809" i="1" s="1"/>
  <c r="H810" i="1"/>
  <c r="I810" i="1" s="1"/>
  <c r="H811" i="1"/>
  <c r="I811" i="1" s="1"/>
  <c r="H812" i="1"/>
  <c r="I812" i="1" s="1"/>
  <c r="H813" i="1"/>
  <c r="I813" i="1" s="1"/>
  <c r="H814" i="1"/>
  <c r="I814" i="1" s="1"/>
  <c r="H815" i="1"/>
  <c r="I815" i="1" s="1"/>
  <c r="H816" i="1"/>
  <c r="I816" i="1" s="1"/>
  <c r="H817" i="1"/>
  <c r="I817" i="1" s="1"/>
  <c r="H818" i="1"/>
  <c r="I818" i="1" s="1"/>
  <c r="H819" i="1"/>
  <c r="I819" i="1" s="1"/>
  <c r="H820" i="1"/>
  <c r="I820" i="1" s="1"/>
  <c r="H821" i="1"/>
  <c r="I821" i="1" s="1"/>
  <c r="H822" i="1"/>
  <c r="I822" i="1" s="1"/>
  <c r="H823" i="1"/>
  <c r="I823" i="1" s="1"/>
  <c r="H824" i="1"/>
  <c r="I824" i="1" s="1"/>
  <c r="H825" i="1"/>
  <c r="I825" i="1" s="1"/>
  <c r="H826" i="1"/>
  <c r="I826" i="1" s="1"/>
  <c r="H827" i="1"/>
  <c r="I827" i="1" s="1"/>
  <c r="H828" i="1"/>
  <c r="I828" i="1" s="1"/>
  <c r="H829" i="1"/>
  <c r="I829" i="1" s="1"/>
  <c r="H830" i="1"/>
  <c r="I830" i="1" s="1"/>
  <c r="H831" i="1"/>
  <c r="I831" i="1" s="1"/>
  <c r="H832" i="1"/>
  <c r="I832" i="1" s="1"/>
  <c r="H833" i="1"/>
  <c r="I833" i="1" s="1"/>
  <c r="H834" i="1"/>
  <c r="I834" i="1" s="1"/>
  <c r="H835" i="1"/>
  <c r="I835" i="1" s="1"/>
  <c r="H836" i="1"/>
  <c r="I836" i="1" s="1"/>
  <c r="H837" i="1"/>
  <c r="I837" i="1" s="1"/>
  <c r="H838" i="1"/>
  <c r="I838" i="1" s="1"/>
  <c r="H839" i="1"/>
  <c r="I839" i="1" s="1"/>
  <c r="H840" i="1"/>
  <c r="I840" i="1" s="1"/>
  <c r="H841" i="1"/>
  <c r="I841" i="1" s="1"/>
  <c r="H842" i="1"/>
  <c r="I842" i="1" s="1"/>
  <c r="H843" i="1"/>
  <c r="I843" i="1" s="1"/>
  <c r="H844" i="1"/>
  <c r="I844" i="1" s="1"/>
  <c r="H845" i="1"/>
  <c r="I845" i="1" s="1"/>
  <c r="H846" i="1"/>
  <c r="I846" i="1" s="1"/>
  <c r="H847" i="1"/>
  <c r="I847" i="1" s="1"/>
  <c r="H848" i="1"/>
  <c r="I848" i="1" s="1"/>
  <c r="H849" i="1"/>
  <c r="I849" i="1" s="1"/>
  <c r="H850" i="1"/>
  <c r="I850" i="1" s="1"/>
  <c r="H851" i="1"/>
  <c r="I851" i="1" s="1"/>
  <c r="H852" i="1"/>
  <c r="I852" i="1" s="1"/>
  <c r="H853" i="1"/>
  <c r="I853" i="1" s="1"/>
  <c r="H854" i="1"/>
  <c r="I854" i="1" s="1"/>
  <c r="H855" i="1"/>
  <c r="I855" i="1" s="1"/>
  <c r="H856" i="1"/>
  <c r="I856" i="1" s="1"/>
  <c r="H857" i="1"/>
  <c r="I857" i="1" s="1"/>
  <c r="H858" i="1"/>
  <c r="I858" i="1" s="1"/>
  <c r="H859" i="1"/>
  <c r="I859" i="1" s="1"/>
  <c r="H860" i="1"/>
  <c r="I860" i="1" s="1"/>
  <c r="H861" i="1"/>
  <c r="I861" i="1" s="1"/>
  <c r="H862" i="1"/>
  <c r="I862" i="1" s="1"/>
  <c r="H863" i="1"/>
  <c r="I863" i="1" s="1"/>
  <c r="H864" i="1"/>
  <c r="I864" i="1" s="1"/>
  <c r="H865" i="1"/>
  <c r="I865" i="1" s="1"/>
  <c r="H866" i="1"/>
  <c r="I866" i="1" s="1"/>
  <c r="H867" i="1"/>
  <c r="I867" i="1" s="1"/>
  <c r="H868" i="1"/>
  <c r="I868" i="1" s="1"/>
  <c r="H869" i="1"/>
  <c r="I869" i="1" s="1"/>
  <c r="H870" i="1"/>
  <c r="I870" i="1" s="1"/>
  <c r="H871" i="1"/>
  <c r="I871" i="1" s="1"/>
  <c r="H872" i="1"/>
  <c r="I872" i="1" s="1"/>
  <c r="H873" i="1"/>
  <c r="I873" i="1" s="1"/>
  <c r="H874" i="1"/>
  <c r="I874" i="1" s="1"/>
  <c r="H875" i="1"/>
  <c r="I875" i="1" s="1"/>
  <c r="H876" i="1"/>
  <c r="I876" i="1" s="1"/>
  <c r="H877" i="1"/>
  <c r="I877" i="1" s="1"/>
  <c r="H878" i="1"/>
  <c r="I878" i="1" s="1"/>
  <c r="H879" i="1"/>
  <c r="I879" i="1" s="1"/>
  <c r="H880" i="1"/>
  <c r="I880" i="1" s="1"/>
  <c r="H881" i="1"/>
  <c r="I881" i="1" s="1"/>
  <c r="H882" i="1"/>
  <c r="I882" i="1" s="1"/>
  <c r="H883" i="1"/>
  <c r="I883" i="1" s="1"/>
  <c r="H884" i="1"/>
  <c r="I884" i="1" s="1"/>
  <c r="H885" i="1"/>
  <c r="I885" i="1" s="1"/>
  <c r="H886" i="1"/>
  <c r="I886" i="1" s="1"/>
  <c r="H887" i="1"/>
  <c r="I887" i="1" s="1"/>
  <c r="H888" i="1"/>
  <c r="I888" i="1" s="1"/>
  <c r="H889" i="1"/>
  <c r="I889" i="1" s="1"/>
  <c r="H890" i="1"/>
  <c r="I890" i="1" s="1"/>
  <c r="H891" i="1"/>
  <c r="I891" i="1" s="1"/>
  <c r="H892" i="1"/>
  <c r="I892" i="1" s="1"/>
  <c r="H893" i="1"/>
  <c r="I893" i="1" s="1"/>
  <c r="H894" i="1"/>
  <c r="I894" i="1" s="1"/>
  <c r="H895" i="1"/>
  <c r="I895" i="1" s="1"/>
  <c r="H896" i="1"/>
  <c r="I896" i="1" s="1"/>
  <c r="H897" i="1"/>
  <c r="I897" i="1" s="1"/>
  <c r="H898" i="1"/>
  <c r="I898" i="1" s="1"/>
  <c r="H899" i="1"/>
  <c r="I899" i="1" s="1"/>
  <c r="H900" i="1"/>
  <c r="I900" i="1" s="1"/>
  <c r="H901" i="1"/>
  <c r="I901" i="1" s="1"/>
  <c r="H902" i="1"/>
  <c r="I902" i="1" s="1"/>
  <c r="H903" i="1"/>
  <c r="I903" i="1" s="1"/>
  <c r="H904" i="1"/>
  <c r="I904" i="1" s="1"/>
  <c r="H905" i="1"/>
  <c r="I905" i="1" s="1"/>
  <c r="H906" i="1"/>
  <c r="I906" i="1" s="1"/>
  <c r="H907" i="1"/>
  <c r="I907" i="1" s="1"/>
  <c r="H908" i="1"/>
  <c r="I908" i="1" s="1"/>
  <c r="H909" i="1"/>
  <c r="I909" i="1" s="1"/>
  <c r="H910" i="1"/>
  <c r="I910" i="1" s="1"/>
  <c r="H911" i="1"/>
  <c r="I911" i="1" s="1"/>
  <c r="H912" i="1"/>
  <c r="I912" i="1" s="1"/>
  <c r="H913" i="1"/>
  <c r="I913" i="1" s="1"/>
  <c r="H914" i="1"/>
  <c r="I914" i="1" s="1"/>
  <c r="H915" i="1"/>
  <c r="I915" i="1" s="1"/>
  <c r="H916" i="1"/>
  <c r="I916" i="1" s="1"/>
  <c r="H917" i="1"/>
  <c r="I917" i="1" s="1"/>
  <c r="H918" i="1"/>
  <c r="I918" i="1" s="1"/>
  <c r="H919" i="1"/>
  <c r="I919" i="1" s="1"/>
  <c r="H920" i="1"/>
  <c r="I920" i="1" s="1"/>
  <c r="H921" i="1"/>
  <c r="I921" i="1" s="1"/>
  <c r="H922" i="1"/>
  <c r="I922" i="1" s="1"/>
  <c r="H923" i="1"/>
  <c r="I923" i="1" s="1"/>
  <c r="H924" i="1"/>
  <c r="I924" i="1" s="1"/>
  <c r="H925" i="1"/>
  <c r="I925" i="1" s="1"/>
  <c r="H926" i="1"/>
  <c r="I926" i="1" s="1"/>
  <c r="H927" i="1"/>
  <c r="I927" i="1" s="1"/>
  <c r="H928" i="1"/>
  <c r="I928" i="1" s="1"/>
  <c r="H929" i="1"/>
  <c r="I929" i="1" s="1"/>
  <c r="H930" i="1"/>
  <c r="I930" i="1" s="1"/>
  <c r="H931" i="1"/>
  <c r="I931" i="1" s="1"/>
  <c r="H932" i="1"/>
  <c r="I932" i="1" s="1"/>
  <c r="H933" i="1"/>
  <c r="I933" i="1" s="1"/>
  <c r="H934" i="1"/>
  <c r="I934" i="1" s="1"/>
  <c r="H935" i="1"/>
  <c r="I935" i="1" s="1"/>
  <c r="H936" i="1"/>
  <c r="I936" i="1" s="1"/>
  <c r="H937" i="1"/>
  <c r="I937" i="1" s="1"/>
  <c r="H938" i="1"/>
  <c r="I938" i="1" s="1"/>
  <c r="H939" i="1"/>
  <c r="I939" i="1" s="1"/>
  <c r="H940" i="1"/>
  <c r="I940" i="1" s="1"/>
  <c r="H941" i="1"/>
  <c r="I941" i="1" s="1"/>
  <c r="H942" i="1"/>
  <c r="I942" i="1" s="1"/>
  <c r="H943" i="1"/>
  <c r="I943" i="1" s="1"/>
  <c r="H944" i="1"/>
  <c r="I944" i="1" s="1"/>
  <c r="H945" i="1"/>
  <c r="I945" i="1" s="1"/>
  <c r="H946" i="1"/>
  <c r="I946" i="1" s="1"/>
  <c r="H947" i="1"/>
  <c r="I947" i="1" s="1"/>
  <c r="H948" i="1"/>
  <c r="I948" i="1" s="1"/>
  <c r="H949" i="1"/>
  <c r="I949" i="1" s="1"/>
  <c r="H950" i="1"/>
  <c r="I950" i="1" s="1"/>
  <c r="H951" i="1"/>
  <c r="I951" i="1" s="1"/>
  <c r="H952" i="1"/>
  <c r="I952" i="1" s="1"/>
  <c r="H953" i="1"/>
  <c r="I953" i="1" s="1"/>
  <c r="H954" i="1"/>
  <c r="I954" i="1" s="1"/>
  <c r="H955" i="1"/>
  <c r="I955" i="1" s="1"/>
  <c r="H956" i="1"/>
  <c r="I956" i="1" s="1"/>
  <c r="H957" i="1"/>
  <c r="I957" i="1" s="1"/>
  <c r="H958" i="1"/>
  <c r="I958" i="1" s="1"/>
  <c r="H959" i="1"/>
  <c r="I959" i="1" s="1"/>
  <c r="H960" i="1"/>
  <c r="I960" i="1" s="1"/>
  <c r="H961" i="1"/>
  <c r="I961" i="1" s="1"/>
  <c r="H962" i="1"/>
  <c r="I962" i="1" s="1"/>
  <c r="H963" i="1"/>
  <c r="I963" i="1" s="1"/>
  <c r="H964" i="1"/>
  <c r="I964" i="1" s="1"/>
  <c r="H965" i="1"/>
  <c r="I965" i="1" s="1"/>
  <c r="H966" i="1"/>
  <c r="I966" i="1" s="1"/>
  <c r="H967" i="1"/>
  <c r="I967" i="1" s="1"/>
  <c r="H968" i="1"/>
  <c r="I968" i="1" s="1"/>
  <c r="H969" i="1"/>
  <c r="I969" i="1" s="1"/>
  <c r="H970" i="1"/>
  <c r="I970" i="1" s="1"/>
  <c r="H971" i="1"/>
  <c r="I971" i="1" s="1"/>
  <c r="H972" i="1"/>
  <c r="I972" i="1" s="1"/>
  <c r="H973" i="1"/>
  <c r="I973" i="1" s="1"/>
  <c r="H974" i="1"/>
  <c r="I974" i="1" s="1"/>
  <c r="H975" i="1"/>
  <c r="I975" i="1" s="1"/>
  <c r="H976" i="1"/>
  <c r="I976" i="1" s="1"/>
  <c r="H977" i="1"/>
  <c r="I977" i="1" s="1"/>
  <c r="H978" i="1"/>
  <c r="I978" i="1" s="1"/>
  <c r="H979" i="1"/>
  <c r="I979" i="1" s="1"/>
  <c r="H980" i="1"/>
  <c r="I980" i="1" s="1"/>
  <c r="H981" i="1"/>
  <c r="I981" i="1" s="1"/>
  <c r="H982" i="1"/>
  <c r="I982" i="1" s="1"/>
  <c r="H983" i="1"/>
  <c r="I983" i="1" s="1"/>
  <c r="H984" i="1"/>
  <c r="I984" i="1" s="1"/>
  <c r="H985" i="1"/>
  <c r="I985" i="1" s="1"/>
  <c r="H986" i="1"/>
  <c r="I986" i="1" s="1"/>
  <c r="H987" i="1"/>
  <c r="I987" i="1" s="1"/>
  <c r="H988" i="1"/>
  <c r="I988" i="1" s="1"/>
  <c r="H989" i="1"/>
  <c r="I989" i="1" s="1"/>
  <c r="H990" i="1"/>
  <c r="I990" i="1" s="1"/>
  <c r="H991" i="1"/>
  <c r="I991" i="1" s="1"/>
  <c r="H992" i="1"/>
  <c r="I992" i="1" s="1"/>
  <c r="H993" i="1"/>
  <c r="I993" i="1" s="1"/>
  <c r="H994" i="1"/>
  <c r="I994" i="1" s="1"/>
  <c r="H995" i="1"/>
  <c r="I995" i="1" s="1"/>
  <c r="H996" i="1"/>
  <c r="I996" i="1" s="1"/>
  <c r="H997" i="1"/>
  <c r="I997" i="1" s="1"/>
  <c r="H998" i="1"/>
  <c r="I998" i="1" s="1"/>
  <c r="H999" i="1"/>
  <c r="I999" i="1" s="1"/>
  <c r="H1000" i="1"/>
  <c r="I1000" i="1" s="1"/>
  <c r="H1001" i="1"/>
  <c r="I1001" i="1" s="1"/>
  <c r="H1002" i="1"/>
  <c r="I1002" i="1" s="1"/>
  <c r="H1003" i="1"/>
  <c r="I1003" i="1" s="1"/>
  <c r="H1004" i="1"/>
  <c r="I1004" i="1" s="1"/>
  <c r="H1005" i="1"/>
  <c r="I1005" i="1" s="1"/>
  <c r="H1006" i="1"/>
  <c r="I1006" i="1" s="1"/>
  <c r="H1007" i="1"/>
  <c r="I1007" i="1" s="1"/>
  <c r="H1008" i="1"/>
  <c r="I1008" i="1" s="1"/>
  <c r="H1009" i="1"/>
  <c r="I1009" i="1" s="1"/>
  <c r="H1010" i="1"/>
  <c r="I1010" i="1" s="1"/>
  <c r="H1011" i="1"/>
  <c r="I1011" i="1" s="1"/>
  <c r="H1012" i="1"/>
  <c r="I1012" i="1" s="1"/>
  <c r="H1013" i="1"/>
  <c r="I1013" i="1" s="1"/>
  <c r="H1014" i="1"/>
  <c r="I1014" i="1" s="1"/>
  <c r="H1015" i="1"/>
  <c r="I1015" i="1" s="1"/>
  <c r="H1016" i="1"/>
  <c r="I1016" i="1" s="1"/>
  <c r="H1017" i="1"/>
  <c r="I1017" i="1" s="1"/>
  <c r="H1018" i="1"/>
  <c r="I1018" i="1" s="1"/>
  <c r="H1019" i="1"/>
  <c r="I1019" i="1" s="1"/>
  <c r="H1020" i="1"/>
  <c r="I1020" i="1" s="1"/>
  <c r="H1021" i="1"/>
  <c r="I1021" i="1" s="1"/>
  <c r="H1022" i="1"/>
  <c r="I1022" i="1" s="1"/>
  <c r="H1023" i="1"/>
  <c r="I1023" i="1" s="1"/>
  <c r="H1024" i="1"/>
  <c r="I1024" i="1" s="1"/>
  <c r="H1025" i="1"/>
  <c r="I1025" i="1" s="1"/>
  <c r="H1026" i="1"/>
  <c r="I1026" i="1" s="1"/>
  <c r="H1027" i="1"/>
  <c r="I1027" i="1" s="1"/>
  <c r="H1028" i="1"/>
  <c r="I1028" i="1" s="1"/>
  <c r="H1029" i="1"/>
  <c r="I1029" i="1" s="1"/>
  <c r="H1030" i="1"/>
  <c r="I1030" i="1" s="1"/>
  <c r="H1031" i="1"/>
  <c r="I1031" i="1" s="1"/>
  <c r="H1032" i="1"/>
  <c r="I1032" i="1" s="1"/>
  <c r="H1033" i="1"/>
  <c r="I1033" i="1" s="1"/>
  <c r="H1034" i="1"/>
  <c r="I1034" i="1" s="1"/>
  <c r="H1035" i="1"/>
  <c r="I1035" i="1" s="1"/>
  <c r="H1036" i="1"/>
  <c r="I1036" i="1" s="1"/>
  <c r="H1037" i="1"/>
  <c r="I1037" i="1" s="1"/>
  <c r="H1038" i="1"/>
  <c r="I1038" i="1" s="1"/>
  <c r="H1039" i="1"/>
  <c r="I1039" i="1" s="1"/>
  <c r="H1040" i="1"/>
  <c r="I1040" i="1" s="1"/>
  <c r="H1041" i="1"/>
  <c r="I1041" i="1" s="1"/>
  <c r="H1042" i="1"/>
  <c r="I1042" i="1" s="1"/>
  <c r="H1043" i="1"/>
  <c r="I1043" i="1" s="1"/>
  <c r="H1044" i="1"/>
  <c r="I1044" i="1" s="1"/>
  <c r="H1045" i="1"/>
  <c r="I1045" i="1" s="1"/>
  <c r="H1046" i="1"/>
  <c r="I1046" i="1" s="1"/>
  <c r="H1047" i="1"/>
  <c r="I1047" i="1" s="1"/>
  <c r="H1048" i="1"/>
  <c r="I1048" i="1" s="1"/>
  <c r="H1049" i="1"/>
  <c r="I1049" i="1" s="1"/>
  <c r="H1050" i="1"/>
  <c r="I1050" i="1" s="1"/>
  <c r="H1051" i="1"/>
  <c r="I1051" i="1" s="1"/>
  <c r="H1052" i="1"/>
  <c r="I1052" i="1" s="1"/>
  <c r="H1053" i="1"/>
  <c r="I1053" i="1" s="1"/>
  <c r="H1054" i="1"/>
  <c r="I1054" i="1" s="1"/>
  <c r="H1055" i="1"/>
  <c r="I1055" i="1" s="1"/>
  <c r="H1056" i="1"/>
  <c r="I1056" i="1" s="1"/>
  <c r="H1057" i="1"/>
  <c r="I1057" i="1" s="1"/>
  <c r="H1058" i="1"/>
  <c r="I1058" i="1" s="1"/>
  <c r="H1059" i="1"/>
  <c r="I1059" i="1" s="1"/>
  <c r="H1060" i="1"/>
  <c r="I1060" i="1" s="1"/>
  <c r="H1061" i="1"/>
  <c r="I1061" i="1" s="1"/>
  <c r="H1062" i="1"/>
  <c r="I1062" i="1" s="1"/>
  <c r="H1063" i="1"/>
  <c r="I1063" i="1" s="1"/>
  <c r="H1064" i="1"/>
  <c r="I1064" i="1" s="1"/>
  <c r="H1065" i="1"/>
  <c r="I1065" i="1" s="1"/>
  <c r="H1066" i="1"/>
  <c r="I1066" i="1" s="1"/>
  <c r="H1067" i="1"/>
  <c r="I1067" i="1" s="1"/>
  <c r="H1068" i="1"/>
  <c r="I1068" i="1" s="1"/>
  <c r="H1069" i="1"/>
  <c r="I1069" i="1" s="1"/>
  <c r="H1070" i="1"/>
  <c r="I1070" i="1" s="1"/>
  <c r="H1071" i="1"/>
  <c r="I1071" i="1" s="1"/>
  <c r="H1072" i="1"/>
  <c r="I1072" i="1" s="1"/>
  <c r="H1073" i="1"/>
  <c r="I1073" i="1" s="1"/>
  <c r="H1074" i="1"/>
  <c r="I1074" i="1" s="1"/>
  <c r="H1075" i="1"/>
  <c r="I1075" i="1" s="1"/>
  <c r="H1076" i="1"/>
  <c r="I1076" i="1" s="1"/>
  <c r="H1077" i="1"/>
  <c r="I1077" i="1" s="1"/>
  <c r="H1078" i="1"/>
  <c r="I1078" i="1" s="1"/>
  <c r="H1079" i="1"/>
  <c r="I1079" i="1" s="1"/>
  <c r="H1080" i="1"/>
  <c r="I1080" i="1" s="1"/>
  <c r="H1081" i="1"/>
  <c r="I1081" i="1" s="1"/>
  <c r="H1082" i="1"/>
  <c r="I1082" i="1" s="1"/>
  <c r="H1083" i="1"/>
  <c r="I1083" i="1" s="1"/>
  <c r="H1084" i="1"/>
  <c r="I1084" i="1" s="1"/>
  <c r="H1085" i="1"/>
  <c r="I1085" i="1" s="1"/>
  <c r="H1086" i="1"/>
  <c r="I1086" i="1" s="1"/>
  <c r="H1087" i="1"/>
  <c r="I1087" i="1" s="1"/>
  <c r="H1088" i="1"/>
  <c r="I1088" i="1" s="1"/>
  <c r="H1089" i="1"/>
  <c r="I1089" i="1" s="1"/>
  <c r="H1090" i="1"/>
  <c r="I1090" i="1" s="1"/>
  <c r="H1091" i="1"/>
  <c r="I1091" i="1" s="1"/>
  <c r="H1092" i="1"/>
  <c r="I1092" i="1" s="1"/>
  <c r="H1093" i="1"/>
  <c r="I1093" i="1" s="1"/>
  <c r="H1094" i="1"/>
  <c r="I1094" i="1" s="1"/>
  <c r="H1095" i="1"/>
  <c r="I1095" i="1" s="1"/>
  <c r="H1096" i="1"/>
  <c r="I1096" i="1" s="1"/>
  <c r="H1097" i="1"/>
  <c r="I1097" i="1" s="1"/>
  <c r="H1098" i="1"/>
  <c r="I1098" i="1" s="1"/>
  <c r="H1099" i="1"/>
  <c r="I1099" i="1" s="1"/>
  <c r="H1100" i="1"/>
  <c r="I1100" i="1" s="1"/>
  <c r="H1101" i="1"/>
  <c r="I1101" i="1" s="1"/>
  <c r="H1102" i="1"/>
  <c r="I1102" i="1" s="1"/>
  <c r="H1103" i="1"/>
  <c r="I1103" i="1" s="1"/>
  <c r="H1104" i="1"/>
  <c r="I1104" i="1" s="1"/>
  <c r="H1105" i="1"/>
  <c r="I1105" i="1" s="1"/>
  <c r="H1106" i="1"/>
  <c r="I1106" i="1" s="1"/>
  <c r="H1107" i="1"/>
  <c r="I1107" i="1" s="1"/>
  <c r="H1108" i="1"/>
  <c r="I1108" i="1" s="1"/>
  <c r="H1109" i="1"/>
  <c r="I1109" i="1" s="1"/>
  <c r="H1110" i="1"/>
  <c r="I1110" i="1" s="1"/>
  <c r="H1111" i="1"/>
  <c r="I1111" i="1" s="1"/>
  <c r="H1112" i="1"/>
  <c r="I1112" i="1" s="1"/>
  <c r="H1113" i="1"/>
  <c r="I1113" i="1" s="1"/>
  <c r="H1114" i="1"/>
  <c r="I1114" i="1" s="1"/>
  <c r="H1115" i="1"/>
  <c r="I1115" i="1" s="1"/>
  <c r="H1116" i="1"/>
  <c r="I1116" i="1" s="1"/>
  <c r="H1117" i="1"/>
  <c r="I1117" i="1" s="1"/>
  <c r="H1118" i="1"/>
  <c r="I1118" i="1" s="1"/>
  <c r="H1119" i="1"/>
  <c r="I1119" i="1" s="1"/>
  <c r="H1120" i="1"/>
  <c r="I1120" i="1" s="1"/>
  <c r="H1121" i="1"/>
  <c r="I1121" i="1" s="1"/>
  <c r="H1122" i="1"/>
  <c r="I1122" i="1" s="1"/>
  <c r="H1123" i="1"/>
  <c r="I1123" i="1" s="1"/>
  <c r="H1124" i="1"/>
  <c r="I1124" i="1" s="1"/>
  <c r="H1125" i="1"/>
  <c r="I1125" i="1" s="1"/>
  <c r="H1126" i="1"/>
  <c r="I1126" i="1" s="1"/>
  <c r="H1127" i="1"/>
  <c r="I1127" i="1" s="1"/>
  <c r="H1128" i="1"/>
  <c r="I1128" i="1" s="1"/>
  <c r="H1129" i="1"/>
  <c r="I1129" i="1" s="1"/>
  <c r="H1130" i="1"/>
  <c r="I1130" i="1" s="1"/>
  <c r="H1131" i="1"/>
  <c r="I1131" i="1" s="1"/>
  <c r="H1132" i="1"/>
  <c r="I1132" i="1" s="1"/>
  <c r="H1133" i="1"/>
  <c r="I1133" i="1" s="1"/>
  <c r="H1134" i="1"/>
  <c r="I1134" i="1" s="1"/>
  <c r="H1135" i="1"/>
  <c r="I1135" i="1" s="1"/>
  <c r="H1136" i="1"/>
  <c r="I1136" i="1" s="1"/>
  <c r="H1137" i="1"/>
  <c r="I1137" i="1" s="1"/>
  <c r="H1138" i="1"/>
  <c r="I1138" i="1" s="1"/>
  <c r="H1139" i="1"/>
  <c r="I1139" i="1" s="1"/>
  <c r="H1140" i="1"/>
  <c r="I1140" i="1" s="1"/>
  <c r="H1141" i="1"/>
  <c r="I1141" i="1" s="1"/>
  <c r="H1142" i="1"/>
  <c r="I1142" i="1" s="1"/>
  <c r="H1143" i="1"/>
  <c r="I1143" i="1" s="1"/>
  <c r="H1144" i="1"/>
  <c r="I1144" i="1" s="1"/>
  <c r="H1145" i="1"/>
  <c r="I1145" i="1" s="1"/>
  <c r="H1146" i="1"/>
  <c r="I1146" i="1" s="1"/>
  <c r="H1147" i="1"/>
  <c r="I1147" i="1" s="1"/>
  <c r="H1148" i="1"/>
  <c r="I1148" i="1" s="1"/>
  <c r="H1149" i="1"/>
  <c r="I1149" i="1" s="1"/>
  <c r="H1150" i="1"/>
  <c r="I1150" i="1" s="1"/>
  <c r="H1151" i="1"/>
  <c r="I1151" i="1" s="1"/>
  <c r="H1152" i="1"/>
  <c r="I1152" i="1" s="1"/>
  <c r="H1153" i="1"/>
  <c r="I1153" i="1" s="1"/>
  <c r="H1154" i="1"/>
  <c r="I1154" i="1" s="1"/>
  <c r="H1155" i="1"/>
  <c r="I1155" i="1" s="1"/>
  <c r="H1156" i="1"/>
  <c r="I1156" i="1" s="1"/>
  <c r="H1157" i="1"/>
  <c r="I1157" i="1" s="1"/>
  <c r="H1158" i="1"/>
  <c r="I1158" i="1" s="1"/>
  <c r="H1159" i="1"/>
  <c r="I1159" i="1" s="1"/>
  <c r="H1160" i="1"/>
  <c r="I1160" i="1" s="1"/>
  <c r="H1161" i="1"/>
  <c r="I1161" i="1" s="1"/>
  <c r="H1162" i="1"/>
  <c r="I1162" i="1" s="1"/>
  <c r="H1163" i="1"/>
  <c r="I1163" i="1" s="1"/>
  <c r="H1164" i="1"/>
  <c r="I1164" i="1" s="1"/>
  <c r="H1165" i="1"/>
  <c r="I1165" i="1" s="1"/>
  <c r="H1166" i="1"/>
  <c r="I1166" i="1" s="1"/>
  <c r="H1167" i="1"/>
  <c r="I1167" i="1" s="1"/>
  <c r="H1168" i="1"/>
  <c r="I1168" i="1" s="1"/>
  <c r="H1169" i="1"/>
  <c r="I1169" i="1" s="1"/>
  <c r="H1170" i="1"/>
  <c r="I1170" i="1" s="1"/>
  <c r="H1171" i="1"/>
  <c r="I1171" i="1" s="1"/>
  <c r="H1172" i="1"/>
  <c r="I1172" i="1" s="1"/>
  <c r="H1173" i="1"/>
  <c r="I1173" i="1" s="1"/>
  <c r="H1174" i="1"/>
  <c r="I1174" i="1" s="1"/>
  <c r="H1175" i="1"/>
  <c r="I1175" i="1" s="1"/>
  <c r="H1176" i="1"/>
  <c r="I1176" i="1" s="1"/>
  <c r="H1177" i="1"/>
  <c r="I1177" i="1" s="1"/>
  <c r="H1178" i="1"/>
  <c r="I1178" i="1" s="1"/>
  <c r="H1179" i="1"/>
  <c r="I1179" i="1" s="1"/>
  <c r="H1180" i="1"/>
  <c r="I1180" i="1" s="1"/>
  <c r="H1181" i="1"/>
  <c r="I1181" i="1" s="1"/>
  <c r="H1182" i="1"/>
  <c r="I1182" i="1" s="1"/>
  <c r="H1183" i="1"/>
  <c r="I1183" i="1" s="1"/>
  <c r="H1184" i="1"/>
  <c r="I1184" i="1" s="1"/>
  <c r="H1185" i="1"/>
  <c r="I1185" i="1" s="1"/>
  <c r="H1186" i="1"/>
  <c r="I1186" i="1" s="1"/>
  <c r="H1187" i="1"/>
  <c r="I1187" i="1" s="1"/>
  <c r="H1188" i="1"/>
  <c r="I1188" i="1" s="1"/>
  <c r="H1189" i="1"/>
  <c r="I1189" i="1" s="1"/>
  <c r="H1190" i="1"/>
  <c r="I1190" i="1" s="1"/>
  <c r="H1191" i="1"/>
  <c r="I1191" i="1" s="1"/>
  <c r="H1192" i="1"/>
  <c r="I1192" i="1" s="1"/>
  <c r="H1193" i="1"/>
  <c r="I1193" i="1" s="1"/>
  <c r="H1194" i="1"/>
  <c r="I1194" i="1" s="1"/>
  <c r="H1195" i="1"/>
  <c r="I1195" i="1" s="1"/>
  <c r="H1196" i="1"/>
  <c r="I1196" i="1" s="1"/>
  <c r="H1197" i="1"/>
  <c r="I1197" i="1" s="1"/>
  <c r="H1198" i="1"/>
  <c r="I1198" i="1" s="1"/>
  <c r="H1199" i="1"/>
  <c r="I1199" i="1" s="1"/>
  <c r="H1200" i="1"/>
  <c r="I1200" i="1" s="1"/>
  <c r="H1201" i="1"/>
  <c r="I1201" i="1" s="1"/>
  <c r="H1202" i="1"/>
  <c r="I1202" i="1" s="1"/>
  <c r="H1203" i="1"/>
  <c r="I1203" i="1" s="1"/>
  <c r="H1204" i="1"/>
  <c r="I1204" i="1" s="1"/>
  <c r="H1205" i="1"/>
  <c r="I1205" i="1" s="1"/>
  <c r="H1206" i="1"/>
  <c r="I1206" i="1" s="1"/>
  <c r="H2" i="1"/>
  <c r="I2" i="1" s="1"/>
  <c r="O28" i="1"/>
  <c r="O29" i="1"/>
  <c r="O30" i="1"/>
  <c r="O23" i="1"/>
  <c r="O24" i="1"/>
  <c r="O25" i="1"/>
  <c r="O26" i="1"/>
  <c r="O27" i="1"/>
  <c r="O22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4" i="1"/>
  <c r="C2" i="1" l="1"/>
  <c r="C1124" i="1"/>
  <c r="G1124" i="1" s="1"/>
  <c r="C1132" i="1"/>
  <c r="G1132" i="1" s="1"/>
  <c r="C1180" i="1"/>
  <c r="G1180" i="1" s="1"/>
  <c r="C1164" i="1"/>
  <c r="G1164" i="1" s="1"/>
  <c r="C1196" i="1"/>
  <c r="G1196" i="1" s="1"/>
  <c r="C1148" i="1"/>
  <c r="G1148" i="1" s="1"/>
  <c r="C1192" i="1"/>
  <c r="G1192" i="1" s="1"/>
  <c r="C1176" i="1"/>
  <c r="G1176" i="1" s="1"/>
  <c r="C1160" i="1"/>
  <c r="G1160" i="1" s="1"/>
  <c r="C1144" i="1"/>
  <c r="G1144" i="1" s="1"/>
  <c r="C1128" i="1"/>
  <c r="G1128" i="1" s="1"/>
  <c r="C1204" i="1"/>
  <c r="G1204" i="1" s="1"/>
  <c r="C1172" i="1"/>
  <c r="G1172" i="1" s="1"/>
  <c r="C1156" i="1"/>
  <c r="G1156" i="1" s="1"/>
  <c r="C1140" i="1"/>
  <c r="G1140" i="1" s="1"/>
  <c r="C365" i="1"/>
  <c r="G365" i="1" s="1"/>
  <c r="C615" i="1"/>
  <c r="G615" i="1" s="1"/>
  <c r="C695" i="1"/>
  <c r="G695" i="1" s="1"/>
  <c r="C743" i="1"/>
  <c r="G743" i="1" s="1"/>
  <c r="C772" i="1"/>
  <c r="G772" i="1" s="1"/>
  <c r="C784" i="1"/>
  <c r="G784" i="1" s="1"/>
  <c r="C796" i="1"/>
  <c r="G796" i="1" s="1"/>
  <c r="C808" i="1"/>
  <c r="G808" i="1" s="1"/>
  <c r="C820" i="1"/>
  <c r="G820" i="1" s="1"/>
  <c r="C836" i="1"/>
  <c r="G836" i="1" s="1"/>
  <c r="C848" i="1"/>
  <c r="G848" i="1" s="1"/>
  <c r="C860" i="1"/>
  <c r="G860" i="1" s="1"/>
  <c r="C872" i="1"/>
  <c r="G872" i="1" s="1"/>
  <c r="C884" i="1"/>
  <c r="G884" i="1" s="1"/>
  <c r="C896" i="1"/>
  <c r="G896" i="1" s="1"/>
  <c r="C908" i="1"/>
  <c r="G908" i="1" s="1"/>
  <c r="C920" i="1"/>
  <c r="G920" i="1" s="1"/>
  <c r="C932" i="1"/>
  <c r="G932" i="1" s="1"/>
  <c r="C944" i="1"/>
  <c r="G944" i="1" s="1"/>
  <c r="C956" i="1"/>
  <c r="G956" i="1" s="1"/>
  <c r="C968" i="1"/>
  <c r="G968" i="1" s="1"/>
  <c r="C980" i="1"/>
  <c r="G980" i="1" s="1"/>
  <c r="C992" i="1"/>
  <c r="G992" i="1" s="1"/>
  <c r="C1004" i="1"/>
  <c r="G1004" i="1" s="1"/>
  <c r="C1012" i="1"/>
  <c r="G1012" i="1" s="1"/>
  <c r="C1024" i="1"/>
  <c r="G1024" i="1" s="1"/>
  <c r="C1036" i="1"/>
  <c r="G1036" i="1" s="1"/>
  <c r="C1052" i="1"/>
  <c r="G1052" i="1" s="1"/>
  <c r="C1064" i="1"/>
  <c r="G1064" i="1" s="1"/>
  <c r="C1076" i="1"/>
  <c r="G1076" i="1" s="1"/>
  <c r="C1088" i="1"/>
  <c r="G1088" i="1" s="1"/>
  <c r="C1100" i="1"/>
  <c r="G1100" i="1" s="1"/>
  <c r="C1112" i="1"/>
  <c r="G1112" i="1" s="1"/>
  <c r="C259" i="1"/>
  <c r="G259" i="1" s="1"/>
  <c r="C493" i="1"/>
  <c r="G493" i="1" s="1"/>
  <c r="C535" i="1"/>
  <c r="G535" i="1" s="1"/>
  <c r="C567" i="1"/>
  <c r="G567" i="1" s="1"/>
  <c r="C599" i="1"/>
  <c r="G599" i="1" s="1"/>
  <c r="C647" i="1"/>
  <c r="G647" i="1" s="1"/>
  <c r="C663" i="1"/>
  <c r="G663" i="1" s="1"/>
  <c r="C711" i="1"/>
  <c r="G711" i="1" s="1"/>
  <c r="C759" i="1"/>
  <c r="G759" i="1" s="1"/>
  <c r="C776" i="1"/>
  <c r="G776" i="1" s="1"/>
  <c r="C788" i="1"/>
  <c r="G788" i="1" s="1"/>
  <c r="C800" i="1"/>
  <c r="G800" i="1" s="1"/>
  <c r="C812" i="1"/>
  <c r="G812" i="1" s="1"/>
  <c r="C824" i="1"/>
  <c r="G824" i="1" s="1"/>
  <c r="C832" i="1"/>
  <c r="G832" i="1" s="1"/>
  <c r="C844" i="1"/>
  <c r="G844" i="1" s="1"/>
  <c r="C856" i="1"/>
  <c r="G856" i="1" s="1"/>
  <c r="C868" i="1"/>
  <c r="G868" i="1" s="1"/>
  <c r="C880" i="1"/>
  <c r="G880" i="1" s="1"/>
  <c r="C892" i="1"/>
  <c r="G892" i="1" s="1"/>
  <c r="C912" i="1"/>
  <c r="G912" i="1" s="1"/>
  <c r="C924" i="1"/>
  <c r="G924" i="1" s="1"/>
  <c r="C936" i="1"/>
  <c r="G936" i="1" s="1"/>
  <c r="C948" i="1"/>
  <c r="G948" i="1" s="1"/>
  <c r="C960" i="1"/>
  <c r="G960" i="1" s="1"/>
  <c r="C972" i="1"/>
  <c r="G972" i="1" s="1"/>
  <c r="C984" i="1"/>
  <c r="G984" i="1" s="1"/>
  <c r="C996" i="1"/>
  <c r="G996" i="1" s="1"/>
  <c r="C1008" i="1"/>
  <c r="G1008" i="1" s="1"/>
  <c r="C1020" i="1"/>
  <c r="G1020" i="1" s="1"/>
  <c r="C1032" i="1"/>
  <c r="G1032" i="1" s="1"/>
  <c r="C1048" i="1"/>
  <c r="G1048" i="1" s="1"/>
  <c r="C1060" i="1"/>
  <c r="G1060" i="1" s="1"/>
  <c r="C1068" i="1"/>
  <c r="G1068" i="1" s="1"/>
  <c r="C1084" i="1"/>
  <c r="G1084" i="1" s="1"/>
  <c r="C1096" i="1"/>
  <c r="G1096" i="1" s="1"/>
  <c r="C1104" i="1"/>
  <c r="G1104" i="1" s="1"/>
  <c r="C1116" i="1"/>
  <c r="G1116" i="1" s="1"/>
  <c r="C131" i="1"/>
  <c r="G131" i="1" s="1"/>
  <c r="C429" i="1"/>
  <c r="G429" i="1" s="1"/>
  <c r="C519" i="1"/>
  <c r="G519" i="1" s="1"/>
  <c r="C551" i="1"/>
  <c r="G551" i="1" s="1"/>
  <c r="C583" i="1"/>
  <c r="G583" i="1" s="1"/>
  <c r="C631" i="1"/>
  <c r="G631" i="1" s="1"/>
  <c r="C679" i="1"/>
  <c r="G679" i="1" s="1"/>
  <c r="C727" i="1"/>
  <c r="G727" i="1" s="1"/>
  <c r="C768" i="1"/>
  <c r="G768" i="1" s="1"/>
  <c r="C780" i="1"/>
  <c r="G780" i="1" s="1"/>
  <c r="C792" i="1"/>
  <c r="G792" i="1" s="1"/>
  <c r="C804" i="1"/>
  <c r="G804" i="1" s="1"/>
  <c r="C816" i="1"/>
  <c r="G816" i="1" s="1"/>
  <c r="C828" i="1"/>
  <c r="G828" i="1" s="1"/>
  <c r="C840" i="1"/>
  <c r="G840" i="1" s="1"/>
  <c r="C852" i="1"/>
  <c r="G852" i="1" s="1"/>
  <c r="C864" i="1"/>
  <c r="G864" i="1" s="1"/>
  <c r="C876" i="1"/>
  <c r="G876" i="1" s="1"/>
  <c r="C888" i="1"/>
  <c r="G888" i="1" s="1"/>
  <c r="C900" i="1"/>
  <c r="G900" i="1" s="1"/>
  <c r="C904" i="1"/>
  <c r="G904" i="1" s="1"/>
  <c r="C916" i="1"/>
  <c r="G916" i="1" s="1"/>
  <c r="C928" i="1"/>
  <c r="G928" i="1" s="1"/>
  <c r="C940" i="1"/>
  <c r="G940" i="1" s="1"/>
  <c r="C952" i="1"/>
  <c r="G952" i="1" s="1"/>
  <c r="C964" i="1"/>
  <c r="G964" i="1" s="1"/>
  <c r="C976" i="1"/>
  <c r="G976" i="1" s="1"/>
  <c r="C988" i="1"/>
  <c r="G988" i="1" s="1"/>
  <c r="C1000" i="1"/>
  <c r="G1000" i="1" s="1"/>
  <c r="C1016" i="1"/>
  <c r="G1016" i="1" s="1"/>
  <c r="C1028" i="1"/>
  <c r="G1028" i="1" s="1"/>
  <c r="C1040" i="1"/>
  <c r="G1040" i="1" s="1"/>
  <c r="C1044" i="1"/>
  <c r="G1044" i="1" s="1"/>
  <c r="C1056" i="1"/>
  <c r="G1056" i="1" s="1"/>
  <c r="C1072" i="1"/>
  <c r="G1072" i="1" s="1"/>
  <c r="C1080" i="1"/>
  <c r="G1080" i="1" s="1"/>
  <c r="C1092" i="1"/>
  <c r="G1092" i="1" s="1"/>
  <c r="C1108" i="1"/>
  <c r="G1108" i="1" s="1"/>
  <c r="C1188" i="1"/>
  <c r="G1188" i="1" s="1"/>
  <c r="C99" i="1"/>
  <c r="G99" i="1" s="1"/>
  <c r="C1200" i="1"/>
  <c r="G1200" i="1" s="1"/>
  <c r="C1184" i="1"/>
  <c r="G1184" i="1" s="1"/>
  <c r="C1168" i="1"/>
  <c r="G1168" i="1" s="1"/>
  <c r="C1152" i="1"/>
  <c r="G1152" i="1" s="1"/>
  <c r="C1136" i="1"/>
  <c r="G1136" i="1" s="1"/>
  <c r="C1120" i="1"/>
  <c r="G1120" i="1" s="1"/>
  <c r="C1203" i="1"/>
  <c r="G1203" i="1" s="1"/>
  <c r="C1199" i="1"/>
  <c r="G1199" i="1" s="1"/>
  <c r="C1195" i="1"/>
  <c r="G1195" i="1" s="1"/>
  <c r="C1191" i="1"/>
  <c r="G1191" i="1" s="1"/>
  <c r="C1187" i="1"/>
  <c r="G1187" i="1" s="1"/>
  <c r="C1183" i="1"/>
  <c r="G1183" i="1" s="1"/>
  <c r="C1179" i="1"/>
  <c r="G1179" i="1" s="1"/>
  <c r="C1175" i="1"/>
  <c r="G1175" i="1" s="1"/>
  <c r="C1171" i="1"/>
  <c r="G1171" i="1" s="1"/>
  <c r="C1167" i="1"/>
  <c r="G1167" i="1" s="1"/>
  <c r="C1163" i="1"/>
  <c r="G1163" i="1" s="1"/>
  <c r="C1159" i="1"/>
  <c r="G1159" i="1" s="1"/>
  <c r="C1155" i="1"/>
  <c r="G1155" i="1" s="1"/>
  <c r="C1151" i="1"/>
  <c r="G1151" i="1" s="1"/>
  <c r="C1147" i="1"/>
  <c r="G1147" i="1" s="1"/>
  <c r="C1143" i="1"/>
  <c r="G1143" i="1" s="1"/>
  <c r="C1139" i="1"/>
  <c r="G1139" i="1" s="1"/>
  <c r="C1135" i="1"/>
  <c r="G1135" i="1" s="1"/>
  <c r="C1131" i="1"/>
  <c r="G1131" i="1" s="1"/>
  <c r="C1127" i="1"/>
  <c r="G1127" i="1" s="1"/>
  <c r="C1123" i="1"/>
  <c r="G1123" i="1" s="1"/>
  <c r="C1119" i="1"/>
  <c r="G1119" i="1" s="1"/>
  <c r="C1115" i="1"/>
  <c r="G1115" i="1" s="1"/>
  <c r="C1111" i="1"/>
  <c r="G1111" i="1" s="1"/>
  <c r="C1107" i="1"/>
  <c r="G1107" i="1" s="1"/>
  <c r="C1103" i="1"/>
  <c r="G1103" i="1" s="1"/>
  <c r="C1099" i="1"/>
  <c r="G1099" i="1" s="1"/>
  <c r="C1095" i="1"/>
  <c r="G1095" i="1" s="1"/>
  <c r="C1091" i="1"/>
  <c r="G1091" i="1" s="1"/>
  <c r="C1087" i="1"/>
  <c r="G1087" i="1" s="1"/>
  <c r="C1083" i="1"/>
  <c r="G1083" i="1" s="1"/>
  <c r="C1079" i="1"/>
  <c r="G1079" i="1" s="1"/>
  <c r="C1075" i="1"/>
  <c r="G1075" i="1" s="1"/>
  <c r="C1071" i="1"/>
  <c r="G1071" i="1" s="1"/>
  <c r="C1067" i="1"/>
  <c r="G1067" i="1" s="1"/>
  <c r="C1063" i="1"/>
  <c r="G1063" i="1" s="1"/>
  <c r="C1059" i="1"/>
  <c r="G1059" i="1" s="1"/>
  <c r="C1055" i="1"/>
  <c r="G1055" i="1" s="1"/>
  <c r="C1051" i="1"/>
  <c r="G1051" i="1" s="1"/>
  <c r="C1047" i="1"/>
  <c r="G1047" i="1" s="1"/>
  <c r="C1043" i="1"/>
  <c r="G1043" i="1" s="1"/>
  <c r="C1039" i="1"/>
  <c r="G1039" i="1" s="1"/>
  <c r="C1035" i="1"/>
  <c r="G1035" i="1" s="1"/>
  <c r="C1031" i="1"/>
  <c r="G1031" i="1" s="1"/>
  <c r="C1027" i="1"/>
  <c r="G1027" i="1" s="1"/>
  <c r="C1023" i="1"/>
  <c r="G1023" i="1" s="1"/>
  <c r="C1019" i="1"/>
  <c r="G1019" i="1" s="1"/>
  <c r="C1015" i="1"/>
  <c r="G1015" i="1" s="1"/>
  <c r="C1011" i="1"/>
  <c r="G1011" i="1" s="1"/>
  <c r="C1007" i="1"/>
  <c r="G1007" i="1" s="1"/>
  <c r="C1003" i="1"/>
  <c r="G1003" i="1" s="1"/>
  <c r="C999" i="1"/>
  <c r="G999" i="1" s="1"/>
  <c r="C995" i="1"/>
  <c r="G995" i="1" s="1"/>
  <c r="C991" i="1"/>
  <c r="G991" i="1" s="1"/>
  <c r="C987" i="1"/>
  <c r="G987" i="1" s="1"/>
  <c r="C983" i="1"/>
  <c r="G983" i="1" s="1"/>
  <c r="C979" i="1"/>
  <c r="G979" i="1" s="1"/>
  <c r="C975" i="1"/>
  <c r="G975" i="1" s="1"/>
  <c r="C971" i="1"/>
  <c r="G971" i="1" s="1"/>
  <c r="C967" i="1"/>
  <c r="G967" i="1" s="1"/>
  <c r="C963" i="1"/>
  <c r="G963" i="1" s="1"/>
  <c r="C959" i="1"/>
  <c r="G959" i="1" s="1"/>
  <c r="C955" i="1"/>
  <c r="G955" i="1" s="1"/>
  <c r="C951" i="1"/>
  <c r="G951" i="1" s="1"/>
  <c r="C947" i="1"/>
  <c r="G947" i="1" s="1"/>
  <c r="C943" i="1"/>
  <c r="G943" i="1" s="1"/>
  <c r="C939" i="1"/>
  <c r="G939" i="1" s="1"/>
  <c r="C935" i="1"/>
  <c r="G935" i="1" s="1"/>
  <c r="C931" i="1"/>
  <c r="G931" i="1" s="1"/>
  <c r="C927" i="1"/>
  <c r="G927" i="1" s="1"/>
  <c r="C923" i="1"/>
  <c r="G923" i="1" s="1"/>
  <c r="C919" i="1"/>
  <c r="G919" i="1" s="1"/>
  <c r="C915" i="1"/>
  <c r="G915" i="1" s="1"/>
  <c r="C911" i="1"/>
  <c r="G911" i="1" s="1"/>
  <c r="C907" i="1"/>
  <c r="G907" i="1" s="1"/>
  <c r="C903" i="1"/>
  <c r="G903" i="1" s="1"/>
  <c r="C899" i="1"/>
  <c r="G899" i="1" s="1"/>
  <c r="C895" i="1"/>
  <c r="G895" i="1" s="1"/>
  <c r="C891" i="1"/>
  <c r="G891" i="1" s="1"/>
  <c r="C887" i="1"/>
  <c r="G887" i="1" s="1"/>
  <c r="C883" i="1"/>
  <c r="G883" i="1" s="1"/>
  <c r="C879" i="1"/>
  <c r="G879" i="1" s="1"/>
  <c r="C875" i="1"/>
  <c r="G875" i="1" s="1"/>
  <c r="C871" i="1"/>
  <c r="G871" i="1" s="1"/>
  <c r="C867" i="1"/>
  <c r="G867" i="1" s="1"/>
  <c r="C863" i="1"/>
  <c r="G863" i="1" s="1"/>
  <c r="C859" i="1"/>
  <c r="G859" i="1" s="1"/>
  <c r="C855" i="1"/>
  <c r="G855" i="1" s="1"/>
  <c r="C851" i="1"/>
  <c r="G851" i="1" s="1"/>
  <c r="C847" i="1"/>
  <c r="G847" i="1" s="1"/>
  <c r="C843" i="1"/>
  <c r="G843" i="1" s="1"/>
  <c r="C839" i="1"/>
  <c r="G839" i="1" s="1"/>
  <c r="C835" i="1"/>
  <c r="G835" i="1" s="1"/>
  <c r="C831" i="1"/>
  <c r="G831" i="1" s="1"/>
  <c r="C827" i="1"/>
  <c r="G827" i="1" s="1"/>
  <c r="C823" i="1"/>
  <c r="G823" i="1" s="1"/>
  <c r="C819" i="1"/>
  <c r="G819" i="1" s="1"/>
  <c r="C815" i="1"/>
  <c r="G815" i="1" s="1"/>
  <c r="C811" i="1"/>
  <c r="G811" i="1" s="1"/>
  <c r="C807" i="1"/>
  <c r="G807" i="1" s="1"/>
  <c r="C803" i="1"/>
  <c r="G803" i="1" s="1"/>
  <c r="C799" i="1"/>
  <c r="G799" i="1" s="1"/>
  <c r="C795" i="1"/>
  <c r="G795" i="1" s="1"/>
  <c r="C791" i="1"/>
  <c r="G791" i="1" s="1"/>
  <c r="C787" i="1"/>
  <c r="G787" i="1" s="1"/>
  <c r="C783" i="1"/>
  <c r="G783" i="1" s="1"/>
  <c r="C779" i="1"/>
  <c r="G779" i="1" s="1"/>
  <c r="C775" i="1"/>
  <c r="G775" i="1" s="1"/>
  <c r="C771" i="1"/>
  <c r="G771" i="1" s="1"/>
  <c r="C767" i="1"/>
  <c r="G767" i="1" s="1"/>
  <c r="C755" i="1"/>
  <c r="G755" i="1" s="1"/>
  <c r="C739" i="1"/>
  <c r="G739" i="1" s="1"/>
  <c r="C723" i="1"/>
  <c r="G723" i="1" s="1"/>
  <c r="C707" i="1"/>
  <c r="G707" i="1" s="1"/>
  <c r="C691" i="1"/>
  <c r="G691" i="1" s="1"/>
  <c r="C675" i="1"/>
  <c r="G675" i="1" s="1"/>
  <c r="C659" i="1"/>
  <c r="G659" i="1" s="1"/>
  <c r="C643" i="1"/>
  <c r="G643" i="1" s="1"/>
  <c r="C627" i="1"/>
  <c r="G627" i="1" s="1"/>
  <c r="C611" i="1"/>
  <c r="G611" i="1" s="1"/>
  <c r="C595" i="1"/>
  <c r="G595" i="1" s="1"/>
  <c r="C579" i="1"/>
  <c r="G579" i="1" s="1"/>
  <c r="C563" i="1"/>
  <c r="G563" i="1" s="1"/>
  <c r="C547" i="1"/>
  <c r="G547" i="1" s="1"/>
  <c r="C531" i="1"/>
  <c r="G531" i="1" s="1"/>
  <c r="C515" i="1"/>
  <c r="G515" i="1" s="1"/>
  <c r="C477" i="1"/>
  <c r="G477" i="1" s="1"/>
  <c r="C413" i="1"/>
  <c r="G413" i="1" s="1"/>
  <c r="C349" i="1"/>
  <c r="G349" i="1" s="1"/>
  <c r="C227" i="1"/>
  <c r="G227" i="1" s="1"/>
  <c r="C3" i="1"/>
  <c r="G3" i="1" s="1"/>
  <c r="C4" i="1"/>
  <c r="G4" i="1" s="1"/>
  <c r="C8" i="1"/>
  <c r="G8" i="1" s="1"/>
  <c r="C12" i="1"/>
  <c r="G12" i="1" s="1"/>
  <c r="C16" i="1"/>
  <c r="G16" i="1" s="1"/>
  <c r="C20" i="1"/>
  <c r="G20" i="1" s="1"/>
  <c r="C24" i="1"/>
  <c r="G24" i="1" s="1"/>
  <c r="C28" i="1"/>
  <c r="G28" i="1" s="1"/>
  <c r="C32" i="1"/>
  <c r="G32" i="1" s="1"/>
  <c r="C36" i="1"/>
  <c r="G36" i="1" s="1"/>
  <c r="C40" i="1"/>
  <c r="G40" i="1" s="1"/>
  <c r="C44" i="1"/>
  <c r="G44" i="1" s="1"/>
  <c r="C48" i="1"/>
  <c r="G48" i="1" s="1"/>
  <c r="C52" i="1"/>
  <c r="G52" i="1" s="1"/>
  <c r="C56" i="1"/>
  <c r="G56" i="1" s="1"/>
  <c r="C60" i="1"/>
  <c r="G60" i="1" s="1"/>
  <c r="C64" i="1"/>
  <c r="G64" i="1" s="1"/>
  <c r="C68" i="1"/>
  <c r="G68" i="1" s="1"/>
  <c r="C72" i="1"/>
  <c r="G72" i="1" s="1"/>
  <c r="C76" i="1"/>
  <c r="G76" i="1" s="1"/>
  <c r="C80" i="1"/>
  <c r="G80" i="1" s="1"/>
  <c r="C84" i="1"/>
  <c r="G84" i="1" s="1"/>
  <c r="C88" i="1"/>
  <c r="G88" i="1" s="1"/>
  <c r="C92" i="1"/>
  <c r="G92" i="1" s="1"/>
  <c r="C96" i="1"/>
  <c r="G96" i="1" s="1"/>
  <c r="C100" i="1"/>
  <c r="G100" i="1" s="1"/>
  <c r="C104" i="1"/>
  <c r="G104" i="1" s="1"/>
  <c r="C108" i="1"/>
  <c r="G108" i="1" s="1"/>
  <c r="C112" i="1"/>
  <c r="G112" i="1" s="1"/>
  <c r="C116" i="1"/>
  <c r="G116" i="1" s="1"/>
  <c r="C120" i="1"/>
  <c r="G120" i="1" s="1"/>
  <c r="C124" i="1"/>
  <c r="G124" i="1" s="1"/>
  <c r="C128" i="1"/>
  <c r="G128" i="1" s="1"/>
  <c r="C132" i="1"/>
  <c r="G132" i="1" s="1"/>
  <c r="C136" i="1"/>
  <c r="G136" i="1" s="1"/>
  <c r="C140" i="1"/>
  <c r="G140" i="1" s="1"/>
  <c r="C144" i="1"/>
  <c r="G144" i="1" s="1"/>
  <c r="C148" i="1"/>
  <c r="G148" i="1" s="1"/>
  <c r="C152" i="1"/>
  <c r="G152" i="1" s="1"/>
  <c r="C156" i="1"/>
  <c r="G156" i="1" s="1"/>
  <c r="C160" i="1"/>
  <c r="G160" i="1" s="1"/>
  <c r="C164" i="1"/>
  <c r="G164" i="1" s="1"/>
  <c r="C168" i="1"/>
  <c r="G168" i="1" s="1"/>
  <c r="C172" i="1"/>
  <c r="G172" i="1" s="1"/>
  <c r="C176" i="1"/>
  <c r="G176" i="1" s="1"/>
  <c r="C180" i="1"/>
  <c r="G180" i="1" s="1"/>
  <c r="C184" i="1"/>
  <c r="G184" i="1" s="1"/>
  <c r="C188" i="1"/>
  <c r="G188" i="1" s="1"/>
  <c r="C192" i="1"/>
  <c r="G192" i="1" s="1"/>
  <c r="C196" i="1"/>
  <c r="G196" i="1" s="1"/>
  <c r="C200" i="1"/>
  <c r="G200" i="1" s="1"/>
  <c r="C204" i="1"/>
  <c r="G204" i="1" s="1"/>
  <c r="C208" i="1"/>
  <c r="G208" i="1" s="1"/>
  <c r="C212" i="1"/>
  <c r="G212" i="1" s="1"/>
  <c r="C216" i="1"/>
  <c r="G216" i="1" s="1"/>
  <c r="C220" i="1"/>
  <c r="G220" i="1" s="1"/>
  <c r="C224" i="1"/>
  <c r="G224" i="1" s="1"/>
  <c r="C228" i="1"/>
  <c r="G228" i="1" s="1"/>
  <c r="C232" i="1"/>
  <c r="G232" i="1" s="1"/>
  <c r="C236" i="1"/>
  <c r="G236" i="1" s="1"/>
  <c r="C240" i="1"/>
  <c r="G240" i="1" s="1"/>
  <c r="C244" i="1"/>
  <c r="G244" i="1" s="1"/>
  <c r="C248" i="1"/>
  <c r="G248" i="1" s="1"/>
  <c r="C252" i="1"/>
  <c r="G252" i="1" s="1"/>
  <c r="C256" i="1"/>
  <c r="G256" i="1" s="1"/>
  <c r="C260" i="1"/>
  <c r="G260" i="1" s="1"/>
  <c r="C264" i="1"/>
  <c r="G264" i="1" s="1"/>
  <c r="C268" i="1"/>
  <c r="G268" i="1" s="1"/>
  <c r="C272" i="1"/>
  <c r="G272" i="1" s="1"/>
  <c r="C276" i="1"/>
  <c r="G276" i="1" s="1"/>
  <c r="C280" i="1"/>
  <c r="G280" i="1" s="1"/>
  <c r="C284" i="1"/>
  <c r="G284" i="1" s="1"/>
  <c r="C288" i="1"/>
  <c r="G288" i="1" s="1"/>
  <c r="C292" i="1"/>
  <c r="G292" i="1" s="1"/>
  <c r="C296" i="1"/>
  <c r="G296" i="1" s="1"/>
  <c r="C300" i="1"/>
  <c r="G300" i="1" s="1"/>
  <c r="C304" i="1"/>
  <c r="G304" i="1" s="1"/>
  <c r="C308" i="1"/>
  <c r="G308" i="1" s="1"/>
  <c r="C312" i="1"/>
  <c r="G312" i="1" s="1"/>
  <c r="C316" i="1"/>
  <c r="G316" i="1" s="1"/>
  <c r="C320" i="1"/>
  <c r="G320" i="1" s="1"/>
  <c r="C324" i="1"/>
  <c r="G324" i="1" s="1"/>
  <c r="C328" i="1"/>
  <c r="G328" i="1" s="1"/>
  <c r="C332" i="1"/>
  <c r="G332" i="1" s="1"/>
  <c r="C336" i="1"/>
  <c r="G336" i="1" s="1"/>
  <c r="C340" i="1"/>
  <c r="G340" i="1" s="1"/>
  <c r="C5" i="1"/>
  <c r="G5" i="1" s="1"/>
  <c r="C9" i="1"/>
  <c r="G9" i="1" s="1"/>
  <c r="C13" i="1"/>
  <c r="G13" i="1" s="1"/>
  <c r="C17" i="1"/>
  <c r="G17" i="1" s="1"/>
  <c r="C21" i="1"/>
  <c r="G21" i="1" s="1"/>
  <c r="C25" i="1"/>
  <c r="G25" i="1" s="1"/>
  <c r="C29" i="1"/>
  <c r="G29" i="1" s="1"/>
  <c r="C33" i="1"/>
  <c r="G33" i="1" s="1"/>
  <c r="C37" i="1"/>
  <c r="G37" i="1" s="1"/>
  <c r="C41" i="1"/>
  <c r="G41" i="1" s="1"/>
  <c r="C45" i="1"/>
  <c r="G45" i="1" s="1"/>
  <c r="C49" i="1"/>
  <c r="G49" i="1" s="1"/>
  <c r="C53" i="1"/>
  <c r="G53" i="1" s="1"/>
  <c r="C57" i="1"/>
  <c r="G57" i="1" s="1"/>
  <c r="C61" i="1"/>
  <c r="G61" i="1" s="1"/>
  <c r="C65" i="1"/>
  <c r="G65" i="1" s="1"/>
  <c r="C69" i="1"/>
  <c r="G69" i="1" s="1"/>
  <c r="C73" i="1"/>
  <c r="G73" i="1" s="1"/>
  <c r="C77" i="1"/>
  <c r="G77" i="1" s="1"/>
  <c r="C81" i="1"/>
  <c r="G81" i="1" s="1"/>
  <c r="C85" i="1"/>
  <c r="G85" i="1" s="1"/>
  <c r="C89" i="1"/>
  <c r="G89" i="1" s="1"/>
  <c r="C93" i="1"/>
  <c r="G93" i="1" s="1"/>
  <c r="C97" i="1"/>
  <c r="G97" i="1" s="1"/>
  <c r="C101" i="1"/>
  <c r="G101" i="1" s="1"/>
  <c r="C105" i="1"/>
  <c r="G105" i="1" s="1"/>
  <c r="C109" i="1"/>
  <c r="G109" i="1" s="1"/>
  <c r="C113" i="1"/>
  <c r="G113" i="1" s="1"/>
  <c r="C117" i="1"/>
  <c r="G117" i="1" s="1"/>
  <c r="C121" i="1"/>
  <c r="G121" i="1" s="1"/>
  <c r="C125" i="1"/>
  <c r="G125" i="1" s="1"/>
  <c r="C129" i="1"/>
  <c r="G129" i="1" s="1"/>
  <c r="C133" i="1"/>
  <c r="G133" i="1" s="1"/>
  <c r="C137" i="1"/>
  <c r="G137" i="1" s="1"/>
  <c r="C141" i="1"/>
  <c r="G141" i="1" s="1"/>
  <c r="C145" i="1"/>
  <c r="G145" i="1" s="1"/>
  <c r="C149" i="1"/>
  <c r="G149" i="1" s="1"/>
  <c r="C153" i="1"/>
  <c r="G153" i="1" s="1"/>
  <c r="C157" i="1"/>
  <c r="G157" i="1" s="1"/>
  <c r="C161" i="1"/>
  <c r="G161" i="1" s="1"/>
  <c r="C165" i="1"/>
  <c r="G165" i="1" s="1"/>
  <c r="C169" i="1"/>
  <c r="G169" i="1" s="1"/>
  <c r="C173" i="1"/>
  <c r="G173" i="1" s="1"/>
  <c r="C177" i="1"/>
  <c r="G177" i="1" s="1"/>
  <c r="C181" i="1"/>
  <c r="G181" i="1" s="1"/>
  <c r="C185" i="1"/>
  <c r="G185" i="1" s="1"/>
  <c r="C189" i="1"/>
  <c r="G189" i="1" s="1"/>
  <c r="C193" i="1"/>
  <c r="G193" i="1" s="1"/>
  <c r="C197" i="1"/>
  <c r="G197" i="1" s="1"/>
  <c r="C201" i="1"/>
  <c r="G201" i="1" s="1"/>
  <c r="C205" i="1"/>
  <c r="G205" i="1" s="1"/>
  <c r="C209" i="1"/>
  <c r="G209" i="1" s="1"/>
  <c r="C213" i="1"/>
  <c r="G213" i="1" s="1"/>
  <c r="C217" i="1"/>
  <c r="G217" i="1" s="1"/>
  <c r="C221" i="1"/>
  <c r="G221" i="1" s="1"/>
  <c r="C225" i="1"/>
  <c r="G225" i="1" s="1"/>
  <c r="C229" i="1"/>
  <c r="G229" i="1" s="1"/>
  <c r="C233" i="1"/>
  <c r="G233" i="1" s="1"/>
  <c r="C237" i="1"/>
  <c r="G237" i="1" s="1"/>
  <c r="C241" i="1"/>
  <c r="G241" i="1" s="1"/>
  <c r="C245" i="1"/>
  <c r="G245" i="1" s="1"/>
  <c r="C249" i="1"/>
  <c r="G249" i="1" s="1"/>
  <c r="C253" i="1"/>
  <c r="G253" i="1" s="1"/>
  <c r="C257" i="1"/>
  <c r="G257" i="1" s="1"/>
  <c r="C261" i="1"/>
  <c r="G261" i="1" s="1"/>
  <c r="C265" i="1"/>
  <c r="G265" i="1" s="1"/>
  <c r="C269" i="1"/>
  <c r="G269" i="1" s="1"/>
  <c r="C273" i="1"/>
  <c r="G273" i="1" s="1"/>
  <c r="C277" i="1"/>
  <c r="G277" i="1" s="1"/>
  <c r="C281" i="1"/>
  <c r="G281" i="1" s="1"/>
  <c r="C285" i="1"/>
  <c r="G285" i="1" s="1"/>
  <c r="C289" i="1"/>
  <c r="G289" i="1" s="1"/>
  <c r="C293" i="1"/>
  <c r="G293" i="1" s="1"/>
  <c r="C297" i="1"/>
  <c r="G297" i="1" s="1"/>
  <c r="C301" i="1"/>
  <c r="G301" i="1" s="1"/>
  <c r="C305" i="1"/>
  <c r="G305" i="1" s="1"/>
  <c r="C309" i="1"/>
  <c r="G309" i="1" s="1"/>
  <c r="C313" i="1"/>
  <c r="G313" i="1" s="1"/>
  <c r="C317" i="1"/>
  <c r="G317" i="1" s="1"/>
  <c r="C321" i="1"/>
  <c r="G321" i="1" s="1"/>
  <c r="C325" i="1"/>
  <c r="G325" i="1" s="1"/>
  <c r="C329" i="1"/>
  <c r="G329" i="1" s="1"/>
  <c r="C333" i="1"/>
  <c r="G333" i="1" s="1"/>
  <c r="C337" i="1"/>
  <c r="G337" i="1" s="1"/>
  <c r="C341" i="1"/>
  <c r="G341" i="1" s="1"/>
  <c r="C6" i="1"/>
  <c r="G6" i="1" s="1"/>
  <c r="C14" i="1"/>
  <c r="G14" i="1" s="1"/>
  <c r="C22" i="1"/>
  <c r="G22" i="1" s="1"/>
  <c r="C30" i="1"/>
  <c r="G30" i="1" s="1"/>
  <c r="C38" i="1"/>
  <c r="G38" i="1" s="1"/>
  <c r="C46" i="1"/>
  <c r="G46" i="1" s="1"/>
  <c r="C54" i="1"/>
  <c r="G54" i="1" s="1"/>
  <c r="C62" i="1"/>
  <c r="G62" i="1" s="1"/>
  <c r="C70" i="1"/>
  <c r="G70" i="1" s="1"/>
  <c r="C78" i="1"/>
  <c r="G78" i="1" s="1"/>
  <c r="C86" i="1"/>
  <c r="G86" i="1" s="1"/>
  <c r="C94" i="1"/>
  <c r="G94" i="1" s="1"/>
  <c r="C102" i="1"/>
  <c r="G102" i="1" s="1"/>
  <c r="C110" i="1"/>
  <c r="G110" i="1" s="1"/>
  <c r="C118" i="1"/>
  <c r="G118" i="1" s="1"/>
  <c r="C126" i="1"/>
  <c r="G126" i="1" s="1"/>
  <c r="C134" i="1"/>
  <c r="G134" i="1" s="1"/>
  <c r="C142" i="1"/>
  <c r="G142" i="1" s="1"/>
  <c r="C150" i="1"/>
  <c r="G150" i="1" s="1"/>
  <c r="C158" i="1"/>
  <c r="G158" i="1" s="1"/>
  <c r="C166" i="1"/>
  <c r="G166" i="1" s="1"/>
  <c r="C174" i="1"/>
  <c r="G174" i="1" s="1"/>
  <c r="C182" i="1"/>
  <c r="G182" i="1" s="1"/>
  <c r="C190" i="1"/>
  <c r="G190" i="1" s="1"/>
  <c r="C198" i="1"/>
  <c r="G198" i="1" s="1"/>
  <c r="C206" i="1"/>
  <c r="G206" i="1" s="1"/>
  <c r="C214" i="1"/>
  <c r="G214" i="1" s="1"/>
  <c r="C222" i="1"/>
  <c r="G222" i="1" s="1"/>
  <c r="C230" i="1"/>
  <c r="G230" i="1" s="1"/>
  <c r="C238" i="1"/>
  <c r="G238" i="1" s="1"/>
  <c r="C246" i="1"/>
  <c r="G246" i="1" s="1"/>
  <c r="C254" i="1"/>
  <c r="G254" i="1" s="1"/>
  <c r="C262" i="1"/>
  <c r="G262" i="1" s="1"/>
  <c r="C270" i="1"/>
  <c r="G270" i="1" s="1"/>
  <c r="C278" i="1"/>
  <c r="G278" i="1" s="1"/>
  <c r="C286" i="1"/>
  <c r="G286" i="1" s="1"/>
  <c r="C294" i="1"/>
  <c r="G294" i="1" s="1"/>
  <c r="C302" i="1"/>
  <c r="G302" i="1" s="1"/>
  <c r="C310" i="1"/>
  <c r="G310" i="1" s="1"/>
  <c r="C318" i="1"/>
  <c r="G318" i="1" s="1"/>
  <c r="C326" i="1"/>
  <c r="G326" i="1" s="1"/>
  <c r="C334" i="1"/>
  <c r="G334" i="1" s="1"/>
  <c r="C342" i="1"/>
  <c r="G342" i="1" s="1"/>
  <c r="C346" i="1"/>
  <c r="G346" i="1" s="1"/>
  <c r="C350" i="1"/>
  <c r="G350" i="1" s="1"/>
  <c r="C354" i="1"/>
  <c r="G354" i="1" s="1"/>
  <c r="C358" i="1"/>
  <c r="G358" i="1" s="1"/>
  <c r="C362" i="1"/>
  <c r="G362" i="1" s="1"/>
  <c r="C366" i="1"/>
  <c r="G366" i="1" s="1"/>
  <c r="C370" i="1"/>
  <c r="G370" i="1" s="1"/>
  <c r="C374" i="1"/>
  <c r="G374" i="1" s="1"/>
  <c r="C378" i="1"/>
  <c r="G378" i="1" s="1"/>
  <c r="C382" i="1"/>
  <c r="G382" i="1" s="1"/>
  <c r="C386" i="1"/>
  <c r="G386" i="1" s="1"/>
  <c r="C390" i="1"/>
  <c r="G390" i="1" s="1"/>
  <c r="C394" i="1"/>
  <c r="G394" i="1" s="1"/>
  <c r="C398" i="1"/>
  <c r="G398" i="1" s="1"/>
  <c r="C402" i="1"/>
  <c r="G402" i="1" s="1"/>
  <c r="C406" i="1"/>
  <c r="G406" i="1" s="1"/>
  <c r="C410" i="1"/>
  <c r="G410" i="1" s="1"/>
  <c r="C414" i="1"/>
  <c r="G414" i="1" s="1"/>
  <c r="C418" i="1"/>
  <c r="G418" i="1" s="1"/>
  <c r="C422" i="1"/>
  <c r="G422" i="1" s="1"/>
  <c r="C426" i="1"/>
  <c r="G426" i="1" s="1"/>
  <c r="C430" i="1"/>
  <c r="G430" i="1" s="1"/>
  <c r="C434" i="1"/>
  <c r="G434" i="1" s="1"/>
  <c r="C438" i="1"/>
  <c r="G438" i="1" s="1"/>
  <c r="C442" i="1"/>
  <c r="G442" i="1" s="1"/>
  <c r="C446" i="1"/>
  <c r="G446" i="1" s="1"/>
  <c r="C450" i="1"/>
  <c r="G450" i="1" s="1"/>
  <c r="C454" i="1"/>
  <c r="G454" i="1" s="1"/>
  <c r="C458" i="1"/>
  <c r="G458" i="1" s="1"/>
  <c r="C462" i="1"/>
  <c r="G462" i="1" s="1"/>
  <c r="C466" i="1"/>
  <c r="G466" i="1" s="1"/>
  <c r="C470" i="1"/>
  <c r="G470" i="1" s="1"/>
  <c r="C474" i="1"/>
  <c r="G474" i="1" s="1"/>
  <c r="C478" i="1"/>
  <c r="G478" i="1" s="1"/>
  <c r="C482" i="1"/>
  <c r="G482" i="1" s="1"/>
  <c r="C486" i="1"/>
  <c r="G486" i="1" s="1"/>
  <c r="C490" i="1"/>
  <c r="G490" i="1" s="1"/>
  <c r="C494" i="1"/>
  <c r="G494" i="1" s="1"/>
  <c r="C498" i="1"/>
  <c r="G498" i="1" s="1"/>
  <c r="C502" i="1"/>
  <c r="G502" i="1" s="1"/>
  <c r="C506" i="1"/>
  <c r="G506" i="1" s="1"/>
  <c r="C510" i="1"/>
  <c r="G510" i="1" s="1"/>
  <c r="C7" i="1"/>
  <c r="G7" i="1" s="1"/>
  <c r="C15" i="1"/>
  <c r="G15" i="1" s="1"/>
  <c r="C23" i="1"/>
  <c r="G23" i="1" s="1"/>
  <c r="C31" i="1"/>
  <c r="G31" i="1" s="1"/>
  <c r="C39" i="1"/>
  <c r="G39" i="1" s="1"/>
  <c r="C47" i="1"/>
  <c r="G47" i="1" s="1"/>
  <c r="C55" i="1"/>
  <c r="G55" i="1" s="1"/>
  <c r="C63" i="1"/>
  <c r="G63" i="1" s="1"/>
  <c r="C71" i="1"/>
  <c r="G71" i="1" s="1"/>
  <c r="C79" i="1"/>
  <c r="G79" i="1" s="1"/>
  <c r="C87" i="1"/>
  <c r="G87" i="1" s="1"/>
  <c r="C95" i="1"/>
  <c r="G95" i="1" s="1"/>
  <c r="C103" i="1"/>
  <c r="G103" i="1" s="1"/>
  <c r="C111" i="1"/>
  <c r="G111" i="1" s="1"/>
  <c r="C119" i="1"/>
  <c r="G119" i="1" s="1"/>
  <c r="C127" i="1"/>
  <c r="G127" i="1" s="1"/>
  <c r="C135" i="1"/>
  <c r="G135" i="1" s="1"/>
  <c r="C143" i="1"/>
  <c r="G143" i="1" s="1"/>
  <c r="C151" i="1"/>
  <c r="G151" i="1" s="1"/>
  <c r="C159" i="1"/>
  <c r="G159" i="1" s="1"/>
  <c r="C167" i="1"/>
  <c r="G167" i="1" s="1"/>
  <c r="C175" i="1"/>
  <c r="G175" i="1" s="1"/>
  <c r="C183" i="1"/>
  <c r="G183" i="1" s="1"/>
  <c r="C191" i="1"/>
  <c r="G191" i="1" s="1"/>
  <c r="C199" i="1"/>
  <c r="G199" i="1" s="1"/>
  <c r="C207" i="1"/>
  <c r="G207" i="1" s="1"/>
  <c r="C215" i="1"/>
  <c r="G215" i="1" s="1"/>
  <c r="C223" i="1"/>
  <c r="G223" i="1" s="1"/>
  <c r="C231" i="1"/>
  <c r="G231" i="1" s="1"/>
  <c r="C239" i="1"/>
  <c r="G239" i="1" s="1"/>
  <c r="C247" i="1"/>
  <c r="G247" i="1" s="1"/>
  <c r="C255" i="1"/>
  <c r="G255" i="1" s="1"/>
  <c r="C263" i="1"/>
  <c r="G263" i="1" s="1"/>
  <c r="C271" i="1"/>
  <c r="G271" i="1" s="1"/>
  <c r="C279" i="1"/>
  <c r="G279" i="1" s="1"/>
  <c r="C287" i="1"/>
  <c r="G287" i="1" s="1"/>
  <c r="C295" i="1"/>
  <c r="G295" i="1" s="1"/>
  <c r="C303" i="1"/>
  <c r="G303" i="1" s="1"/>
  <c r="C311" i="1"/>
  <c r="G311" i="1" s="1"/>
  <c r="C319" i="1"/>
  <c r="G319" i="1" s="1"/>
  <c r="C327" i="1"/>
  <c r="G327" i="1" s="1"/>
  <c r="C335" i="1"/>
  <c r="G335" i="1" s="1"/>
  <c r="C343" i="1"/>
  <c r="G343" i="1" s="1"/>
  <c r="C347" i="1"/>
  <c r="G347" i="1" s="1"/>
  <c r="C351" i="1"/>
  <c r="G351" i="1" s="1"/>
  <c r="C355" i="1"/>
  <c r="G355" i="1" s="1"/>
  <c r="C359" i="1"/>
  <c r="G359" i="1" s="1"/>
  <c r="C363" i="1"/>
  <c r="G363" i="1" s="1"/>
  <c r="C367" i="1"/>
  <c r="G367" i="1" s="1"/>
  <c r="C371" i="1"/>
  <c r="G371" i="1" s="1"/>
  <c r="C375" i="1"/>
  <c r="G375" i="1" s="1"/>
  <c r="C379" i="1"/>
  <c r="G379" i="1" s="1"/>
  <c r="C383" i="1"/>
  <c r="G383" i="1" s="1"/>
  <c r="C387" i="1"/>
  <c r="G387" i="1" s="1"/>
  <c r="C391" i="1"/>
  <c r="G391" i="1" s="1"/>
  <c r="C395" i="1"/>
  <c r="G395" i="1" s="1"/>
  <c r="C399" i="1"/>
  <c r="G399" i="1" s="1"/>
  <c r="C403" i="1"/>
  <c r="G403" i="1" s="1"/>
  <c r="C407" i="1"/>
  <c r="G407" i="1" s="1"/>
  <c r="C411" i="1"/>
  <c r="G411" i="1" s="1"/>
  <c r="C415" i="1"/>
  <c r="G415" i="1" s="1"/>
  <c r="C419" i="1"/>
  <c r="G419" i="1" s="1"/>
  <c r="C423" i="1"/>
  <c r="G423" i="1" s="1"/>
  <c r="C427" i="1"/>
  <c r="G427" i="1" s="1"/>
  <c r="C431" i="1"/>
  <c r="G431" i="1" s="1"/>
  <c r="C435" i="1"/>
  <c r="G435" i="1" s="1"/>
  <c r="C439" i="1"/>
  <c r="G439" i="1" s="1"/>
  <c r="C443" i="1"/>
  <c r="G443" i="1" s="1"/>
  <c r="C447" i="1"/>
  <c r="G447" i="1" s="1"/>
  <c r="C451" i="1"/>
  <c r="G451" i="1" s="1"/>
  <c r="C455" i="1"/>
  <c r="G455" i="1" s="1"/>
  <c r="C459" i="1"/>
  <c r="G459" i="1" s="1"/>
  <c r="C463" i="1"/>
  <c r="G463" i="1" s="1"/>
  <c r="C467" i="1"/>
  <c r="G467" i="1" s="1"/>
  <c r="C471" i="1"/>
  <c r="G471" i="1" s="1"/>
  <c r="C475" i="1"/>
  <c r="G475" i="1" s="1"/>
  <c r="C479" i="1"/>
  <c r="G479" i="1" s="1"/>
  <c r="C483" i="1"/>
  <c r="G483" i="1" s="1"/>
  <c r="C487" i="1"/>
  <c r="G487" i="1" s="1"/>
  <c r="C491" i="1"/>
  <c r="G491" i="1" s="1"/>
  <c r="C495" i="1"/>
  <c r="G495" i="1" s="1"/>
  <c r="C499" i="1"/>
  <c r="G499" i="1" s="1"/>
  <c r="C503" i="1"/>
  <c r="G503" i="1" s="1"/>
  <c r="C10" i="1"/>
  <c r="G10" i="1" s="1"/>
  <c r="C18" i="1"/>
  <c r="G18" i="1" s="1"/>
  <c r="C26" i="1"/>
  <c r="G26" i="1" s="1"/>
  <c r="C34" i="1"/>
  <c r="G34" i="1" s="1"/>
  <c r="C42" i="1"/>
  <c r="G42" i="1" s="1"/>
  <c r="C50" i="1"/>
  <c r="G50" i="1" s="1"/>
  <c r="C58" i="1"/>
  <c r="G58" i="1" s="1"/>
  <c r="C66" i="1"/>
  <c r="G66" i="1" s="1"/>
  <c r="C74" i="1"/>
  <c r="G74" i="1" s="1"/>
  <c r="C82" i="1"/>
  <c r="G82" i="1" s="1"/>
  <c r="C90" i="1"/>
  <c r="G90" i="1" s="1"/>
  <c r="C98" i="1"/>
  <c r="G98" i="1" s="1"/>
  <c r="C106" i="1"/>
  <c r="G106" i="1" s="1"/>
  <c r="C114" i="1"/>
  <c r="G114" i="1" s="1"/>
  <c r="C122" i="1"/>
  <c r="G122" i="1" s="1"/>
  <c r="C130" i="1"/>
  <c r="G130" i="1" s="1"/>
  <c r="C138" i="1"/>
  <c r="G138" i="1" s="1"/>
  <c r="C146" i="1"/>
  <c r="G146" i="1" s="1"/>
  <c r="C154" i="1"/>
  <c r="G154" i="1" s="1"/>
  <c r="C162" i="1"/>
  <c r="G162" i="1" s="1"/>
  <c r="C170" i="1"/>
  <c r="G170" i="1" s="1"/>
  <c r="C178" i="1"/>
  <c r="G178" i="1" s="1"/>
  <c r="C186" i="1"/>
  <c r="G186" i="1" s="1"/>
  <c r="C194" i="1"/>
  <c r="G194" i="1" s="1"/>
  <c r="C202" i="1"/>
  <c r="G202" i="1" s="1"/>
  <c r="C210" i="1"/>
  <c r="G210" i="1" s="1"/>
  <c r="C218" i="1"/>
  <c r="G218" i="1" s="1"/>
  <c r="C226" i="1"/>
  <c r="G226" i="1" s="1"/>
  <c r="C234" i="1"/>
  <c r="G234" i="1" s="1"/>
  <c r="C242" i="1"/>
  <c r="G242" i="1" s="1"/>
  <c r="C250" i="1"/>
  <c r="G250" i="1" s="1"/>
  <c r="C258" i="1"/>
  <c r="G258" i="1" s="1"/>
  <c r="C266" i="1"/>
  <c r="G266" i="1" s="1"/>
  <c r="C274" i="1"/>
  <c r="G274" i="1" s="1"/>
  <c r="C282" i="1"/>
  <c r="G282" i="1" s="1"/>
  <c r="C290" i="1"/>
  <c r="G290" i="1" s="1"/>
  <c r="C298" i="1"/>
  <c r="G298" i="1" s="1"/>
  <c r="C306" i="1"/>
  <c r="G306" i="1" s="1"/>
  <c r="C314" i="1"/>
  <c r="G314" i="1" s="1"/>
  <c r="C322" i="1"/>
  <c r="G322" i="1" s="1"/>
  <c r="C330" i="1"/>
  <c r="G330" i="1" s="1"/>
  <c r="C338" i="1"/>
  <c r="G338" i="1" s="1"/>
  <c r="C344" i="1"/>
  <c r="G344" i="1" s="1"/>
  <c r="C348" i="1"/>
  <c r="G348" i="1" s="1"/>
  <c r="C352" i="1"/>
  <c r="G352" i="1" s="1"/>
  <c r="C356" i="1"/>
  <c r="G356" i="1" s="1"/>
  <c r="C360" i="1"/>
  <c r="G360" i="1" s="1"/>
  <c r="C364" i="1"/>
  <c r="G364" i="1" s="1"/>
  <c r="C368" i="1"/>
  <c r="G368" i="1" s="1"/>
  <c r="C372" i="1"/>
  <c r="G372" i="1" s="1"/>
  <c r="C376" i="1"/>
  <c r="G376" i="1" s="1"/>
  <c r="C380" i="1"/>
  <c r="G380" i="1" s="1"/>
  <c r="C384" i="1"/>
  <c r="G384" i="1" s="1"/>
  <c r="C388" i="1"/>
  <c r="G388" i="1" s="1"/>
  <c r="C392" i="1"/>
  <c r="G392" i="1" s="1"/>
  <c r="C396" i="1"/>
  <c r="G396" i="1" s="1"/>
  <c r="C400" i="1"/>
  <c r="G400" i="1" s="1"/>
  <c r="C404" i="1"/>
  <c r="G404" i="1" s="1"/>
  <c r="C408" i="1"/>
  <c r="G408" i="1" s="1"/>
  <c r="C412" i="1"/>
  <c r="G412" i="1" s="1"/>
  <c r="C416" i="1"/>
  <c r="G416" i="1" s="1"/>
  <c r="C420" i="1"/>
  <c r="G420" i="1" s="1"/>
  <c r="C424" i="1"/>
  <c r="G424" i="1" s="1"/>
  <c r="C428" i="1"/>
  <c r="G428" i="1" s="1"/>
  <c r="C432" i="1"/>
  <c r="G432" i="1" s="1"/>
  <c r="C436" i="1"/>
  <c r="G436" i="1" s="1"/>
  <c r="C440" i="1"/>
  <c r="G440" i="1" s="1"/>
  <c r="C444" i="1"/>
  <c r="G444" i="1" s="1"/>
  <c r="C448" i="1"/>
  <c r="G448" i="1" s="1"/>
  <c r="C452" i="1"/>
  <c r="G452" i="1" s="1"/>
  <c r="C456" i="1"/>
  <c r="G456" i="1" s="1"/>
  <c r="C460" i="1"/>
  <c r="G460" i="1" s="1"/>
  <c r="C464" i="1"/>
  <c r="G464" i="1" s="1"/>
  <c r="C468" i="1"/>
  <c r="G468" i="1" s="1"/>
  <c r="C472" i="1"/>
  <c r="G472" i="1" s="1"/>
  <c r="C476" i="1"/>
  <c r="G476" i="1" s="1"/>
  <c r="C480" i="1"/>
  <c r="G480" i="1" s="1"/>
  <c r="C484" i="1"/>
  <c r="G484" i="1" s="1"/>
  <c r="C488" i="1"/>
  <c r="G488" i="1" s="1"/>
  <c r="C492" i="1"/>
  <c r="G492" i="1" s="1"/>
  <c r="C496" i="1"/>
  <c r="G496" i="1" s="1"/>
  <c r="C500" i="1"/>
  <c r="G500" i="1" s="1"/>
  <c r="C11" i="1"/>
  <c r="G11" i="1" s="1"/>
  <c r="C43" i="1"/>
  <c r="G43" i="1" s="1"/>
  <c r="C75" i="1"/>
  <c r="G75" i="1" s="1"/>
  <c r="C107" i="1"/>
  <c r="G107" i="1" s="1"/>
  <c r="C139" i="1"/>
  <c r="G139" i="1" s="1"/>
  <c r="C171" i="1"/>
  <c r="G171" i="1" s="1"/>
  <c r="C203" i="1"/>
  <c r="G203" i="1" s="1"/>
  <c r="C235" i="1"/>
  <c r="G235" i="1" s="1"/>
  <c r="C267" i="1"/>
  <c r="G267" i="1" s="1"/>
  <c r="C299" i="1"/>
  <c r="G299" i="1" s="1"/>
  <c r="C331" i="1"/>
  <c r="G331" i="1" s="1"/>
  <c r="C353" i="1"/>
  <c r="G353" i="1" s="1"/>
  <c r="C369" i="1"/>
  <c r="G369" i="1" s="1"/>
  <c r="C385" i="1"/>
  <c r="G385" i="1" s="1"/>
  <c r="C401" i="1"/>
  <c r="G401" i="1" s="1"/>
  <c r="C417" i="1"/>
  <c r="G417" i="1" s="1"/>
  <c r="C433" i="1"/>
  <c r="G433" i="1" s="1"/>
  <c r="C449" i="1"/>
  <c r="G449" i="1" s="1"/>
  <c r="C465" i="1"/>
  <c r="G465" i="1" s="1"/>
  <c r="C481" i="1"/>
  <c r="G481" i="1" s="1"/>
  <c r="C497" i="1"/>
  <c r="G497" i="1" s="1"/>
  <c r="C507" i="1"/>
  <c r="G507" i="1" s="1"/>
  <c r="C512" i="1"/>
  <c r="G512" i="1" s="1"/>
  <c r="C516" i="1"/>
  <c r="G516" i="1" s="1"/>
  <c r="C520" i="1"/>
  <c r="G520" i="1" s="1"/>
  <c r="C524" i="1"/>
  <c r="G524" i="1" s="1"/>
  <c r="C528" i="1"/>
  <c r="G528" i="1" s="1"/>
  <c r="C532" i="1"/>
  <c r="G532" i="1" s="1"/>
  <c r="C536" i="1"/>
  <c r="G536" i="1" s="1"/>
  <c r="C540" i="1"/>
  <c r="G540" i="1" s="1"/>
  <c r="C544" i="1"/>
  <c r="G544" i="1" s="1"/>
  <c r="C548" i="1"/>
  <c r="G548" i="1" s="1"/>
  <c r="C552" i="1"/>
  <c r="G552" i="1" s="1"/>
  <c r="C556" i="1"/>
  <c r="G556" i="1" s="1"/>
  <c r="C560" i="1"/>
  <c r="G560" i="1" s="1"/>
  <c r="C564" i="1"/>
  <c r="G564" i="1" s="1"/>
  <c r="C568" i="1"/>
  <c r="G568" i="1" s="1"/>
  <c r="C572" i="1"/>
  <c r="G572" i="1" s="1"/>
  <c r="C576" i="1"/>
  <c r="G576" i="1" s="1"/>
  <c r="C580" i="1"/>
  <c r="G580" i="1" s="1"/>
  <c r="C584" i="1"/>
  <c r="G584" i="1" s="1"/>
  <c r="C588" i="1"/>
  <c r="G588" i="1" s="1"/>
  <c r="C592" i="1"/>
  <c r="G592" i="1" s="1"/>
  <c r="C596" i="1"/>
  <c r="G596" i="1" s="1"/>
  <c r="C600" i="1"/>
  <c r="G600" i="1" s="1"/>
  <c r="C604" i="1"/>
  <c r="G604" i="1" s="1"/>
  <c r="C608" i="1"/>
  <c r="G608" i="1" s="1"/>
  <c r="C612" i="1"/>
  <c r="G612" i="1" s="1"/>
  <c r="C616" i="1"/>
  <c r="G616" i="1" s="1"/>
  <c r="C620" i="1"/>
  <c r="G620" i="1" s="1"/>
  <c r="C624" i="1"/>
  <c r="G624" i="1" s="1"/>
  <c r="C628" i="1"/>
  <c r="G628" i="1" s="1"/>
  <c r="C632" i="1"/>
  <c r="G632" i="1" s="1"/>
  <c r="C636" i="1"/>
  <c r="G636" i="1" s="1"/>
  <c r="C640" i="1"/>
  <c r="G640" i="1" s="1"/>
  <c r="C644" i="1"/>
  <c r="G644" i="1" s="1"/>
  <c r="C648" i="1"/>
  <c r="G648" i="1" s="1"/>
  <c r="C652" i="1"/>
  <c r="G652" i="1" s="1"/>
  <c r="C656" i="1"/>
  <c r="G656" i="1" s="1"/>
  <c r="C660" i="1"/>
  <c r="G660" i="1" s="1"/>
  <c r="C664" i="1"/>
  <c r="G664" i="1" s="1"/>
  <c r="C668" i="1"/>
  <c r="G668" i="1" s="1"/>
  <c r="C672" i="1"/>
  <c r="G672" i="1" s="1"/>
  <c r="C676" i="1"/>
  <c r="G676" i="1" s="1"/>
  <c r="C680" i="1"/>
  <c r="G680" i="1" s="1"/>
  <c r="C684" i="1"/>
  <c r="G684" i="1" s="1"/>
  <c r="C688" i="1"/>
  <c r="G688" i="1" s="1"/>
  <c r="C692" i="1"/>
  <c r="G692" i="1" s="1"/>
  <c r="C696" i="1"/>
  <c r="G696" i="1" s="1"/>
  <c r="C700" i="1"/>
  <c r="G700" i="1" s="1"/>
  <c r="C704" i="1"/>
  <c r="G704" i="1" s="1"/>
  <c r="C708" i="1"/>
  <c r="G708" i="1" s="1"/>
  <c r="C712" i="1"/>
  <c r="G712" i="1" s="1"/>
  <c r="C716" i="1"/>
  <c r="G716" i="1" s="1"/>
  <c r="C720" i="1"/>
  <c r="G720" i="1" s="1"/>
  <c r="C724" i="1"/>
  <c r="G724" i="1" s="1"/>
  <c r="C728" i="1"/>
  <c r="G728" i="1" s="1"/>
  <c r="C732" i="1"/>
  <c r="G732" i="1" s="1"/>
  <c r="C736" i="1"/>
  <c r="G736" i="1" s="1"/>
  <c r="C740" i="1"/>
  <c r="G740" i="1" s="1"/>
  <c r="C744" i="1"/>
  <c r="G744" i="1" s="1"/>
  <c r="C748" i="1"/>
  <c r="G748" i="1" s="1"/>
  <c r="C752" i="1"/>
  <c r="G752" i="1" s="1"/>
  <c r="C756" i="1"/>
  <c r="G756" i="1" s="1"/>
  <c r="C760" i="1"/>
  <c r="G760" i="1" s="1"/>
  <c r="C764" i="1"/>
  <c r="G764" i="1" s="1"/>
  <c r="C19" i="1"/>
  <c r="G19" i="1" s="1"/>
  <c r="C51" i="1"/>
  <c r="G51" i="1" s="1"/>
  <c r="C83" i="1"/>
  <c r="G83" i="1" s="1"/>
  <c r="C115" i="1"/>
  <c r="G115" i="1" s="1"/>
  <c r="C147" i="1"/>
  <c r="G147" i="1" s="1"/>
  <c r="C179" i="1"/>
  <c r="G179" i="1" s="1"/>
  <c r="C211" i="1"/>
  <c r="G211" i="1" s="1"/>
  <c r="C243" i="1"/>
  <c r="G243" i="1" s="1"/>
  <c r="C275" i="1"/>
  <c r="G275" i="1" s="1"/>
  <c r="C307" i="1"/>
  <c r="G307" i="1" s="1"/>
  <c r="C339" i="1"/>
  <c r="G339" i="1" s="1"/>
  <c r="C357" i="1"/>
  <c r="G357" i="1" s="1"/>
  <c r="C373" i="1"/>
  <c r="G373" i="1" s="1"/>
  <c r="C389" i="1"/>
  <c r="G389" i="1" s="1"/>
  <c r="C405" i="1"/>
  <c r="G405" i="1" s="1"/>
  <c r="C421" i="1"/>
  <c r="G421" i="1" s="1"/>
  <c r="C437" i="1"/>
  <c r="G437" i="1" s="1"/>
  <c r="C453" i="1"/>
  <c r="G453" i="1" s="1"/>
  <c r="C469" i="1"/>
  <c r="G469" i="1" s="1"/>
  <c r="C485" i="1"/>
  <c r="G485" i="1" s="1"/>
  <c r="C501" i="1"/>
  <c r="G501" i="1" s="1"/>
  <c r="C508" i="1"/>
  <c r="G508" i="1" s="1"/>
  <c r="C513" i="1"/>
  <c r="G513" i="1" s="1"/>
  <c r="C517" i="1"/>
  <c r="G517" i="1" s="1"/>
  <c r="C521" i="1"/>
  <c r="G521" i="1" s="1"/>
  <c r="C525" i="1"/>
  <c r="G525" i="1" s="1"/>
  <c r="C529" i="1"/>
  <c r="G529" i="1" s="1"/>
  <c r="C533" i="1"/>
  <c r="G533" i="1" s="1"/>
  <c r="C537" i="1"/>
  <c r="G537" i="1" s="1"/>
  <c r="C541" i="1"/>
  <c r="G541" i="1" s="1"/>
  <c r="C545" i="1"/>
  <c r="G545" i="1" s="1"/>
  <c r="C549" i="1"/>
  <c r="G549" i="1" s="1"/>
  <c r="C553" i="1"/>
  <c r="G553" i="1" s="1"/>
  <c r="C557" i="1"/>
  <c r="G557" i="1" s="1"/>
  <c r="C561" i="1"/>
  <c r="G561" i="1" s="1"/>
  <c r="C565" i="1"/>
  <c r="G565" i="1" s="1"/>
  <c r="C569" i="1"/>
  <c r="G569" i="1" s="1"/>
  <c r="C573" i="1"/>
  <c r="G573" i="1" s="1"/>
  <c r="C577" i="1"/>
  <c r="G577" i="1" s="1"/>
  <c r="C581" i="1"/>
  <c r="G581" i="1" s="1"/>
  <c r="C585" i="1"/>
  <c r="G585" i="1" s="1"/>
  <c r="C589" i="1"/>
  <c r="G589" i="1" s="1"/>
  <c r="C593" i="1"/>
  <c r="G593" i="1" s="1"/>
  <c r="C597" i="1"/>
  <c r="G597" i="1" s="1"/>
  <c r="C601" i="1"/>
  <c r="G601" i="1" s="1"/>
  <c r="C605" i="1"/>
  <c r="G605" i="1" s="1"/>
  <c r="C609" i="1"/>
  <c r="G609" i="1" s="1"/>
  <c r="C613" i="1"/>
  <c r="G613" i="1" s="1"/>
  <c r="C617" i="1"/>
  <c r="G617" i="1" s="1"/>
  <c r="C621" i="1"/>
  <c r="G621" i="1" s="1"/>
  <c r="C625" i="1"/>
  <c r="G625" i="1" s="1"/>
  <c r="C629" i="1"/>
  <c r="G629" i="1" s="1"/>
  <c r="C633" i="1"/>
  <c r="G633" i="1" s="1"/>
  <c r="C637" i="1"/>
  <c r="G637" i="1" s="1"/>
  <c r="C641" i="1"/>
  <c r="G641" i="1" s="1"/>
  <c r="C645" i="1"/>
  <c r="G645" i="1" s="1"/>
  <c r="C649" i="1"/>
  <c r="G649" i="1" s="1"/>
  <c r="C653" i="1"/>
  <c r="G653" i="1" s="1"/>
  <c r="C657" i="1"/>
  <c r="G657" i="1" s="1"/>
  <c r="C661" i="1"/>
  <c r="G661" i="1" s="1"/>
  <c r="C665" i="1"/>
  <c r="G665" i="1" s="1"/>
  <c r="C669" i="1"/>
  <c r="G669" i="1" s="1"/>
  <c r="C673" i="1"/>
  <c r="G673" i="1" s="1"/>
  <c r="C677" i="1"/>
  <c r="G677" i="1" s="1"/>
  <c r="C681" i="1"/>
  <c r="G681" i="1" s="1"/>
  <c r="C685" i="1"/>
  <c r="G685" i="1" s="1"/>
  <c r="C689" i="1"/>
  <c r="G689" i="1" s="1"/>
  <c r="C693" i="1"/>
  <c r="G693" i="1" s="1"/>
  <c r="C697" i="1"/>
  <c r="G697" i="1" s="1"/>
  <c r="C701" i="1"/>
  <c r="G701" i="1" s="1"/>
  <c r="C705" i="1"/>
  <c r="G705" i="1" s="1"/>
  <c r="C709" i="1"/>
  <c r="G709" i="1" s="1"/>
  <c r="C713" i="1"/>
  <c r="G713" i="1" s="1"/>
  <c r="C717" i="1"/>
  <c r="G717" i="1" s="1"/>
  <c r="C721" i="1"/>
  <c r="G721" i="1" s="1"/>
  <c r="C725" i="1"/>
  <c r="G725" i="1" s="1"/>
  <c r="C729" i="1"/>
  <c r="G729" i="1" s="1"/>
  <c r="C733" i="1"/>
  <c r="G733" i="1" s="1"/>
  <c r="C737" i="1"/>
  <c r="G737" i="1" s="1"/>
  <c r="C741" i="1"/>
  <c r="G741" i="1" s="1"/>
  <c r="C745" i="1"/>
  <c r="G745" i="1" s="1"/>
  <c r="C749" i="1"/>
  <c r="G749" i="1" s="1"/>
  <c r="C753" i="1"/>
  <c r="G753" i="1" s="1"/>
  <c r="C757" i="1"/>
  <c r="G757" i="1" s="1"/>
  <c r="C761" i="1"/>
  <c r="G761" i="1" s="1"/>
  <c r="C765" i="1"/>
  <c r="G765" i="1" s="1"/>
  <c r="C27" i="1"/>
  <c r="G27" i="1" s="1"/>
  <c r="C59" i="1"/>
  <c r="G59" i="1" s="1"/>
  <c r="C91" i="1"/>
  <c r="G91" i="1" s="1"/>
  <c r="C123" i="1"/>
  <c r="G123" i="1" s="1"/>
  <c r="C155" i="1"/>
  <c r="G155" i="1" s="1"/>
  <c r="C187" i="1"/>
  <c r="G187" i="1" s="1"/>
  <c r="C219" i="1"/>
  <c r="G219" i="1" s="1"/>
  <c r="C251" i="1"/>
  <c r="G251" i="1" s="1"/>
  <c r="C283" i="1"/>
  <c r="G283" i="1" s="1"/>
  <c r="C315" i="1"/>
  <c r="G315" i="1" s="1"/>
  <c r="C345" i="1"/>
  <c r="G345" i="1" s="1"/>
  <c r="C361" i="1"/>
  <c r="G361" i="1" s="1"/>
  <c r="C377" i="1"/>
  <c r="G377" i="1" s="1"/>
  <c r="C393" i="1"/>
  <c r="G393" i="1" s="1"/>
  <c r="C409" i="1"/>
  <c r="G409" i="1" s="1"/>
  <c r="C425" i="1"/>
  <c r="G425" i="1" s="1"/>
  <c r="C441" i="1"/>
  <c r="G441" i="1" s="1"/>
  <c r="C457" i="1"/>
  <c r="G457" i="1" s="1"/>
  <c r="C473" i="1"/>
  <c r="G473" i="1" s="1"/>
  <c r="C489" i="1"/>
  <c r="G489" i="1" s="1"/>
  <c r="C504" i="1"/>
  <c r="G504" i="1" s="1"/>
  <c r="C509" i="1"/>
  <c r="G509" i="1" s="1"/>
  <c r="C514" i="1"/>
  <c r="G514" i="1" s="1"/>
  <c r="C518" i="1"/>
  <c r="G518" i="1" s="1"/>
  <c r="C522" i="1"/>
  <c r="G522" i="1" s="1"/>
  <c r="C526" i="1"/>
  <c r="G526" i="1" s="1"/>
  <c r="C530" i="1"/>
  <c r="G530" i="1" s="1"/>
  <c r="C534" i="1"/>
  <c r="G534" i="1" s="1"/>
  <c r="C538" i="1"/>
  <c r="G538" i="1" s="1"/>
  <c r="C542" i="1"/>
  <c r="G542" i="1" s="1"/>
  <c r="C546" i="1"/>
  <c r="G546" i="1" s="1"/>
  <c r="C550" i="1"/>
  <c r="G550" i="1" s="1"/>
  <c r="C554" i="1"/>
  <c r="G554" i="1" s="1"/>
  <c r="C558" i="1"/>
  <c r="G558" i="1" s="1"/>
  <c r="C562" i="1"/>
  <c r="G562" i="1" s="1"/>
  <c r="C566" i="1"/>
  <c r="G566" i="1" s="1"/>
  <c r="C570" i="1"/>
  <c r="G570" i="1" s="1"/>
  <c r="C574" i="1"/>
  <c r="G574" i="1" s="1"/>
  <c r="C578" i="1"/>
  <c r="G578" i="1" s="1"/>
  <c r="C582" i="1"/>
  <c r="G582" i="1" s="1"/>
  <c r="C586" i="1"/>
  <c r="G586" i="1" s="1"/>
  <c r="C590" i="1"/>
  <c r="G590" i="1" s="1"/>
  <c r="C594" i="1"/>
  <c r="G594" i="1" s="1"/>
  <c r="C598" i="1"/>
  <c r="G598" i="1" s="1"/>
  <c r="C602" i="1"/>
  <c r="G602" i="1" s="1"/>
  <c r="C606" i="1"/>
  <c r="G606" i="1" s="1"/>
  <c r="C610" i="1"/>
  <c r="G610" i="1" s="1"/>
  <c r="C614" i="1"/>
  <c r="G614" i="1" s="1"/>
  <c r="C618" i="1"/>
  <c r="G618" i="1" s="1"/>
  <c r="C622" i="1"/>
  <c r="G622" i="1" s="1"/>
  <c r="C626" i="1"/>
  <c r="G626" i="1" s="1"/>
  <c r="C630" i="1"/>
  <c r="G630" i="1" s="1"/>
  <c r="C634" i="1"/>
  <c r="G634" i="1" s="1"/>
  <c r="C638" i="1"/>
  <c r="G638" i="1" s="1"/>
  <c r="C642" i="1"/>
  <c r="G642" i="1" s="1"/>
  <c r="C646" i="1"/>
  <c r="G646" i="1" s="1"/>
  <c r="C650" i="1"/>
  <c r="G650" i="1" s="1"/>
  <c r="C654" i="1"/>
  <c r="G654" i="1" s="1"/>
  <c r="C658" i="1"/>
  <c r="G658" i="1" s="1"/>
  <c r="C662" i="1"/>
  <c r="G662" i="1" s="1"/>
  <c r="C666" i="1"/>
  <c r="G666" i="1" s="1"/>
  <c r="C670" i="1"/>
  <c r="G670" i="1" s="1"/>
  <c r="C674" i="1"/>
  <c r="G674" i="1" s="1"/>
  <c r="C678" i="1"/>
  <c r="G678" i="1" s="1"/>
  <c r="C682" i="1"/>
  <c r="G682" i="1" s="1"/>
  <c r="C686" i="1"/>
  <c r="G686" i="1" s="1"/>
  <c r="C690" i="1"/>
  <c r="G690" i="1" s="1"/>
  <c r="C694" i="1"/>
  <c r="G694" i="1" s="1"/>
  <c r="C698" i="1"/>
  <c r="G698" i="1" s="1"/>
  <c r="C702" i="1"/>
  <c r="G702" i="1" s="1"/>
  <c r="C706" i="1"/>
  <c r="G706" i="1" s="1"/>
  <c r="C710" i="1"/>
  <c r="G710" i="1" s="1"/>
  <c r="C714" i="1"/>
  <c r="G714" i="1" s="1"/>
  <c r="C718" i="1"/>
  <c r="G718" i="1" s="1"/>
  <c r="C722" i="1"/>
  <c r="G722" i="1" s="1"/>
  <c r="C726" i="1"/>
  <c r="G726" i="1" s="1"/>
  <c r="C730" i="1"/>
  <c r="G730" i="1" s="1"/>
  <c r="C734" i="1"/>
  <c r="G734" i="1" s="1"/>
  <c r="C738" i="1"/>
  <c r="G738" i="1" s="1"/>
  <c r="C742" i="1"/>
  <c r="G742" i="1" s="1"/>
  <c r="C746" i="1"/>
  <c r="G746" i="1" s="1"/>
  <c r="C750" i="1"/>
  <c r="G750" i="1" s="1"/>
  <c r="C754" i="1"/>
  <c r="G754" i="1" s="1"/>
  <c r="C758" i="1"/>
  <c r="G758" i="1" s="1"/>
  <c r="C762" i="1"/>
  <c r="G762" i="1" s="1"/>
  <c r="C1206" i="1"/>
  <c r="G1206" i="1" s="1"/>
  <c r="C1202" i="1"/>
  <c r="G1202" i="1" s="1"/>
  <c r="C1198" i="1"/>
  <c r="G1198" i="1" s="1"/>
  <c r="C1194" i="1"/>
  <c r="G1194" i="1" s="1"/>
  <c r="C1190" i="1"/>
  <c r="G1190" i="1" s="1"/>
  <c r="C1186" i="1"/>
  <c r="G1186" i="1" s="1"/>
  <c r="C1182" i="1"/>
  <c r="G1182" i="1" s="1"/>
  <c r="C1178" i="1"/>
  <c r="G1178" i="1" s="1"/>
  <c r="C1174" i="1"/>
  <c r="G1174" i="1" s="1"/>
  <c r="C1170" i="1"/>
  <c r="G1170" i="1" s="1"/>
  <c r="C1166" i="1"/>
  <c r="G1166" i="1" s="1"/>
  <c r="C1162" i="1"/>
  <c r="G1162" i="1" s="1"/>
  <c r="C1158" i="1"/>
  <c r="G1158" i="1" s="1"/>
  <c r="C1154" i="1"/>
  <c r="G1154" i="1" s="1"/>
  <c r="C1150" i="1"/>
  <c r="G1150" i="1" s="1"/>
  <c r="C1146" i="1"/>
  <c r="G1146" i="1" s="1"/>
  <c r="C1142" i="1"/>
  <c r="G1142" i="1" s="1"/>
  <c r="C1138" i="1"/>
  <c r="G1138" i="1" s="1"/>
  <c r="C1134" i="1"/>
  <c r="G1134" i="1" s="1"/>
  <c r="C1130" i="1"/>
  <c r="G1130" i="1" s="1"/>
  <c r="C1126" i="1"/>
  <c r="G1126" i="1" s="1"/>
  <c r="C1122" i="1"/>
  <c r="G1122" i="1" s="1"/>
  <c r="C1118" i="1"/>
  <c r="G1118" i="1" s="1"/>
  <c r="C1114" i="1"/>
  <c r="G1114" i="1" s="1"/>
  <c r="C1110" i="1"/>
  <c r="G1110" i="1" s="1"/>
  <c r="C1106" i="1"/>
  <c r="G1106" i="1" s="1"/>
  <c r="C1102" i="1"/>
  <c r="G1102" i="1" s="1"/>
  <c r="C1098" i="1"/>
  <c r="G1098" i="1" s="1"/>
  <c r="C1094" i="1"/>
  <c r="G1094" i="1" s="1"/>
  <c r="C1090" i="1"/>
  <c r="G1090" i="1" s="1"/>
  <c r="C1086" i="1"/>
  <c r="G1086" i="1" s="1"/>
  <c r="C1082" i="1"/>
  <c r="G1082" i="1" s="1"/>
  <c r="C1078" i="1"/>
  <c r="G1078" i="1" s="1"/>
  <c r="C1074" i="1"/>
  <c r="G1074" i="1" s="1"/>
  <c r="C1070" i="1"/>
  <c r="G1070" i="1" s="1"/>
  <c r="C1066" i="1"/>
  <c r="G1066" i="1" s="1"/>
  <c r="C1062" i="1"/>
  <c r="G1062" i="1" s="1"/>
  <c r="C1058" i="1"/>
  <c r="G1058" i="1" s="1"/>
  <c r="C1054" i="1"/>
  <c r="G1054" i="1" s="1"/>
  <c r="C1050" i="1"/>
  <c r="G1050" i="1" s="1"/>
  <c r="C1046" i="1"/>
  <c r="G1046" i="1" s="1"/>
  <c r="C1042" i="1"/>
  <c r="G1042" i="1" s="1"/>
  <c r="C1038" i="1"/>
  <c r="G1038" i="1" s="1"/>
  <c r="C1034" i="1"/>
  <c r="G1034" i="1" s="1"/>
  <c r="C1030" i="1"/>
  <c r="G1030" i="1" s="1"/>
  <c r="C1026" i="1"/>
  <c r="G1026" i="1" s="1"/>
  <c r="C1022" i="1"/>
  <c r="G1022" i="1" s="1"/>
  <c r="C1018" i="1"/>
  <c r="G1018" i="1" s="1"/>
  <c r="C1014" i="1"/>
  <c r="G1014" i="1" s="1"/>
  <c r="C1010" i="1"/>
  <c r="G1010" i="1" s="1"/>
  <c r="C1006" i="1"/>
  <c r="G1006" i="1" s="1"/>
  <c r="C1002" i="1"/>
  <c r="G1002" i="1" s="1"/>
  <c r="C998" i="1"/>
  <c r="G998" i="1" s="1"/>
  <c r="C994" i="1"/>
  <c r="G994" i="1" s="1"/>
  <c r="C990" i="1"/>
  <c r="G990" i="1" s="1"/>
  <c r="C986" i="1"/>
  <c r="G986" i="1" s="1"/>
  <c r="C982" i="1"/>
  <c r="G982" i="1" s="1"/>
  <c r="C978" i="1"/>
  <c r="G978" i="1" s="1"/>
  <c r="C974" i="1"/>
  <c r="G974" i="1" s="1"/>
  <c r="C970" i="1"/>
  <c r="G970" i="1" s="1"/>
  <c r="C966" i="1"/>
  <c r="G966" i="1" s="1"/>
  <c r="C962" i="1"/>
  <c r="G962" i="1" s="1"/>
  <c r="C958" i="1"/>
  <c r="G958" i="1" s="1"/>
  <c r="C954" i="1"/>
  <c r="G954" i="1" s="1"/>
  <c r="C950" i="1"/>
  <c r="G950" i="1" s="1"/>
  <c r="C946" i="1"/>
  <c r="G946" i="1" s="1"/>
  <c r="C942" i="1"/>
  <c r="G942" i="1" s="1"/>
  <c r="C938" i="1"/>
  <c r="G938" i="1" s="1"/>
  <c r="C934" i="1"/>
  <c r="G934" i="1" s="1"/>
  <c r="C930" i="1"/>
  <c r="G930" i="1" s="1"/>
  <c r="C926" i="1"/>
  <c r="G926" i="1" s="1"/>
  <c r="C922" i="1"/>
  <c r="G922" i="1" s="1"/>
  <c r="C918" i="1"/>
  <c r="G918" i="1" s="1"/>
  <c r="C914" i="1"/>
  <c r="G914" i="1" s="1"/>
  <c r="C910" i="1"/>
  <c r="G910" i="1" s="1"/>
  <c r="C906" i="1"/>
  <c r="G906" i="1" s="1"/>
  <c r="C902" i="1"/>
  <c r="G902" i="1" s="1"/>
  <c r="C898" i="1"/>
  <c r="G898" i="1" s="1"/>
  <c r="C894" i="1"/>
  <c r="G894" i="1" s="1"/>
  <c r="C890" i="1"/>
  <c r="G890" i="1" s="1"/>
  <c r="C886" i="1"/>
  <c r="G886" i="1" s="1"/>
  <c r="C882" i="1"/>
  <c r="G882" i="1" s="1"/>
  <c r="C878" i="1"/>
  <c r="G878" i="1" s="1"/>
  <c r="C874" i="1"/>
  <c r="G874" i="1" s="1"/>
  <c r="C870" i="1"/>
  <c r="G870" i="1" s="1"/>
  <c r="C866" i="1"/>
  <c r="G866" i="1" s="1"/>
  <c r="C862" i="1"/>
  <c r="G862" i="1" s="1"/>
  <c r="C858" i="1"/>
  <c r="G858" i="1" s="1"/>
  <c r="C854" i="1"/>
  <c r="G854" i="1" s="1"/>
  <c r="C850" i="1"/>
  <c r="G850" i="1" s="1"/>
  <c r="C846" i="1"/>
  <c r="G846" i="1" s="1"/>
  <c r="C842" i="1"/>
  <c r="G842" i="1" s="1"/>
  <c r="C838" i="1"/>
  <c r="G838" i="1" s="1"/>
  <c r="C834" i="1"/>
  <c r="G834" i="1" s="1"/>
  <c r="C830" i="1"/>
  <c r="G830" i="1" s="1"/>
  <c r="C826" i="1"/>
  <c r="G826" i="1" s="1"/>
  <c r="C822" i="1"/>
  <c r="G822" i="1" s="1"/>
  <c r="C818" i="1"/>
  <c r="G818" i="1" s="1"/>
  <c r="C814" i="1"/>
  <c r="G814" i="1" s="1"/>
  <c r="C810" i="1"/>
  <c r="G810" i="1" s="1"/>
  <c r="C806" i="1"/>
  <c r="G806" i="1" s="1"/>
  <c r="C802" i="1"/>
  <c r="G802" i="1" s="1"/>
  <c r="C798" i="1"/>
  <c r="G798" i="1" s="1"/>
  <c r="C794" i="1"/>
  <c r="G794" i="1" s="1"/>
  <c r="C790" i="1"/>
  <c r="G790" i="1" s="1"/>
  <c r="C786" i="1"/>
  <c r="G786" i="1" s="1"/>
  <c r="C782" i="1"/>
  <c r="G782" i="1" s="1"/>
  <c r="C778" i="1"/>
  <c r="G778" i="1" s="1"/>
  <c r="C774" i="1"/>
  <c r="G774" i="1" s="1"/>
  <c r="C770" i="1"/>
  <c r="G770" i="1" s="1"/>
  <c r="C766" i="1"/>
  <c r="G766" i="1" s="1"/>
  <c r="C751" i="1"/>
  <c r="G751" i="1" s="1"/>
  <c r="C735" i="1"/>
  <c r="G735" i="1" s="1"/>
  <c r="C719" i="1"/>
  <c r="G719" i="1" s="1"/>
  <c r="C703" i="1"/>
  <c r="G703" i="1" s="1"/>
  <c r="C687" i="1"/>
  <c r="G687" i="1" s="1"/>
  <c r="C671" i="1"/>
  <c r="G671" i="1" s="1"/>
  <c r="C655" i="1"/>
  <c r="G655" i="1" s="1"/>
  <c r="C639" i="1"/>
  <c r="G639" i="1" s="1"/>
  <c r="C623" i="1"/>
  <c r="G623" i="1" s="1"/>
  <c r="C607" i="1"/>
  <c r="G607" i="1" s="1"/>
  <c r="C591" i="1"/>
  <c r="G591" i="1" s="1"/>
  <c r="C575" i="1"/>
  <c r="G575" i="1" s="1"/>
  <c r="C559" i="1"/>
  <c r="G559" i="1" s="1"/>
  <c r="C543" i="1"/>
  <c r="G543" i="1" s="1"/>
  <c r="C527" i="1"/>
  <c r="G527" i="1" s="1"/>
  <c r="C511" i="1"/>
  <c r="G511" i="1" s="1"/>
  <c r="C461" i="1"/>
  <c r="G461" i="1" s="1"/>
  <c r="C397" i="1"/>
  <c r="G397" i="1" s="1"/>
  <c r="C323" i="1"/>
  <c r="G323" i="1" s="1"/>
  <c r="C195" i="1"/>
  <c r="G195" i="1" s="1"/>
  <c r="C67" i="1"/>
  <c r="G67" i="1" s="1"/>
  <c r="C1205" i="1"/>
  <c r="G1205" i="1" s="1"/>
  <c r="C1201" i="1"/>
  <c r="G1201" i="1" s="1"/>
  <c r="C1197" i="1"/>
  <c r="G1197" i="1" s="1"/>
  <c r="C1193" i="1"/>
  <c r="G1193" i="1" s="1"/>
  <c r="C1189" i="1"/>
  <c r="G1189" i="1" s="1"/>
  <c r="C1185" i="1"/>
  <c r="G1185" i="1" s="1"/>
  <c r="C1181" i="1"/>
  <c r="G1181" i="1" s="1"/>
  <c r="C1177" i="1"/>
  <c r="G1177" i="1" s="1"/>
  <c r="C1173" i="1"/>
  <c r="G1173" i="1" s="1"/>
  <c r="C1169" i="1"/>
  <c r="G1169" i="1" s="1"/>
  <c r="C1165" i="1"/>
  <c r="G1165" i="1" s="1"/>
  <c r="C1161" i="1"/>
  <c r="G1161" i="1" s="1"/>
  <c r="C1157" i="1"/>
  <c r="G1157" i="1" s="1"/>
  <c r="C1153" i="1"/>
  <c r="G1153" i="1" s="1"/>
  <c r="C1149" i="1"/>
  <c r="G1149" i="1" s="1"/>
  <c r="C1145" i="1"/>
  <c r="G1145" i="1" s="1"/>
  <c r="C1141" i="1"/>
  <c r="G1141" i="1" s="1"/>
  <c r="C1137" i="1"/>
  <c r="G1137" i="1" s="1"/>
  <c r="C1133" i="1"/>
  <c r="G1133" i="1" s="1"/>
  <c r="C1129" i="1"/>
  <c r="G1129" i="1" s="1"/>
  <c r="C1125" i="1"/>
  <c r="G1125" i="1" s="1"/>
  <c r="C1121" i="1"/>
  <c r="G1121" i="1" s="1"/>
  <c r="C1117" i="1"/>
  <c r="G1117" i="1" s="1"/>
  <c r="C1113" i="1"/>
  <c r="G1113" i="1" s="1"/>
  <c r="C1109" i="1"/>
  <c r="G1109" i="1" s="1"/>
  <c r="C1105" i="1"/>
  <c r="G1105" i="1" s="1"/>
  <c r="C1101" i="1"/>
  <c r="G1101" i="1" s="1"/>
  <c r="C1097" i="1"/>
  <c r="G1097" i="1" s="1"/>
  <c r="C1093" i="1"/>
  <c r="G1093" i="1" s="1"/>
  <c r="C1089" i="1"/>
  <c r="G1089" i="1" s="1"/>
  <c r="C1085" i="1"/>
  <c r="G1085" i="1" s="1"/>
  <c r="C1081" i="1"/>
  <c r="G1081" i="1" s="1"/>
  <c r="C1077" i="1"/>
  <c r="G1077" i="1" s="1"/>
  <c r="C1073" i="1"/>
  <c r="G1073" i="1" s="1"/>
  <c r="C1069" i="1"/>
  <c r="G1069" i="1" s="1"/>
  <c r="C1065" i="1"/>
  <c r="G1065" i="1" s="1"/>
  <c r="C1061" i="1"/>
  <c r="G1061" i="1" s="1"/>
  <c r="C1057" i="1"/>
  <c r="G1057" i="1" s="1"/>
  <c r="C1053" i="1"/>
  <c r="G1053" i="1" s="1"/>
  <c r="C1049" i="1"/>
  <c r="G1049" i="1" s="1"/>
  <c r="C1045" i="1"/>
  <c r="G1045" i="1" s="1"/>
  <c r="C1041" i="1"/>
  <c r="G1041" i="1" s="1"/>
  <c r="C1037" i="1"/>
  <c r="G1037" i="1" s="1"/>
  <c r="C1033" i="1"/>
  <c r="G1033" i="1" s="1"/>
  <c r="C1029" i="1"/>
  <c r="G1029" i="1" s="1"/>
  <c r="C1025" i="1"/>
  <c r="G1025" i="1" s="1"/>
  <c r="C1021" i="1"/>
  <c r="G1021" i="1" s="1"/>
  <c r="C1017" i="1"/>
  <c r="G1017" i="1" s="1"/>
  <c r="C1013" i="1"/>
  <c r="G1013" i="1" s="1"/>
  <c r="C1009" i="1"/>
  <c r="G1009" i="1" s="1"/>
  <c r="C1005" i="1"/>
  <c r="G1005" i="1" s="1"/>
  <c r="C1001" i="1"/>
  <c r="G1001" i="1" s="1"/>
  <c r="C997" i="1"/>
  <c r="G997" i="1" s="1"/>
  <c r="C993" i="1"/>
  <c r="G993" i="1" s="1"/>
  <c r="C989" i="1"/>
  <c r="G989" i="1" s="1"/>
  <c r="C985" i="1"/>
  <c r="G985" i="1" s="1"/>
  <c r="C981" i="1"/>
  <c r="G981" i="1" s="1"/>
  <c r="C977" i="1"/>
  <c r="G977" i="1" s="1"/>
  <c r="C973" i="1"/>
  <c r="G973" i="1" s="1"/>
  <c r="C969" i="1"/>
  <c r="G969" i="1" s="1"/>
  <c r="C965" i="1"/>
  <c r="G965" i="1" s="1"/>
  <c r="C961" i="1"/>
  <c r="G961" i="1" s="1"/>
  <c r="C957" i="1"/>
  <c r="G957" i="1" s="1"/>
  <c r="C953" i="1"/>
  <c r="G953" i="1" s="1"/>
  <c r="C949" i="1"/>
  <c r="G949" i="1" s="1"/>
  <c r="C945" i="1"/>
  <c r="G945" i="1" s="1"/>
  <c r="C941" i="1"/>
  <c r="G941" i="1" s="1"/>
  <c r="C937" i="1"/>
  <c r="G937" i="1" s="1"/>
  <c r="C933" i="1"/>
  <c r="G933" i="1" s="1"/>
  <c r="C929" i="1"/>
  <c r="G929" i="1" s="1"/>
  <c r="C925" i="1"/>
  <c r="G925" i="1" s="1"/>
  <c r="C921" i="1"/>
  <c r="G921" i="1" s="1"/>
  <c r="C917" i="1"/>
  <c r="G917" i="1" s="1"/>
  <c r="C913" i="1"/>
  <c r="G913" i="1" s="1"/>
  <c r="C909" i="1"/>
  <c r="G909" i="1" s="1"/>
  <c r="C905" i="1"/>
  <c r="G905" i="1" s="1"/>
  <c r="C901" i="1"/>
  <c r="G901" i="1" s="1"/>
  <c r="C897" i="1"/>
  <c r="G897" i="1" s="1"/>
  <c r="C893" i="1"/>
  <c r="G893" i="1" s="1"/>
  <c r="C889" i="1"/>
  <c r="G889" i="1" s="1"/>
  <c r="C885" i="1"/>
  <c r="G885" i="1" s="1"/>
  <c r="C881" i="1"/>
  <c r="G881" i="1" s="1"/>
  <c r="C877" i="1"/>
  <c r="G877" i="1" s="1"/>
  <c r="C873" i="1"/>
  <c r="G873" i="1" s="1"/>
  <c r="C869" i="1"/>
  <c r="G869" i="1" s="1"/>
  <c r="C865" i="1"/>
  <c r="G865" i="1" s="1"/>
  <c r="C861" i="1"/>
  <c r="G861" i="1" s="1"/>
  <c r="C857" i="1"/>
  <c r="G857" i="1" s="1"/>
  <c r="C853" i="1"/>
  <c r="G853" i="1" s="1"/>
  <c r="C849" i="1"/>
  <c r="G849" i="1" s="1"/>
  <c r="C845" i="1"/>
  <c r="G845" i="1" s="1"/>
  <c r="C841" i="1"/>
  <c r="G841" i="1" s="1"/>
  <c r="C837" i="1"/>
  <c r="G837" i="1" s="1"/>
  <c r="C833" i="1"/>
  <c r="G833" i="1" s="1"/>
  <c r="C829" i="1"/>
  <c r="G829" i="1" s="1"/>
  <c r="C825" i="1"/>
  <c r="G825" i="1" s="1"/>
  <c r="C821" i="1"/>
  <c r="G821" i="1" s="1"/>
  <c r="C817" i="1"/>
  <c r="G817" i="1" s="1"/>
  <c r="C813" i="1"/>
  <c r="G813" i="1" s="1"/>
  <c r="C809" i="1"/>
  <c r="G809" i="1" s="1"/>
  <c r="C805" i="1"/>
  <c r="G805" i="1" s="1"/>
  <c r="C801" i="1"/>
  <c r="G801" i="1" s="1"/>
  <c r="C797" i="1"/>
  <c r="G797" i="1" s="1"/>
  <c r="C793" i="1"/>
  <c r="G793" i="1" s="1"/>
  <c r="C789" i="1"/>
  <c r="G789" i="1" s="1"/>
  <c r="C785" i="1"/>
  <c r="G785" i="1" s="1"/>
  <c r="C781" i="1"/>
  <c r="G781" i="1" s="1"/>
  <c r="C777" i="1"/>
  <c r="G777" i="1" s="1"/>
  <c r="C773" i="1"/>
  <c r="G773" i="1" s="1"/>
  <c r="C769" i="1"/>
  <c r="G769" i="1" s="1"/>
  <c r="C763" i="1"/>
  <c r="G763" i="1" s="1"/>
  <c r="C747" i="1"/>
  <c r="G747" i="1" s="1"/>
  <c r="C731" i="1"/>
  <c r="G731" i="1" s="1"/>
  <c r="C715" i="1"/>
  <c r="G715" i="1" s="1"/>
  <c r="C699" i="1"/>
  <c r="G699" i="1" s="1"/>
  <c r="C683" i="1"/>
  <c r="G683" i="1" s="1"/>
  <c r="C667" i="1"/>
  <c r="G667" i="1" s="1"/>
  <c r="C651" i="1"/>
  <c r="G651" i="1" s="1"/>
  <c r="C635" i="1"/>
  <c r="G635" i="1" s="1"/>
  <c r="C619" i="1"/>
  <c r="G619" i="1" s="1"/>
  <c r="C603" i="1"/>
  <c r="G603" i="1" s="1"/>
  <c r="C587" i="1"/>
  <c r="G587" i="1" s="1"/>
  <c r="C571" i="1"/>
  <c r="G571" i="1" s="1"/>
  <c r="C555" i="1"/>
  <c r="G555" i="1" s="1"/>
  <c r="C539" i="1"/>
  <c r="G539" i="1" s="1"/>
  <c r="C523" i="1"/>
  <c r="G523" i="1" s="1"/>
  <c r="C505" i="1"/>
  <c r="G505" i="1" s="1"/>
  <c r="C445" i="1"/>
  <c r="G445" i="1" s="1"/>
  <c r="C381" i="1"/>
  <c r="G381" i="1" s="1"/>
  <c r="C291" i="1"/>
  <c r="G291" i="1" s="1"/>
  <c r="C163" i="1"/>
  <c r="G163" i="1" s="1"/>
  <c r="C35" i="1"/>
  <c r="G35" i="1" s="1"/>
  <c r="D2" i="1" l="1"/>
  <c r="G2" i="1"/>
  <c r="F2" i="1"/>
  <c r="L2" i="1" s="1"/>
  <c r="D163" i="1"/>
  <c r="F163" i="1"/>
  <c r="D699" i="1"/>
  <c r="F699" i="1"/>
  <c r="D813" i="1"/>
  <c r="F813" i="1"/>
  <c r="D877" i="1"/>
  <c r="F877" i="1"/>
  <c r="D941" i="1"/>
  <c r="F941" i="1"/>
  <c r="D1005" i="1"/>
  <c r="F1005" i="1"/>
  <c r="D1069" i="1"/>
  <c r="F1069" i="1"/>
  <c r="D1133" i="1"/>
  <c r="F1133" i="1"/>
  <c r="D1197" i="1"/>
  <c r="F1197" i="1"/>
  <c r="D639" i="1"/>
  <c r="F639" i="1"/>
  <c r="D798" i="1"/>
  <c r="F798" i="1"/>
  <c r="D862" i="1"/>
  <c r="F862" i="1"/>
  <c r="D926" i="1"/>
  <c r="F926" i="1"/>
  <c r="D990" i="1"/>
  <c r="F990" i="1"/>
  <c r="D1054" i="1"/>
  <c r="F1054" i="1"/>
  <c r="D1118" i="1"/>
  <c r="F1118" i="1"/>
  <c r="D1182" i="1"/>
  <c r="F1182" i="1"/>
  <c r="D726" i="1"/>
  <c r="F726" i="1"/>
  <c r="D662" i="1"/>
  <c r="F662" i="1"/>
  <c r="D598" i="1"/>
  <c r="F598" i="1"/>
  <c r="D669" i="1"/>
  <c r="F669" i="1"/>
  <c r="D605" i="1"/>
  <c r="F605" i="1"/>
  <c r="D708" i="1"/>
  <c r="F708" i="1"/>
  <c r="D644" i="1"/>
  <c r="F644" i="1"/>
  <c r="D596" i="1"/>
  <c r="F596" i="1"/>
  <c r="D548" i="1"/>
  <c r="F548" i="1"/>
  <c r="D516" i="1"/>
  <c r="F516" i="1"/>
  <c r="D353" i="1"/>
  <c r="F353" i="1"/>
  <c r="D500" i="1"/>
  <c r="F500" i="1"/>
  <c r="D452" i="1"/>
  <c r="F452" i="1"/>
  <c r="D404" i="1"/>
  <c r="F404" i="1"/>
  <c r="D338" i="1"/>
  <c r="F338" i="1"/>
  <c r="D274" i="1"/>
  <c r="F274" i="1"/>
  <c r="D210" i="1"/>
  <c r="F210" i="1"/>
  <c r="D50" i="1"/>
  <c r="F50" i="1"/>
  <c r="D479" i="1"/>
  <c r="F479" i="1"/>
  <c r="D447" i="1"/>
  <c r="F447" i="1"/>
  <c r="D399" i="1"/>
  <c r="F399" i="1"/>
  <c r="D367" i="1"/>
  <c r="F367" i="1"/>
  <c r="D295" i="1"/>
  <c r="F295" i="1"/>
  <c r="D231" i="1"/>
  <c r="F231" i="1"/>
  <c r="D167" i="1"/>
  <c r="F167" i="1"/>
  <c r="D39" i="1"/>
  <c r="F39" i="1"/>
  <c r="D498" i="1"/>
  <c r="F498" i="1"/>
  <c r="D450" i="1"/>
  <c r="F450" i="1"/>
  <c r="D418" i="1"/>
  <c r="F418" i="1"/>
  <c r="D354" i="1"/>
  <c r="F354" i="1"/>
  <c r="D302" i="1"/>
  <c r="F302" i="1"/>
  <c r="D270" i="1"/>
  <c r="F270" i="1"/>
  <c r="D174" i="1"/>
  <c r="F174" i="1"/>
  <c r="D142" i="1"/>
  <c r="F142" i="1"/>
  <c r="D78" i="1"/>
  <c r="F78" i="1"/>
  <c r="D333" i="1"/>
  <c r="F333" i="1"/>
  <c r="D269" i="1"/>
  <c r="F269" i="1"/>
  <c r="D253" i="1"/>
  <c r="F253" i="1"/>
  <c r="D205" i="1"/>
  <c r="F205" i="1"/>
  <c r="D173" i="1"/>
  <c r="F173" i="1"/>
  <c r="D157" i="1"/>
  <c r="F157" i="1"/>
  <c r="D109" i="1"/>
  <c r="F109" i="1"/>
  <c r="D93" i="1"/>
  <c r="F93" i="1"/>
  <c r="D45" i="1"/>
  <c r="F45" i="1"/>
  <c r="D29" i="1"/>
  <c r="F29" i="1"/>
  <c r="D336" i="1"/>
  <c r="F336" i="1"/>
  <c r="D288" i="1"/>
  <c r="F288" i="1"/>
  <c r="D272" i="1"/>
  <c r="F272" i="1"/>
  <c r="D224" i="1"/>
  <c r="F224" i="1"/>
  <c r="D192" i="1"/>
  <c r="F192" i="1"/>
  <c r="D176" i="1"/>
  <c r="F176" i="1"/>
  <c r="D144" i="1"/>
  <c r="F144" i="1"/>
  <c r="D112" i="1"/>
  <c r="F112" i="1"/>
  <c r="D96" i="1"/>
  <c r="F96" i="1"/>
  <c r="D80" i="1"/>
  <c r="F80" i="1"/>
  <c r="D64" i="1"/>
  <c r="F64" i="1"/>
  <c r="D48" i="1"/>
  <c r="F48" i="1"/>
  <c r="D32" i="1"/>
  <c r="F32" i="1"/>
  <c r="D16" i="1"/>
  <c r="F16" i="1"/>
  <c r="D3" i="1"/>
  <c r="F3" i="1"/>
  <c r="D477" i="1"/>
  <c r="F477" i="1"/>
  <c r="D563" i="1"/>
  <c r="F563" i="1"/>
  <c r="D627" i="1"/>
  <c r="F627" i="1"/>
  <c r="D691" i="1"/>
  <c r="F691" i="1"/>
  <c r="D755" i="1"/>
  <c r="F755" i="1"/>
  <c r="D779" i="1"/>
  <c r="F779" i="1"/>
  <c r="D795" i="1"/>
  <c r="F795" i="1"/>
  <c r="D811" i="1"/>
  <c r="F811" i="1"/>
  <c r="D827" i="1"/>
  <c r="F827" i="1"/>
  <c r="D843" i="1"/>
  <c r="F843" i="1"/>
  <c r="D859" i="1"/>
  <c r="F859" i="1"/>
  <c r="D875" i="1"/>
  <c r="F875" i="1"/>
  <c r="D891" i="1"/>
  <c r="F891" i="1"/>
  <c r="D907" i="1"/>
  <c r="F907" i="1"/>
  <c r="D923" i="1"/>
  <c r="F923" i="1"/>
  <c r="D939" i="1"/>
  <c r="F939" i="1"/>
  <c r="D955" i="1"/>
  <c r="F955" i="1"/>
  <c r="D971" i="1"/>
  <c r="F971" i="1"/>
  <c r="D987" i="1"/>
  <c r="F987" i="1"/>
  <c r="D1003" i="1"/>
  <c r="F1003" i="1"/>
  <c r="D1019" i="1"/>
  <c r="F1019" i="1"/>
  <c r="D1035" i="1"/>
  <c r="F1035" i="1"/>
  <c r="D1051" i="1"/>
  <c r="F1051" i="1"/>
  <c r="D1067" i="1"/>
  <c r="F1067" i="1"/>
  <c r="D1083" i="1"/>
  <c r="F1083" i="1"/>
  <c r="D1099" i="1"/>
  <c r="F1099" i="1"/>
  <c r="D1115" i="1"/>
  <c r="F1115" i="1"/>
  <c r="D1131" i="1"/>
  <c r="F1131" i="1"/>
  <c r="D1147" i="1"/>
  <c r="F1147" i="1"/>
  <c r="D1163" i="1"/>
  <c r="F1163" i="1"/>
  <c r="D1179" i="1"/>
  <c r="F1179" i="1"/>
  <c r="D1195" i="1"/>
  <c r="F1195" i="1"/>
  <c r="D1136" i="1"/>
  <c r="F1136" i="1"/>
  <c r="D1200" i="1"/>
  <c r="F1200" i="1"/>
  <c r="D1092" i="1"/>
  <c r="F1092" i="1"/>
  <c r="D1044" i="1"/>
  <c r="F1044" i="1"/>
  <c r="D1000" i="1"/>
  <c r="F1000" i="1"/>
  <c r="D952" i="1"/>
  <c r="F952" i="1"/>
  <c r="D904" i="1"/>
  <c r="F904" i="1"/>
  <c r="D571" i="1"/>
  <c r="F571" i="1"/>
  <c r="D763" i="1"/>
  <c r="F763" i="1"/>
  <c r="D829" i="1"/>
  <c r="F829" i="1"/>
  <c r="D893" i="1"/>
  <c r="F893" i="1"/>
  <c r="D973" i="1"/>
  <c r="F973" i="1"/>
  <c r="D1021" i="1"/>
  <c r="F1021" i="1"/>
  <c r="D1085" i="1"/>
  <c r="F1085" i="1"/>
  <c r="D1165" i="1"/>
  <c r="F1165" i="1"/>
  <c r="D195" i="1"/>
  <c r="F195" i="1"/>
  <c r="D766" i="1"/>
  <c r="F766" i="1"/>
  <c r="D814" i="1"/>
  <c r="F814" i="1"/>
  <c r="D894" i="1"/>
  <c r="F894" i="1"/>
  <c r="D942" i="1"/>
  <c r="F942" i="1"/>
  <c r="D1006" i="1"/>
  <c r="F1006" i="1"/>
  <c r="D1070" i="1"/>
  <c r="F1070" i="1"/>
  <c r="D1150" i="1"/>
  <c r="F1150" i="1"/>
  <c r="D758" i="1"/>
  <c r="F758" i="1"/>
  <c r="D694" i="1"/>
  <c r="F694" i="1"/>
  <c r="D630" i="1"/>
  <c r="F630" i="1"/>
  <c r="D566" i="1"/>
  <c r="F566" i="1"/>
  <c r="D534" i="1"/>
  <c r="F534" i="1"/>
  <c r="D518" i="1"/>
  <c r="F518" i="1"/>
  <c r="D361" i="1"/>
  <c r="F361" i="1"/>
  <c r="D123" i="1"/>
  <c r="F123" i="1"/>
  <c r="D733" i="1"/>
  <c r="F733" i="1"/>
  <c r="D701" i="1"/>
  <c r="F701" i="1"/>
  <c r="D637" i="1"/>
  <c r="F637" i="1"/>
  <c r="D573" i="1"/>
  <c r="F573" i="1"/>
  <c r="D525" i="1"/>
  <c r="F525" i="1"/>
  <c r="D389" i="1"/>
  <c r="F389" i="1"/>
  <c r="D51" i="1"/>
  <c r="F51" i="1"/>
  <c r="D724" i="1"/>
  <c r="F724" i="1"/>
  <c r="D660" i="1"/>
  <c r="F660" i="1"/>
  <c r="D612" i="1"/>
  <c r="F612" i="1"/>
  <c r="D564" i="1"/>
  <c r="F564" i="1"/>
  <c r="D417" i="1"/>
  <c r="F417" i="1"/>
  <c r="D107" i="1"/>
  <c r="F107" i="1"/>
  <c r="D468" i="1"/>
  <c r="F468" i="1"/>
  <c r="D420" i="1"/>
  <c r="F420" i="1"/>
  <c r="D372" i="1"/>
  <c r="F372" i="1"/>
  <c r="D242" i="1"/>
  <c r="F242" i="1"/>
  <c r="D146" i="1"/>
  <c r="F146" i="1"/>
  <c r="D82" i="1"/>
  <c r="F82" i="1"/>
  <c r="D18" i="1"/>
  <c r="F18" i="1"/>
  <c r="D495" i="1"/>
  <c r="F495" i="1"/>
  <c r="D463" i="1"/>
  <c r="F463" i="1"/>
  <c r="D431" i="1"/>
  <c r="F431" i="1"/>
  <c r="D415" i="1"/>
  <c r="F415" i="1"/>
  <c r="D351" i="1"/>
  <c r="F351" i="1"/>
  <c r="D327" i="1"/>
  <c r="F327" i="1"/>
  <c r="D199" i="1"/>
  <c r="F199" i="1"/>
  <c r="D135" i="1"/>
  <c r="F135" i="1"/>
  <c r="D71" i="1"/>
  <c r="F71" i="1"/>
  <c r="D7" i="1"/>
  <c r="F7" i="1"/>
  <c r="D466" i="1"/>
  <c r="F466" i="1"/>
  <c r="D402" i="1"/>
  <c r="F402" i="1"/>
  <c r="D370" i="1"/>
  <c r="F370" i="1"/>
  <c r="D334" i="1"/>
  <c r="F334" i="1"/>
  <c r="D238" i="1"/>
  <c r="F238" i="1"/>
  <c r="D206" i="1"/>
  <c r="F206" i="1"/>
  <c r="D110" i="1"/>
  <c r="F110" i="1"/>
  <c r="D46" i="1"/>
  <c r="F46" i="1"/>
  <c r="D14" i="1"/>
  <c r="F14" i="1"/>
  <c r="D317" i="1"/>
  <c r="F317" i="1"/>
  <c r="D301" i="1"/>
  <c r="F301" i="1"/>
  <c r="D285" i="1"/>
  <c r="F285" i="1"/>
  <c r="D237" i="1"/>
  <c r="F237" i="1"/>
  <c r="D221" i="1"/>
  <c r="F221" i="1"/>
  <c r="D189" i="1"/>
  <c r="F189" i="1"/>
  <c r="D141" i="1"/>
  <c r="F141" i="1"/>
  <c r="D125" i="1"/>
  <c r="F125" i="1"/>
  <c r="D77" i="1"/>
  <c r="F77" i="1"/>
  <c r="D61" i="1"/>
  <c r="F61" i="1"/>
  <c r="D13" i="1"/>
  <c r="F13" i="1"/>
  <c r="D320" i="1"/>
  <c r="F320" i="1"/>
  <c r="D304" i="1"/>
  <c r="F304" i="1"/>
  <c r="D256" i="1"/>
  <c r="F256" i="1"/>
  <c r="D240" i="1"/>
  <c r="F240" i="1"/>
  <c r="D208" i="1"/>
  <c r="F208" i="1"/>
  <c r="D160" i="1"/>
  <c r="F160" i="1"/>
  <c r="D128" i="1"/>
  <c r="F128" i="1"/>
  <c r="D291" i="1"/>
  <c r="F291" i="1"/>
  <c r="D523" i="1"/>
  <c r="F523" i="1"/>
  <c r="D587" i="1"/>
  <c r="F587" i="1"/>
  <c r="D651" i="1"/>
  <c r="F651" i="1"/>
  <c r="D715" i="1"/>
  <c r="F715" i="1"/>
  <c r="D769" i="1"/>
  <c r="F769" i="1"/>
  <c r="D785" i="1"/>
  <c r="F785" i="1"/>
  <c r="D801" i="1"/>
  <c r="F801" i="1"/>
  <c r="D817" i="1"/>
  <c r="F817" i="1"/>
  <c r="D833" i="1"/>
  <c r="F833" i="1"/>
  <c r="D849" i="1"/>
  <c r="F849" i="1"/>
  <c r="D865" i="1"/>
  <c r="F865" i="1"/>
  <c r="D881" i="1"/>
  <c r="F881" i="1"/>
  <c r="D897" i="1"/>
  <c r="F897" i="1"/>
  <c r="D913" i="1"/>
  <c r="F913" i="1"/>
  <c r="D929" i="1"/>
  <c r="F929" i="1"/>
  <c r="D945" i="1"/>
  <c r="F945" i="1"/>
  <c r="D961" i="1"/>
  <c r="F961" i="1"/>
  <c r="D977" i="1"/>
  <c r="F977" i="1"/>
  <c r="D993" i="1"/>
  <c r="F993" i="1"/>
  <c r="D1009" i="1"/>
  <c r="F1009" i="1"/>
  <c r="D1025" i="1"/>
  <c r="F1025" i="1"/>
  <c r="D1041" i="1"/>
  <c r="F1041" i="1"/>
  <c r="D1057" i="1"/>
  <c r="F1057" i="1"/>
  <c r="D1073" i="1"/>
  <c r="F1073" i="1"/>
  <c r="D1089" i="1"/>
  <c r="F1089" i="1"/>
  <c r="D1105" i="1"/>
  <c r="F1105" i="1"/>
  <c r="D1121" i="1"/>
  <c r="F1121" i="1"/>
  <c r="D1137" i="1"/>
  <c r="F1137" i="1"/>
  <c r="D1153" i="1"/>
  <c r="F1153" i="1"/>
  <c r="D1169" i="1"/>
  <c r="F1169" i="1"/>
  <c r="D1185" i="1"/>
  <c r="F1185" i="1"/>
  <c r="D1201" i="1"/>
  <c r="F1201" i="1"/>
  <c r="D323" i="1"/>
  <c r="F323" i="1"/>
  <c r="D527" i="1"/>
  <c r="F527" i="1"/>
  <c r="D591" i="1"/>
  <c r="F591" i="1"/>
  <c r="D655" i="1"/>
  <c r="F655" i="1"/>
  <c r="D719" i="1"/>
  <c r="F719" i="1"/>
  <c r="D770" i="1"/>
  <c r="F770" i="1"/>
  <c r="D786" i="1"/>
  <c r="F786" i="1"/>
  <c r="D802" i="1"/>
  <c r="F802" i="1"/>
  <c r="D818" i="1"/>
  <c r="F818" i="1"/>
  <c r="D834" i="1"/>
  <c r="F834" i="1"/>
  <c r="D850" i="1"/>
  <c r="F850" i="1"/>
  <c r="D866" i="1"/>
  <c r="F866" i="1"/>
  <c r="D882" i="1"/>
  <c r="F882" i="1"/>
  <c r="D898" i="1"/>
  <c r="F898" i="1"/>
  <c r="D635" i="1"/>
  <c r="F635" i="1"/>
  <c r="D797" i="1"/>
  <c r="F797" i="1"/>
  <c r="D861" i="1"/>
  <c r="F861" i="1"/>
  <c r="D925" i="1"/>
  <c r="F925" i="1"/>
  <c r="D989" i="1"/>
  <c r="F989" i="1"/>
  <c r="D1053" i="1"/>
  <c r="F1053" i="1"/>
  <c r="D1117" i="1"/>
  <c r="F1117" i="1"/>
  <c r="D1181" i="1"/>
  <c r="F1181" i="1"/>
  <c r="D575" i="1"/>
  <c r="F575" i="1"/>
  <c r="D782" i="1"/>
  <c r="F782" i="1"/>
  <c r="D846" i="1"/>
  <c r="F846" i="1"/>
  <c r="D910" i="1"/>
  <c r="F910" i="1"/>
  <c r="D974" i="1"/>
  <c r="F974" i="1"/>
  <c r="D1038" i="1"/>
  <c r="F1038" i="1"/>
  <c r="D1102" i="1"/>
  <c r="F1102" i="1"/>
  <c r="D1166" i="1"/>
  <c r="F1166" i="1"/>
  <c r="D742" i="1"/>
  <c r="F742" i="1"/>
  <c r="D678" i="1"/>
  <c r="F678" i="1"/>
  <c r="D614" i="1"/>
  <c r="F614" i="1"/>
  <c r="D425" i="1"/>
  <c r="F425" i="1"/>
  <c r="D251" i="1"/>
  <c r="F251" i="1"/>
  <c r="D765" i="1"/>
  <c r="F765" i="1"/>
  <c r="D717" i="1"/>
  <c r="F717" i="1"/>
  <c r="D653" i="1"/>
  <c r="F653" i="1"/>
  <c r="D589" i="1"/>
  <c r="F589" i="1"/>
  <c r="D541" i="1"/>
  <c r="F541" i="1"/>
  <c r="D453" i="1"/>
  <c r="F453" i="1"/>
  <c r="D307" i="1"/>
  <c r="F307" i="1"/>
  <c r="D756" i="1"/>
  <c r="F756" i="1"/>
  <c r="D676" i="1"/>
  <c r="F676" i="1"/>
  <c r="D1157" i="1"/>
  <c r="F1157" i="1"/>
  <c r="D1173" i="1"/>
  <c r="F1173" i="1"/>
  <c r="D1205" i="1"/>
  <c r="F1205" i="1"/>
  <c r="D543" i="1"/>
  <c r="F543" i="1"/>
  <c r="D735" i="1"/>
  <c r="F735" i="1"/>
  <c r="D774" i="1"/>
  <c r="F774" i="1"/>
  <c r="D822" i="1"/>
  <c r="F822" i="1"/>
  <c r="D838" i="1"/>
  <c r="F838" i="1"/>
  <c r="D870" i="1"/>
  <c r="F870" i="1"/>
  <c r="D902" i="1"/>
  <c r="F902" i="1"/>
  <c r="D918" i="1"/>
  <c r="F918" i="1"/>
  <c r="D934" i="1"/>
  <c r="F934" i="1"/>
  <c r="D950" i="1"/>
  <c r="F950" i="1"/>
  <c r="D966" i="1"/>
  <c r="F966" i="1"/>
  <c r="D982" i="1"/>
  <c r="F982" i="1"/>
  <c r="D998" i="1"/>
  <c r="F998" i="1"/>
  <c r="D1014" i="1"/>
  <c r="F1014" i="1"/>
  <c r="D1030" i="1"/>
  <c r="F1030" i="1"/>
  <c r="D1046" i="1"/>
  <c r="F1046" i="1"/>
  <c r="D1062" i="1"/>
  <c r="F1062" i="1"/>
  <c r="D1078" i="1"/>
  <c r="F1078" i="1"/>
  <c r="D1094" i="1"/>
  <c r="F1094" i="1"/>
  <c r="D1110" i="1"/>
  <c r="F1110" i="1"/>
  <c r="D1126" i="1"/>
  <c r="F1126" i="1"/>
  <c r="D1142" i="1"/>
  <c r="F1142" i="1"/>
  <c r="D1158" i="1"/>
  <c r="F1158" i="1"/>
  <c r="D1174" i="1"/>
  <c r="F1174" i="1"/>
  <c r="D1190" i="1"/>
  <c r="F1190" i="1"/>
  <c r="D1206" i="1"/>
  <c r="F1206" i="1"/>
  <c r="D750" i="1"/>
  <c r="F750" i="1"/>
  <c r="D734" i="1"/>
  <c r="F734" i="1"/>
  <c r="D718" i="1"/>
  <c r="F718" i="1"/>
  <c r="D702" i="1"/>
  <c r="F702" i="1"/>
  <c r="D686" i="1"/>
  <c r="F686" i="1"/>
  <c r="D670" i="1"/>
  <c r="F670" i="1"/>
  <c r="D654" i="1"/>
  <c r="F654" i="1"/>
  <c r="D638" i="1"/>
  <c r="F638" i="1"/>
  <c r="D622" i="1"/>
  <c r="F622" i="1"/>
  <c r="D606" i="1"/>
  <c r="F606" i="1"/>
  <c r="D505" i="1"/>
  <c r="F505" i="1"/>
  <c r="D781" i="1"/>
  <c r="F781" i="1"/>
  <c r="D845" i="1"/>
  <c r="F845" i="1"/>
  <c r="D909" i="1"/>
  <c r="F909" i="1"/>
  <c r="D957" i="1"/>
  <c r="F957" i="1"/>
  <c r="D1037" i="1"/>
  <c r="F1037" i="1"/>
  <c r="D1101" i="1"/>
  <c r="F1101" i="1"/>
  <c r="D1149" i="1"/>
  <c r="F1149" i="1"/>
  <c r="D511" i="1"/>
  <c r="F511" i="1"/>
  <c r="D703" i="1"/>
  <c r="F703" i="1"/>
  <c r="D830" i="1"/>
  <c r="F830" i="1"/>
  <c r="D878" i="1"/>
  <c r="F878" i="1"/>
  <c r="D958" i="1"/>
  <c r="F958" i="1"/>
  <c r="D1022" i="1"/>
  <c r="F1022" i="1"/>
  <c r="D1086" i="1"/>
  <c r="F1086" i="1"/>
  <c r="D1134" i="1"/>
  <c r="F1134" i="1"/>
  <c r="D1198" i="1"/>
  <c r="F1198" i="1"/>
  <c r="D710" i="1"/>
  <c r="F710" i="1"/>
  <c r="D646" i="1"/>
  <c r="F646" i="1"/>
  <c r="D582" i="1"/>
  <c r="F582" i="1"/>
  <c r="D550" i="1"/>
  <c r="F550" i="1"/>
  <c r="D489" i="1"/>
  <c r="F489" i="1"/>
  <c r="D749" i="1"/>
  <c r="F749" i="1"/>
  <c r="D685" i="1"/>
  <c r="F685" i="1"/>
  <c r="D621" i="1"/>
  <c r="F621" i="1"/>
  <c r="D557" i="1"/>
  <c r="F557" i="1"/>
  <c r="D508" i="1"/>
  <c r="F508" i="1"/>
  <c r="D179" i="1"/>
  <c r="F179" i="1"/>
  <c r="D740" i="1"/>
  <c r="F740" i="1"/>
  <c r="D692" i="1"/>
  <c r="F692" i="1"/>
  <c r="D628" i="1"/>
  <c r="F628" i="1"/>
  <c r="D580" i="1"/>
  <c r="F580" i="1"/>
  <c r="D532" i="1"/>
  <c r="F532" i="1"/>
  <c r="D481" i="1"/>
  <c r="F481" i="1"/>
  <c r="D235" i="1"/>
  <c r="F235" i="1"/>
  <c r="D484" i="1"/>
  <c r="F484" i="1"/>
  <c r="D436" i="1"/>
  <c r="F436" i="1"/>
  <c r="D388" i="1"/>
  <c r="F388" i="1"/>
  <c r="D356" i="1"/>
  <c r="F356" i="1"/>
  <c r="D306" i="1"/>
  <c r="F306" i="1"/>
  <c r="D178" i="1"/>
  <c r="F178" i="1"/>
  <c r="D114" i="1"/>
  <c r="F114" i="1"/>
  <c r="D383" i="1"/>
  <c r="F383" i="1"/>
  <c r="D263" i="1"/>
  <c r="F263" i="1"/>
  <c r="D103" i="1"/>
  <c r="F103" i="1"/>
  <c r="D482" i="1"/>
  <c r="F482" i="1"/>
  <c r="D434" i="1"/>
  <c r="F434" i="1"/>
  <c r="D386" i="1"/>
  <c r="F386" i="1"/>
  <c r="D381" i="1"/>
  <c r="F381" i="1"/>
  <c r="D539" i="1"/>
  <c r="F539" i="1"/>
  <c r="D603" i="1"/>
  <c r="F603" i="1"/>
  <c r="D667" i="1"/>
  <c r="F667" i="1"/>
  <c r="D731" i="1"/>
  <c r="F731" i="1"/>
  <c r="D773" i="1"/>
  <c r="F773" i="1"/>
  <c r="D789" i="1"/>
  <c r="F789" i="1"/>
  <c r="D805" i="1"/>
  <c r="F805" i="1"/>
  <c r="D821" i="1"/>
  <c r="F821" i="1"/>
  <c r="D837" i="1"/>
  <c r="F837" i="1"/>
  <c r="D853" i="1"/>
  <c r="F853" i="1"/>
  <c r="D869" i="1"/>
  <c r="F869" i="1"/>
  <c r="D885" i="1"/>
  <c r="F885" i="1"/>
  <c r="D901" i="1"/>
  <c r="F901" i="1"/>
  <c r="D917" i="1"/>
  <c r="F917" i="1"/>
  <c r="D933" i="1"/>
  <c r="F933" i="1"/>
  <c r="D949" i="1"/>
  <c r="F949" i="1"/>
  <c r="D965" i="1"/>
  <c r="F965" i="1"/>
  <c r="D981" i="1"/>
  <c r="F981" i="1"/>
  <c r="D997" i="1"/>
  <c r="F997" i="1"/>
  <c r="D1013" i="1"/>
  <c r="F1013" i="1"/>
  <c r="D1029" i="1"/>
  <c r="F1029" i="1"/>
  <c r="D1045" i="1"/>
  <c r="F1045" i="1"/>
  <c r="D1061" i="1"/>
  <c r="F1061" i="1"/>
  <c r="D1077" i="1"/>
  <c r="F1077" i="1"/>
  <c r="D1093" i="1"/>
  <c r="F1093" i="1"/>
  <c r="D1109" i="1"/>
  <c r="F1109" i="1"/>
  <c r="D1125" i="1"/>
  <c r="F1125" i="1"/>
  <c r="D1141" i="1"/>
  <c r="F1141" i="1"/>
  <c r="D1189" i="1"/>
  <c r="F1189" i="1"/>
  <c r="D397" i="1"/>
  <c r="F397" i="1"/>
  <c r="D607" i="1"/>
  <c r="F607" i="1"/>
  <c r="D671" i="1"/>
  <c r="F671" i="1"/>
  <c r="D790" i="1"/>
  <c r="F790" i="1"/>
  <c r="D806" i="1"/>
  <c r="F806" i="1"/>
  <c r="D854" i="1"/>
  <c r="F854" i="1"/>
  <c r="D886" i="1"/>
  <c r="F886" i="1"/>
  <c r="D35" i="1"/>
  <c r="F35" i="1"/>
  <c r="D445" i="1"/>
  <c r="F445" i="1"/>
  <c r="D555" i="1"/>
  <c r="F555" i="1"/>
  <c r="D619" i="1"/>
  <c r="F619" i="1"/>
  <c r="D683" i="1"/>
  <c r="F683" i="1"/>
  <c r="D747" i="1"/>
  <c r="F747" i="1"/>
  <c r="D777" i="1"/>
  <c r="F777" i="1"/>
  <c r="D793" i="1"/>
  <c r="F793" i="1"/>
  <c r="D809" i="1"/>
  <c r="F809" i="1"/>
  <c r="D825" i="1"/>
  <c r="F825" i="1"/>
  <c r="D841" i="1"/>
  <c r="F841" i="1"/>
  <c r="D857" i="1"/>
  <c r="F857" i="1"/>
  <c r="D873" i="1"/>
  <c r="F873" i="1"/>
  <c r="D889" i="1"/>
  <c r="F889" i="1"/>
  <c r="D905" i="1"/>
  <c r="F905" i="1"/>
  <c r="D921" i="1"/>
  <c r="F921" i="1"/>
  <c r="D937" i="1"/>
  <c r="F937" i="1"/>
  <c r="D953" i="1"/>
  <c r="F953" i="1"/>
  <c r="D969" i="1"/>
  <c r="F969" i="1"/>
  <c r="D985" i="1"/>
  <c r="F985" i="1"/>
  <c r="D1001" i="1"/>
  <c r="F1001" i="1"/>
  <c r="D1017" i="1"/>
  <c r="F1017" i="1"/>
  <c r="D1033" i="1"/>
  <c r="F1033" i="1"/>
  <c r="D1049" i="1"/>
  <c r="F1049" i="1"/>
  <c r="D1065" i="1"/>
  <c r="F1065" i="1"/>
  <c r="D1081" i="1"/>
  <c r="F1081" i="1"/>
  <c r="D1097" i="1"/>
  <c r="F1097" i="1"/>
  <c r="D1113" i="1"/>
  <c r="F1113" i="1"/>
  <c r="D1129" i="1"/>
  <c r="F1129" i="1"/>
  <c r="D864" i="1"/>
  <c r="F864" i="1"/>
  <c r="D816" i="1"/>
  <c r="F816" i="1"/>
  <c r="D768" i="1"/>
  <c r="F768" i="1"/>
  <c r="D583" i="1"/>
  <c r="F583" i="1"/>
  <c r="D131" i="1"/>
  <c r="F131" i="1"/>
  <c r="D1084" i="1"/>
  <c r="F1084" i="1"/>
  <c r="D1032" i="1"/>
  <c r="F1032" i="1"/>
  <c r="D984" i="1"/>
  <c r="F984" i="1"/>
  <c r="D936" i="1"/>
  <c r="F936" i="1"/>
  <c r="D880" i="1"/>
  <c r="F880" i="1"/>
  <c r="D832" i="1"/>
  <c r="F832" i="1"/>
  <c r="D788" i="1"/>
  <c r="F788" i="1"/>
  <c r="D663" i="1"/>
  <c r="F663" i="1"/>
  <c r="D535" i="1"/>
  <c r="F535" i="1"/>
  <c r="D1100" i="1"/>
  <c r="F1100" i="1"/>
  <c r="D1052" i="1"/>
  <c r="F1052" i="1"/>
  <c r="D1004" i="1"/>
  <c r="F1004" i="1"/>
  <c r="D956" i="1"/>
  <c r="F956" i="1"/>
  <c r="D908" i="1"/>
  <c r="F908" i="1"/>
  <c r="D860" i="1"/>
  <c r="F860" i="1"/>
  <c r="D808" i="1"/>
  <c r="F808" i="1"/>
  <c r="D743" i="1"/>
  <c r="F743" i="1"/>
  <c r="D1140" i="1"/>
  <c r="F1140" i="1"/>
  <c r="D1128" i="1"/>
  <c r="F1128" i="1"/>
  <c r="D1192" i="1"/>
  <c r="F1192" i="1"/>
  <c r="D1180" i="1"/>
  <c r="F1180" i="1"/>
  <c r="D914" i="1"/>
  <c r="F914" i="1"/>
  <c r="D930" i="1"/>
  <c r="F930" i="1"/>
  <c r="D946" i="1"/>
  <c r="F946" i="1"/>
  <c r="D962" i="1"/>
  <c r="F962" i="1"/>
  <c r="D978" i="1"/>
  <c r="F978" i="1"/>
  <c r="D994" i="1"/>
  <c r="F994" i="1"/>
  <c r="D1010" i="1"/>
  <c r="F1010" i="1"/>
  <c r="D1026" i="1"/>
  <c r="F1026" i="1"/>
  <c r="D1042" i="1"/>
  <c r="F1042" i="1"/>
  <c r="D1058" i="1"/>
  <c r="F1058" i="1"/>
  <c r="D1074" i="1"/>
  <c r="F1074" i="1"/>
  <c r="D1090" i="1"/>
  <c r="F1090" i="1"/>
  <c r="D1106" i="1"/>
  <c r="F1106" i="1"/>
  <c r="D1122" i="1"/>
  <c r="F1122" i="1"/>
  <c r="D1138" i="1"/>
  <c r="F1138" i="1"/>
  <c r="D1154" i="1"/>
  <c r="F1154" i="1"/>
  <c r="D1170" i="1"/>
  <c r="F1170" i="1"/>
  <c r="D1186" i="1"/>
  <c r="F1186" i="1"/>
  <c r="D1202" i="1"/>
  <c r="F1202" i="1"/>
  <c r="D754" i="1"/>
  <c r="F754" i="1"/>
  <c r="D738" i="1"/>
  <c r="F738" i="1"/>
  <c r="D722" i="1"/>
  <c r="F722" i="1"/>
  <c r="D706" i="1"/>
  <c r="F706" i="1"/>
  <c r="D690" i="1"/>
  <c r="F690" i="1"/>
  <c r="D674" i="1"/>
  <c r="F674" i="1"/>
  <c r="D658" i="1"/>
  <c r="F658" i="1"/>
  <c r="D642" i="1"/>
  <c r="F642" i="1"/>
  <c r="D626" i="1"/>
  <c r="F626" i="1"/>
  <c r="D610" i="1"/>
  <c r="F610" i="1"/>
  <c r="D594" i="1"/>
  <c r="F594" i="1"/>
  <c r="D578" i="1"/>
  <c r="F578" i="1"/>
  <c r="D562" i="1"/>
  <c r="F562" i="1"/>
  <c r="D546" i="1"/>
  <c r="F546" i="1"/>
  <c r="D530" i="1"/>
  <c r="F530" i="1"/>
  <c r="D514" i="1"/>
  <c r="F514" i="1"/>
  <c r="D473" i="1"/>
  <c r="F473" i="1"/>
  <c r="D409" i="1"/>
  <c r="F409" i="1"/>
  <c r="D345" i="1"/>
  <c r="F345" i="1"/>
  <c r="D219" i="1"/>
  <c r="F219" i="1"/>
  <c r="D91" i="1"/>
  <c r="F91" i="1"/>
  <c r="D761" i="1"/>
  <c r="F761" i="1"/>
  <c r="D745" i="1"/>
  <c r="F745" i="1"/>
  <c r="D729" i="1"/>
  <c r="F729" i="1"/>
  <c r="D713" i="1"/>
  <c r="F713" i="1"/>
  <c r="D697" i="1"/>
  <c r="F697" i="1"/>
  <c r="D681" i="1"/>
  <c r="F681" i="1"/>
  <c r="D665" i="1"/>
  <c r="F665" i="1"/>
  <c r="D649" i="1"/>
  <c r="F649" i="1"/>
  <c r="D633" i="1"/>
  <c r="F633" i="1"/>
  <c r="D617" i="1"/>
  <c r="F617" i="1"/>
  <c r="D601" i="1"/>
  <c r="F601" i="1"/>
  <c r="D585" i="1"/>
  <c r="F585" i="1"/>
  <c r="D569" i="1"/>
  <c r="F569" i="1"/>
  <c r="D553" i="1"/>
  <c r="F553" i="1"/>
  <c r="D537" i="1"/>
  <c r="F537" i="1"/>
  <c r="D521" i="1"/>
  <c r="F521" i="1"/>
  <c r="D501" i="1"/>
  <c r="F501" i="1"/>
  <c r="D437" i="1"/>
  <c r="F437" i="1"/>
  <c r="D373" i="1"/>
  <c r="F373" i="1"/>
  <c r="D275" i="1"/>
  <c r="F275" i="1"/>
  <c r="D147" i="1"/>
  <c r="F147" i="1"/>
  <c r="D19" i="1"/>
  <c r="F19" i="1"/>
  <c r="D752" i="1"/>
  <c r="F752" i="1"/>
  <c r="D736" i="1"/>
  <c r="F736" i="1"/>
  <c r="D720" i="1"/>
  <c r="F720" i="1"/>
  <c r="D704" i="1"/>
  <c r="F704" i="1"/>
  <c r="D688" i="1"/>
  <c r="F688" i="1"/>
  <c r="D672" i="1"/>
  <c r="F672" i="1"/>
  <c r="D656" i="1"/>
  <c r="F656" i="1"/>
  <c r="D640" i="1"/>
  <c r="F640" i="1"/>
  <c r="D624" i="1"/>
  <c r="F624" i="1"/>
  <c r="D608" i="1"/>
  <c r="F608" i="1"/>
  <c r="D592" i="1"/>
  <c r="F592" i="1"/>
  <c r="D576" i="1"/>
  <c r="F576" i="1"/>
  <c r="D560" i="1"/>
  <c r="F560" i="1"/>
  <c r="D544" i="1"/>
  <c r="F544" i="1"/>
  <c r="D528" i="1"/>
  <c r="F528" i="1"/>
  <c r="D512" i="1"/>
  <c r="F512" i="1"/>
  <c r="D465" i="1"/>
  <c r="F465" i="1"/>
  <c r="D401" i="1"/>
  <c r="F401" i="1"/>
  <c r="D331" i="1"/>
  <c r="F331" i="1"/>
  <c r="D203" i="1"/>
  <c r="F203" i="1"/>
  <c r="D75" i="1"/>
  <c r="F75" i="1"/>
  <c r="D496" i="1"/>
  <c r="F496" i="1"/>
  <c r="D480" i="1"/>
  <c r="F480" i="1"/>
  <c r="D464" i="1"/>
  <c r="F464" i="1"/>
  <c r="D448" i="1"/>
  <c r="F448" i="1"/>
  <c r="D432" i="1"/>
  <c r="F432" i="1"/>
  <c r="D416" i="1"/>
  <c r="F416" i="1"/>
  <c r="D400" i="1"/>
  <c r="F400" i="1"/>
  <c r="D384" i="1"/>
  <c r="F384" i="1"/>
  <c r="D368" i="1"/>
  <c r="F368" i="1"/>
  <c r="D352" i="1"/>
  <c r="F352" i="1"/>
  <c r="D330" i="1"/>
  <c r="F330" i="1"/>
  <c r="D298" i="1"/>
  <c r="F298" i="1"/>
  <c r="D266" i="1"/>
  <c r="F266" i="1"/>
  <c r="D234" i="1"/>
  <c r="F234" i="1"/>
  <c r="D202" i="1"/>
  <c r="F202" i="1"/>
  <c r="D170" i="1"/>
  <c r="F170" i="1"/>
  <c r="D138" i="1"/>
  <c r="F138" i="1"/>
  <c r="D106" i="1"/>
  <c r="F106" i="1"/>
  <c r="D74" i="1"/>
  <c r="F74" i="1"/>
  <c r="D42" i="1"/>
  <c r="F42" i="1"/>
  <c r="D10" i="1"/>
  <c r="F10" i="1"/>
  <c r="D491" i="1"/>
  <c r="F491" i="1"/>
  <c r="D475" i="1"/>
  <c r="F475" i="1"/>
  <c r="D459" i="1"/>
  <c r="F459" i="1"/>
  <c r="D443" i="1"/>
  <c r="F443" i="1"/>
  <c r="D427" i="1"/>
  <c r="F427" i="1"/>
  <c r="D411" i="1"/>
  <c r="F411" i="1"/>
  <c r="D395" i="1"/>
  <c r="F395" i="1"/>
  <c r="D379" i="1"/>
  <c r="F379" i="1"/>
  <c r="D363" i="1"/>
  <c r="F363" i="1"/>
  <c r="D347" i="1"/>
  <c r="F347" i="1"/>
  <c r="D319" i="1"/>
  <c r="F319" i="1"/>
  <c r="D287" i="1"/>
  <c r="F287" i="1"/>
  <c r="D255" i="1"/>
  <c r="F255" i="1"/>
  <c r="D223" i="1"/>
  <c r="F223" i="1"/>
  <c r="D191" i="1"/>
  <c r="F191" i="1"/>
  <c r="D159" i="1"/>
  <c r="F159" i="1"/>
  <c r="D127" i="1"/>
  <c r="F127" i="1"/>
  <c r="D95" i="1"/>
  <c r="F95" i="1"/>
  <c r="D63" i="1"/>
  <c r="F63" i="1"/>
  <c r="D31" i="1"/>
  <c r="F31" i="1"/>
  <c r="D510" i="1"/>
  <c r="F510" i="1"/>
  <c r="D494" i="1"/>
  <c r="F494" i="1"/>
  <c r="D478" i="1"/>
  <c r="F478" i="1"/>
  <c r="D462" i="1"/>
  <c r="F462" i="1"/>
  <c r="D446" i="1"/>
  <c r="F446" i="1"/>
  <c r="D430" i="1"/>
  <c r="F430" i="1"/>
  <c r="D414" i="1"/>
  <c r="F414" i="1"/>
  <c r="D398" i="1"/>
  <c r="F398" i="1"/>
  <c r="D382" i="1"/>
  <c r="F382" i="1"/>
  <c r="D366" i="1"/>
  <c r="F366" i="1"/>
  <c r="D350" i="1"/>
  <c r="F350" i="1"/>
  <c r="D326" i="1"/>
  <c r="F326" i="1"/>
  <c r="D294" i="1"/>
  <c r="F294" i="1"/>
  <c r="D262" i="1"/>
  <c r="F262" i="1"/>
  <c r="D230" i="1"/>
  <c r="F230" i="1"/>
  <c r="D198" i="1"/>
  <c r="F198" i="1"/>
  <c r="D166" i="1"/>
  <c r="F166" i="1"/>
  <c r="D134" i="1"/>
  <c r="F134" i="1"/>
  <c r="D102" i="1"/>
  <c r="F102" i="1"/>
  <c r="D70" i="1"/>
  <c r="F70" i="1"/>
  <c r="D38" i="1"/>
  <c r="F38" i="1"/>
  <c r="D6" i="1"/>
  <c r="F6" i="1"/>
  <c r="D329" i="1"/>
  <c r="F329" i="1"/>
  <c r="D313" i="1"/>
  <c r="F313" i="1"/>
  <c r="D297" i="1"/>
  <c r="F297" i="1"/>
  <c r="D281" i="1"/>
  <c r="F281" i="1"/>
  <c r="D265" i="1"/>
  <c r="F265" i="1"/>
  <c r="D249" i="1"/>
  <c r="F249" i="1"/>
  <c r="D233" i="1"/>
  <c r="F233" i="1"/>
  <c r="D217" i="1"/>
  <c r="F217" i="1"/>
  <c r="D201" i="1"/>
  <c r="F201" i="1"/>
  <c r="D185" i="1"/>
  <c r="F185" i="1"/>
  <c r="D169" i="1"/>
  <c r="F169" i="1"/>
  <c r="D153" i="1"/>
  <c r="F153" i="1"/>
  <c r="D137" i="1"/>
  <c r="F137" i="1"/>
  <c r="D121" i="1"/>
  <c r="F121" i="1"/>
  <c r="D105" i="1"/>
  <c r="F105" i="1"/>
  <c r="D89" i="1"/>
  <c r="F89" i="1"/>
  <c r="D73" i="1"/>
  <c r="F73" i="1"/>
  <c r="D57" i="1"/>
  <c r="F57" i="1"/>
  <c r="D41" i="1"/>
  <c r="F41" i="1"/>
  <c r="D25" i="1"/>
  <c r="F25" i="1"/>
  <c r="D9" i="1"/>
  <c r="F9" i="1"/>
  <c r="D332" i="1"/>
  <c r="F332" i="1"/>
  <c r="D316" i="1"/>
  <c r="F316" i="1"/>
  <c r="D300" i="1"/>
  <c r="F300" i="1"/>
  <c r="D284" i="1"/>
  <c r="F284" i="1"/>
  <c r="D268" i="1"/>
  <c r="F268" i="1"/>
  <c r="D252" i="1"/>
  <c r="F252" i="1"/>
  <c r="D236" i="1"/>
  <c r="F236" i="1"/>
  <c r="D220" i="1"/>
  <c r="F220" i="1"/>
  <c r="D204" i="1"/>
  <c r="F204" i="1"/>
  <c r="D188" i="1"/>
  <c r="F188" i="1"/>
  <c r="D172" i="1"/>
  <c r="F172" i="1"/>
  <c r="D156" i="1"/>
  <c r="F156" i="1"/>
  <c r="D140" i="1"/>
  <c r="F140" i="1"/>
  <c r="D124" i="1"/>
  <c r="F124" i="1"/>
  <c r="D108" i="1"/>
  <c r="F108" i="1"/>
  <c r="D92" i="1"/>
  <c r="F92" i="1"/>
  <c r="D76" i="1"/>
  <c r="F76" i="1"/>
  <c r="D60" i="1"/>
  <c r="F60" i="1"/>
  <c r="D44" i="1"/>
  <c r="F44" i="1"/>
  <c r="D28" i="1"/>
  <c r="F28" i="1"/>
  <c r="D12" i="1"/>
  <c r="F12" i="1"/>
  <c r="D227" i="1"/>
  <c r="F227" i="1"/>
  <c r="D515" i="1"/>
  <c r="F515" i="1"/>
  <c r="D579" i="1"/>
  <c r="F579" i="1"/>
  <c r="D643" i="1"/>
  <c r="F643" i="1"/>
  <c r="D707" i="1"/>
  <c r="F707" i="1"/>
  <c r="D767" i="1"/>
  <c r="F767" i="1"/>
  <c r="D783" i="1"/>
  <c r="F783" i="1"/>
  <c r="D799" i="1"/>
  <c r="F799" i="1"/>
  <c r="D815" i="1"/>
  <c r="F815" i="1"/>
  <c r="D831" i="1"/>
  <c r="F831" i="1"/>
  <c r="D847" i="1"/>
  <c r="F847" i="1"/>
  <c r="D863" i="1"/>
  <c r="F863" i="1"/>
  <c r="D879" i="1"/>
  <c r="F879" i="1"/>
  <c r="D895" i="1"/>
  <c r="F895" i="1"/>
  <c r="D911" i="1"/>
  <c r="F911" i="1"/>
  <c r="D927" i="1"/>
  <c r="F927" i="1"/>
  <c r="D943" i="1"/>
  <c r="F943" i="1"/>
  <c r="D959" i="1"/>
  <c r="F959" i="1"/>
  <c r="D975" i="1"/>
  <c r="F975" i="1"/>
  <c r="D991" i="1"/>
  <c r="F991" i="1"/>
  <c r="D1007" i="1"/>
  <c r="F1007" i="1"/>
  <c r="D1023" i="1"/>
  <c r="F1023" i="1"/>
  <c r="D1039" i="1"/>
  <c r="F1039" i="1"/>
  <c r="D1055" i="1"/>
  <c r="F1055" i="1"/>
  <c r="D1071" i="1"/>
  <c r="F1071" i="1"/>
  <c r="D1087" i="1"/>
  <c r="F1087" i="1"/>
  <c r="D1103" i="1"/>
  <c r="F1103" i="1"/>
  <c r="D1119" i="1"/>
  <c r="F1119" i="1"/>
  <c r="D1135" i="1"/>
  <c r="F1135" i="1"/>
  <c r="D1151" i="1"/>
  <c r="F1151" i="1"/>
  <c r="D1167" i="1"/>
  <c r="F1167" i="1"/>
  <c r="D1183" i="1"/>
  <c r="F1183" i="1"/>
  <c r="D1199" i="1"/>
  <c r="F1199" i="1"/>
  <c r="D1152" i="1"/>
  <c r="F1152" i="1"/>
  <c r="D99" i="1"/>
  <c r="F99" i="1"/>
  <c r="D1080" i="1"/>
  <c r="F1080" i="1"/>
  <c r="D1040" i="1"/>
  <c r="F1040" i="1"/>
  <c r="D988" i="1"/>
  <c r="F988" i="1"/>
  <c r="D940" i="1"/>
  <c r="F940" i="1"/>
  <c r="D900" i="1"/>
  <c r="F900" i="1"/>
  <c r="D852" i="1"/>
  <c r="F852" i="1"/>
  <c r="D804" i="1"/>
  <c r="F804" i="1"/>
  <c r="D727" i="1"/>
  <c r="F727" i="1"/>
  <c r="D551" i="1"/>
  <c r="F551" i="1"/>
  <c r="D1116" i="1"/>
  <c r="F1116" i="1"/>
  <c r="D1068" i="1"/>
  <c r="F1068" i="1"/>
  <c r="D1020" i="1"/>
  <c r="F1020" i="1"/>
  <c r="D972" i="1"/>
  <c r="F972" i="1"/>
  <c r="D924" i="1"/>
  <c r="F924" i="1"/>
  <c r="D868" i="1"/>
  <c r="F868" i="1"/>
  <c r="D824" i="1"/>
  <c r="F824" i="1"/>
  <c r="D776" i="1"/>
  <c r="F776" i="1"/>
  <c r="D647" i="1"/>
  <c r="F647" i="1"/>
  <c r="D493" i="1"/>
  <c r="F493" i="1"/>
  <c r="D1088" i="1"/>
  <c r="F1088" i="1"/>
  <c r="D1036" i="1"/>
  <c r="F1036" i="1"/>
  <c r="D992" i="1"/>
  <c r="F992" i="1"/>
  <c r="D944" i="1"/>
  <c r="F944" i="1"/>
  <c r="D896" i="1"/>
  <c r="F896" i="1"/>
  <c r="D848" i="1"/>
  <c r="F848" i="1"/>
  <c r="D796" i="1"/>
  <c r="F796" i="1"/>
  <c r="D695" i="1"/>
  <c r="F695" i="1"/>
  <c r="D1156" i="1"/>
  <c r="F1156" i="1"/>
  <c r="D1144" i="1"/>
  <c r="F1144" i="1"/>
  <c r="D1148" i="1"/>
  <c r="F1148" i="1"/>
  <c r="D1132" i="1"/>
  <c r="F1132" i="1"/>
  <c r="D590" i="1"/>
  <c r="F590" i="1"/>
  <c r="D574" i="1"/>
  <c r="F574" i="1"/>
  <c r="D558" i="1"/>
  <c r="F558" i="1"/>
  <c r="D542" i="1"/>
  <c r="F542" i="1"/>
  <c r="D526" i="1"/>
  <c r="F526" i="1"/>
  <c r="D509" i="1"/>
  <c r="F509" i="1"/>
  <c r="D457" i="1"/>
  <c r="F457" i="1"/>
  <c r="D393" i="1"/>
  <c r="F393" i="1"/>
  <c r="D315" i="1"/>
  <c r="F315" i="1"/>
  <c r="D187" i="1"/>
  <c r="F187" i="1"/>
  <c r="D59" i="1"/>
  <c r="F59" i="1"/>
  <c r="D757" i="1"/>
  <c r="F757" i="1"/>
  <c r="D741" i="1"/>
  <c r="F741" i="1"/>
  <c r="D725" i="1"/>
  <c r="F725" i="1"/>
  <c r="D709" i="1"/>
  <c r="F709" i="1"/>
  <c r="D693" i="1"/>
  <c r="F693" i="1"/>
  <c r="D677" i="1"/>
  <c r="F677" i="1"/>
  <c r="D661" i="1"/>
  <c r="F661" i="1"/>
  <c r="D645" i="1"/>
  <c r="F645" i="1"/>
  <c r="D629" i="1"/>
  <c r="F629" i="1"/>
  <c r="D613" i="1"/>
  <c r="F613" i="1"/>
  <c r="D597" i="1"/>
  <c r="F597" i="1"/>
  <c r="D581" i="1"/>
  <c r="F581" i="1"/>
  <c r="D565" i="1"/>
  <c r="F565" i="1"/>
  <c r="D549" i="1"/>
  <c r="F549" i="1"/>
  <c r="D533" i="1"/>
  <c r="F533" i="1"/>
  <c r="D517" i="1"/>
  <c r="F517" i="1"/>
  <c r="D485" i="1"/>
  <c r="F485" i="1"/>
  <c r="D421" i="1"/>
  <c r="F421" i="1"/>
  <c r="D357" i="1"/>
  <c r="F357" i="1"/>
  <c r="D243" i="1"/>
  <c r="F243" i="1"/>
  <c r="D115" i="1"/>
  <c r="F115" i="1"/>
  <c r="D764" i="1"/>
  <c r="F764" i="1"/>
  <c r="D748" i="1"/>
  <c r="F748" i="1"/>
  <c r="D732" i="1"/>
  <c r="F732" i="1"/>
  <c r="D716" i="1"/>
  <c r="F716" i="1"/>
  <c r="D700" i="1"/>
  <c r="F700" i="1"/>
  <c r="D684" i="1"/>
  <c r="F684" i="1"/>
  <c r="D668" i="1"/>
  <c r="F668" i="1"/>
  <c r="D652" i="1"/>
  <c r="F652" i="1"/>
  <c r="D636" i="1"/>
  <c r="F636" i="1"/>
  <c r="D620" i="1"/>
  <c r="F620" i="1"/>
  <c r="D604" i="1"/>
  <c r="F604" i="1"/>
  <c r="D588" i="1"/>
  <c r="F588" i="1"/>
  <c r="D572" i="1"/>
  <c r="F572" i="1"/>
  <c r="D556" i="1"/>
  <c r="F556" i="1"/>
  <c r="D540" i="1"/>
  <c r="F540" i="1"/>
  <c r="D524" i="1"/>
  <c r="F524" i="1"/>
  <c r="D507" i="1"/>
  <c r="F507" i="1"/>
  <c r="D449" i="1"/>
  <c r="F449" i="1"/>
  <c r="D385" i="1"/>
  <c r="F385" i="1"/>
  <c r="D299" i="1"/>
  <c r="F299" i="1"/>
  <c r="D171" i="1"/>
  <c r="F171" i="1"/>
  <c r="D43" i="1"/>
  <c r="F43" i="1"/>
  <c r="D492" i="1"/>
  <c r="F492" i="1"/>
  <c r="D476" i="1"/>
  <c r="F476" i="1"/>
  <c r="D460" i="1"/>
  <c r="F460" i="1"/>
  <c r="D444" i="1"/>
  <c r="F444" i="1"/>
  <c r="D428" i="1"/>
  <c r="F428" i="1"/>
  <c r="D412" i="1"/>
  <c r="F412" i="1"/>
  <c r="D396" i="1"/>
  <c r="F396" i="1"/>
  <c r="D380" i="1"/>
  <c r="F380" i="1"/>
  <c r="D364" i="1"/>
  <c r="F364" i="1"/>
  <c r="D348" i="1"/>
  <c r="F348" i="1"/>
  <c r="D322" i="1"/>
  <c r="F322" i="1"/>
  <c r="D290" i="1"/>
  <c r="F290" i="1"/>
  <c r="D258" i="1"/>
  <c r="F258" i="1"/>
  <c r="D226" i="1"/>
  <c r="F226" i="1"/>
  <c r="D194" i="1"/>
  <c r="F194" i="1"/>
  <c r="D162" i="1"/>
  <c r="F162" i="1"/>
  <c r="D130" i="1"/>
  <c r="F130" i="1"/>
  <c r="D98" i="1"/>
  <c r="F98" i="1"/>
  <c r="D66" i="1"/>
  <c r="F66" i="1"/>
  <c r="D34" i="1"/>
  <c r="F34" i="1"/>
  <c r="D503" i="1"/>
  <c r="F503" i="1"/>
  <c r="D487" i="1"/>
  <c r="F487" i="1"/>
  <c r="D471" i="1"/>
  <c r="F471" i="1"/>
  <c r="D455" i="1"/>
  <c r="F455" i="1"/>
  <c r="D439" i="1"/>
  <c r="F439" i="1"/>
  <c r="D423" i="1"/>
  <c r="F423" i="1"/>
  <c r="D407" i="1"/>
  <c r="F407" i="1"/>
  <c r="D391" i="1"/>
  <c r="F391" i="1"/>
  <c r="D375" i="1"/>
  <c r="F375" i="1"/>
  <c r="D359" i="1"/>
  <c r="F359" i="1"/>
  <c r="D343" i="1"/>
  <c r="F343" i="1"/>
  <c r="D311" i="1"/>
  <c r="F311" i="1"/>
  <c r="D279" i="1"/>
  <c r="F279" i="1"/>
  <c r="D247" i="1"/>
  <c r="F247" i="1"/>
  <c r="D215" i="1"/>
  <c r="F215" i="1"/>
  <c r="D183" i="1"/>
  <c r="F183" i="1"/>
  <c r="D151" i="1"/>
  <c r="F151" i="1"/>
  <c r="D119" i="1"/>
  <c r="F119" i="1"/>
  <c r="D87" i="1"/>
  <c r="F87" i="1"/>
  <c r="D55" i="1"/>
  <c r="F55" i="1"/>
  <c r="D23" i="1"/>
  <c r="F23" i="1"/>
  <c r="D506" i="1"/>
  <c r="F506" i="1"/>
  <c r="D490" i="1"/>
  <c r="F490" i="1"/>
  <c r="D474" i="1"/>
  <c r="F474" i="1"/>
  <c r="D458" i="1"/>
  <c r="F458" i="1"/>
  <c r="D442" i="1"/>
  <c r="F442" i="1"/>
  <c r="D426" i="1"/>
  <c r="F426" i="1"/>
  <c r="D410" i="1"/>
  <c r="F410" i="1"/>
  <c r="D394" i="1"/>
  <c r="F394" i="1"/>
  <c r="D378" i="1"/>
  <c r="F378" i="1"/>
  <c r="D362" i="1"/>
  <c r="F362" i="1"/>
  <c r="D346" i="1"/>
  <c r="F346" i="1"/>
  <c r="D318" i="1"/>
  <c r="F318" i="1"/>
  <c r="D286" i="1"/>
  <c r="F286" i="1"/>
  <c r="D254" i="1"/>
  <c r="F254" i="1"/>
  <c r="D222" i="1"/>
  <c r="F222" i="1"/>
  <c r="D190" i="1"/>
  <c r="F190" i="1"/>
  <c r="D158" i="1"/>
  <c r="F158" i="1"/>
  <c r="D126" i="1"/>
  <c r="F126" i="1"/>
  <c r="D94" i="1"/>
  <c r="F94" i="1"/>
  <c r="D62" i="1"/>
  <c r="F62" i="1"/>
  <c r="D30" i="1"/>
  <c r="F30" i="1"/>
  <c r="D341" i="1"/>
  <c r="F341" i="1"/>
  <c r="D325" i="1"/>
  <c r="F325" i="1"/>
  <c r="D309" i="1"/>
  <c r="F309" i="1"/>
  <c r="D293" i="1"/>
  <c r="F293" i="1"/>
  <c r="D277" i="1"/>
  <c r="F277" i="1"/>
  <c r="D261" i="1"/>
  <c r="F261" i="1"/>
  <c r="D245" i="1"/>
  <c r="F245" i="1"/>
  <c r="D229" i="1"/>
  <c r="F229" i="1"/>
  <c r="D213" i="1"/>
  <c r="F213" i="1"/>
  <c r="D197" i="1"/>
  <c r="F197" i="1"/>
  <c r="D181" i="1"/>
  <c r="F181" i="1"/>
  <c r="D165" i="1"/>
  <c r="F165" i="1"/>
  <c r="D149" i="1"/>
  <c r="F149" i="1"/>
  <c r="D133" i="1"/>
  <c r="F133" i="1"/>
  <c r="D117" i="1"/>
  <c r="F117" i="1"/>
  <c r="D101" i="1"/>
  <c r="F101" i="1"/>
  <c r="D85" i="1"/>
  <c r="F85" i="1"/>
  <c r="D69" i="1"/>
  <c r="F69" i="1"/>
  <c r="D53" i="1"/>
  <c r="F53" i="1"/>
  <c r="D37" i="1"/>
  <c r="F37" i="1"/>
  <c r="D21" i="1"/>
  <c r="F21" i="1"/>
  <c r="D5" i="1"/>
  <c r="F5" i="1"/>
  <c r="D328" i="1"/>
  <c r="F328" i="1"/>
  <c r="D312" i="1"/>
  <c r="F312" i="1"/>
  <c r="D296" i="1"/>
  <c r="F296" i="1"/>
  <c r="D280" i="1"/>
  <c r="F280" i="1"/>
  <c r="D264" i="1"/>
  <c r="F264" i="1"/>
  <c r="D248" i="1"/>
  <c r="F248" i="1"/>
  <c r="D232" i="1"/>
  <c r="F232" i="1"/>
  <c r="D216" i="1"/>
  <c r="F216" i="1"/>
  <c r="D200" i="1"/>
  <c r="F200" i="1"/>
  <c r="D184" i="1"/>
  <c r="F184" i="1"/>
  <c r="D168" i="1"/>
  <c r="F168" i="1"/>
  <c r="D152" i="1"/>
  <c r="F152" i="1"/>
  <c r="D136" i="1"/>
  <c r="F136" i="1"/>
  <c r="D120" i="1"/>
  <c r="F120" i="1"/>
  <c r="D104" i="1"/>
  <c r="F104" i="1"/>
  <c r="D88" i="1"/>
  <c r="F88" i="1"/>
  <c r="D72" i="1"/>
  <c r="F72" i="1"/>
  <c r="D56" i="1"/>
  <c r="F56" i="1"/>
  <c r="D40" i="1"/>
  <c r="F40" i="1"/>
  <c r="D24" i="1"/>
  <c r="F24" i="1"/>
  <c r="D8" i="1"/>
  <c r="F8" i="1"/>
  <c r="D349" i="1"/>
  <c r="F349" i="1"/>
  <c r="D531" i="1"/>
  <c r="F531" i="1"/>
  <c r="D595" i="1"/>
  <c r="F595" i="1"/>
  <c r="D659" i="1"/>
  <c r="F659" i="1"/>
  <c r="D723" i="1"/>
  <c r="F723" i="1"/>
  <c r="D771" i="1"/>
  <c r="F771" i="1"/>
  <c r="D787" i="1"/>
  <c r="F787" i="1"/>
  <c r="D803" i="1"/>
  <c r="F803" i="1"/>
  <c r="D819" i="1"/>
  <c r="F819" i="1"/>
  <c r="D835" i="1"/>
  <c r="F835" i="1"/>
  <c r="D851" i="1"/>
  <c r="F851" i="1"/>
  <c r="D867" i="1"/>
  <c r="F867" i="1"/>
  <c r="D883" i="1"/>
  <c r="F883" i="1"/>
  <c r="D899" i="1"/>
  <c r="F899" i="1"/>
  <c r="D915" i="1"/>
  <c r="F915" i="1"/>
  <c r="D931" i="1"/>
  <c r="F931" i="1"/>
  <c r="D947" i="1"/>
  <c r="F947" i="1"/>
  <c r="D963" i="1"/>
  <c r="F963" i="1"/>
  <c r="D979" i="1"/>
  <c r="F979" i="1"/>
  <c r="D995" i="1"/>
  <c r="F995" i="1"/>
  <c r="D1011" i="1"/>
  <c r="F1011" i="1"/>
  <c r="D1027" i="1"/>
  <c r="F1027" i="1"/>
  <c r="D1043" i="1"/>
  <c r="F1043" i="1"/>
  <c r="D1059" i="1"/>
  <c r="F1059" i="1"/>
  <c r="D1075" i="1"/>
  <c r="F1075" i="1"/>
  <c r="D1091" i="1"/>
  <c r="F1091" i="1"/>
  <c r="D1107" i="1"/>
  <c r="F1107" i="1"/>
  <c r="D1123" i="1"/>
  <c r="F1123" i="1"/>
  <c r="D1139" i="1"/>
  <c r="F1139" i="1"/>
  <c r="D1155" i="1"/>
  <c r="F1155" i="1"/>
  <c r="D1171" i="1"/>
  <c r="F1171" i="1"/>
  <c r="D1187" i="1"/>
  <c r="F1187" i="1"/>
  <c r="D1203" i="1"/>
  <c r="F1203" i="1"/>
  <c r="D1168" i="1"/>
  <c r="F1168" i="1"/>
  <c r="D1188" i="1"/>
  <c r="F1188" i="1"/>
  <c r="D1072" i="1"/>
  <c r="F1072" i="1"/>
  <c r="D1028" i="1"/>
  <c r="F1028" i="1"/>
  <c r="D976" i="1"/>
  <c r="F976" i="1"/>
  <c r="D928" i="1"/>
  <c r="F928" i="1"/>
  <c r="D888" i="1"/>
  <c r="F888" i="1"/>
  <c r="D840" i="1"/>
  <c r="F840" i="1"/>
  <c r="D792" i="1"/>
  <c r="F792" i="1"/>
  <c r="D679" i="1"/>
  <c r="F679" i="1"/>
  <c r="D519" i="1"/>
  <c r="F519" i="1"/>
  <c r="D1104" i="1"/>
  <c r="F1104" i="1"/>
  <c r="D1060" i="1"/>
  <c r="F1060" i="1"/>
  <c r="D1008" i="1"/>
  <c r="F1008" i="1"/>
  <c r="D960" i="1"/>
  <c r="F960" i="1"/>
  <c r="D912" i="1"/>
  <c r="F912" i="1"/>
  <c r="D856" i="1"/>
  <c r="F856" i="1"/>
  <c r="D812" i="1"/>
  <c r="F812" i="1"/>
  <c r="D759" i="1"/>
  <c r="F759" i="1"/>
  <c r="D599" i="1"/>
  <c r="F599" i="1"/>
  <c r="D259" i="1"/>
  <c r="F259" i="1"/>
  <c r="D1076" i="1"/>
  <c r="F1076" i="1"/>
  <c r="D1024" i="1"/>
  <c r="F1024" i="1"/>
  <c r="D980" i="1"/>
  <c r="F980" i="1"/>
  <c r="D932" i="1"/>
  <c r="F932" i="1"/>
  <c r="D884" i="1"/>
  <c r="F884" i="1"/>
  <c r="D836" i="1"/>
  <c r="F836" i="1"/>
  <c r="D784" i="1"/>
  <c r="F784" i="1"/>
  <c r="D615" i="1"/>
  <c r="F615" i="1"/>
  <c r="D1172" i="1"/>
  <c r="F1172" i="1"/>
  <c r="D1160" i="1"/>
  <c r="F1160" i="1"/>
  <c r="D1196" i="1"/>
  <c r="F1196" i="1"/>
  <c r="D1124" i="1"/>
  <c r="F1124" i="1"/>
  <c r="D1145" i="1"/>
  <c r="F1145" i="1"/>
  <c r="D1161" i="1"/>
  <c r="F1161" i="1"/>
  <c r="D1177" i="1"/>
  <c r="F1177" i="1"/>
  <c r="D1193" i="1"/>
  <c r="F1193" i="1"/>
  <c r="D67" i="1"/>
  <c r="F67" i="1"/>
  <c r="D461" i="1"/>
  <c r="F461" i="1"/>
  <c r="D559" i="1"/>
  <c r="F559" i="1"/>
  <c r="D623" i="1"/>
  <c r="F623" i="1"/>
  <c r="D687" i="1"/>
  <c r="F687" i="1"/>
  <c r="D751" i="1"/>
  <c r="F751" i="1"/>
  <c r="D778" i="1"/>
  <c r="F778" i="1"/>
  <c r="D794" i="1"/>
  <c r="F794" i="1"/>
  <c r="D810" i="1"/>
  <c r="F810" i="1"/>
  <c r="D826" i="1"/>
  <c r="F826" i="1"/>
  <c r="D842" i="1"/>
  <c r="F842" i="1"/>
  <c r="D858" i="1"/>
  <c r="F858" i="1"/>
  <c r="D874" i="1"/>
  <c r="F874" i="1"/>
  <c r="D890" i="1"/>
  <c r="F890" i="1"/>
  <c r="D906" i="1"/>
  <c r="F906" i="1"/>
  <c r="D922" i="1"/>
  <c r="F922" i="1"/>
  <c r="D938" i="1"/>
  <c r="F938" i="1"/>
  <c r="D954" i="1"/>
  <c r="F954" i="1"/>
  <c r="D970" i="1"/>
  <c r="F970" i="1"/>
  <c r="D986" i="1"/>
  <c r="F986" i="1"/>
  <c r="D1002" i="1"/>
  <c r="F1002" i="1"/>
  <c r="D1018" i="1"/>
  <c r="F1018" i="1"/>
  <c r="D1034" i="1"/>
  <c r="F1034" i="1"/>
  <c r="D1050" i="1"/>
  <c r="F1050" i="1"/>
  <c r="D1066" i="1"/>
  <c r="F1066" i="1"/>
  <c r="D1082" i="1"/>
  <c r="F1082" i="1"/>
  <c r="D1098" i="1"/>
  <c r="F1098" i="1"/>
  <c r="D1114" i="1"/>
  <c r="F1114" i="1"/>
  <c r="D1130" i="1"/>
  <c r="F1130" i="1"/>
  <c r="D1146" i="1"/>
  <c r="F1146" i="1"/>
  <c r="D1162" i="1"/>
  <c r="F1162" i="1"/>
  <c r="D1178" i="1"/>
  <c r="F1178" i="1"/>
  <c r="D1194" i="1"/>
  <c r="F1194" i="1"/>
  <c r="D762" i="1"/>
  <c r="F762" i="1"/>
  <c r="D746" i="1"/>
  <c r="F746" i="1"/>
  <c r="D730" i="1"/>
  <c r="F730" i="1"/>
  <c r="D714" i="1"/>
  <c r="F714" i="1"/>
  <c r="D698" i="1"/>
  <c r="F698" i="1"/>
  <c r="D682" i="1"/>
  <c r="F682" i="1"/>
  <c r="D666" i="1"/>
  <c r="F666" i="1"/>
  <c r="D650" i="1"/>
  <c r="F650" i="1"/>
  <c r="D634" i="1"/>
  <c r="F634" i="1"/>
  <c r="D618" i="1"/>
  <c r="F618" i="1"/>
  <c r="D602" i="1"/>
  <c r="F602" i="1"/>
  <c r="D586" i="1"/>
  <c r="F586" i="1"/>
  <c r="D570" i="1"/>
  <c r="F570" i="1"/>
  <c r="D554" i="1"/>
  <c r="F554" i="1"/>
  <c r="D538" i="1"/>
  <c r="F538" i="1"/>
  <c r="D522" i="1"/>
  <c r="F522" i="1"/>
  <c r="D504" i="1"/>
  <c r="F504" i="1"/>
  <c r="D441" i="1"/>
  <c r="F441" i="1"/>
  <c r="D377" i="1"/>
  <c r="F377" i="1"/>
  <c r="D283" i="1"/>
  <c r="F283" i="1"/>
  <c r="D155" i="1"/>
  <c r="F155" i="1"/>
  <c r="D27" i="1"/>
  <c r="F27" i="1"/>
  <c r="D753" i="1"/>
  <c r="F753" i="1"/>
  <c r="D737" i="1"/>
  <c r="F737" i="1"/>
  <c r="D721" i="1"/>
  <c r="F721" i="1"/>
  <c r="D705" i="1"/>
  <c r="F705" i="1"/>
  <c r="D689" i="1"/>
  <c r="F689" i="1"/>
  <c r="D673" i="1"/>
  <c r="F673" i="1"/>
  <c r="D657" i="1"/>
  <c r="F657" i="1"/>
  <c r="D641" i="1"/>
  <c r="F641" i="1"/>
  <c r="D625" i="1"/>
  <c r="F625" i="1"/>
  <c r="D609" i="1"/>
  <c r="F609" i="1"/>
  <c r="D593" i="1"/>
  <c r="F593" i="1"/>
  <c r="D577" i="1"/>
  <c r="F577" i="1"/>
  <c r="D561" i="1"/>
  <c r="F561" i="1"/>
  <c r="D545" i="1"/>
  <c r="F545" i="1"/>
  <c r="D529" i="1"/>
  <c r="F529" i="1"/>
  <c r="D513" i="1"/>
  <c r="F513" i="1"/>
  <c r="D469" i="1"/>
  <c r="F469" i="1"/>
  <c r="D405" i="1"/>
  <c r="F405" i="1"/>
  <c r="D339" i="1"/>
  <c r="F339" i="1"/>
  <c r="D211" i="1"/>
  <c r="F211" i="1"/>
  <c r="D83" i="1"/>
  <c r="F83" i="1"/>
  <c r="D760" i="1"/>
  <c r="F760" i="1"/>
  <c r="D744" i="1"/>
  <c r="F744" i="1"/>
  <c r="D728" i="1"/>
  <c r="F728" i="1"/>
  <c r="D712" i="1"/>
  <c r="F712" i="1"/>
  <c r="D696" i="1"/>
  <c r="F696" i="1"/>
  <c r="D680" i="1"/>
  <c r="F680" i="1"/>
  <c r="D664" i="1"/>
  <c r="F664" i="1"/>
  <c r="D648" i="1"/>
  <c r="F648" i="1"/>
  <c r="D632" i="1"/>
  <c r="F632" i="1"/>
  <c r="D616" i="1"/>
  <c r="F616" i="1"/>
  <c r="D600" i="1"/>
  <c r="F600" i="1"/>
  <c r="D584" i="1"/>
  <c r="F584" i="1"/>
  <c r="D568" i="1"/>
  <c r="F568" i="1"/>
  <c r="D552" i="1"/>
  <c r="F552" i="1"/>
  <c r="D536" i="1"/>
  <c r="F536" i="1"/>
  <c r="D520" i="1"/>
  <c r="F520" i="1"/>
  <c r="D497" i="1"/>
  <c r="F497" i="1"/>
  <c r="D433" i="1"/>
  <c r="F433" i="1"/>
  <c r="D369" i="1"/>
  <c r="F369" i="1"/>
  <c r="D267" i="1"/>
  <c r="F267" i="1"/>
  <c r="D139" i="1"/>
  <c r="F139" i="1"/>
  <c r="D11" i="1"/>
  <c r="F11" i="1"/>
  <c r="D488" i="1"/>
  <c r="F488" i="1"/>
  <c r="D472" i="1"/>
  <c r="F472" i="1"/>
  <c r="D456" i="1"/>
  <c r="F456" i="1"/>
  <c r="D440" i="1"/>
  <c r="F440" i="1"/>
  <c r="D424" i="1"/>
  <c r="F424" i="1"/>
  <c r="D408" i="1"/>
  <c r="F408" i="1"/>
  <c r="D392" i="1"/>
  <c r="F392" i="1"/>
  <c r="D376" i="1"/>
  <c r="F376" i="1"/>
  <c r="D360" i="1"/>
  <c r="F360" i="1"/>
  <c r="D344" i="1"/>
  <c r="F344" i="1"/>
  <c r="D314" i="1"/>
  <c r="F314" i="1"/>
  <c r="D282" i="1"/>
  <c r="F282" i="1"/>
  <c r="D250" i="1"/>
  <c r="F250" i="1"/>
  <c r="D218" i="1"/>
  <c r="F218" i="1"/>
  <c r="D186" i="1"/>
  <c r="F186" i="1"/>
  <c r="D154" i="1"/>
  <c r="F154" i="1"/>
  <c r="D122" i="1"/>
  <c r="F122" i="1"/>
  <c r="D90" i="1"/>
  <c r="F90" i="1"/>
  <c r="D58" i="1"/>
  <c r="F58" i="1"/>
  <c r="D26" i="1"/>
  <c r="F26" i="1"/>
  <c r="D499" i="1"/>
  <c r="F499" i="1"/>
  <c r="D483" i="1"/>
  <c r="F483" i="1"/>
  <c r="D467" i="1"/>
  <c r="F467" i="1"/>
  <c r="D451" i="1"/>
  <c r="F451" i="1"/>
  <c r="D435" i="1"/>
  <c r="F435" i="1"/>
  <c r="D419" i="1"/>
  <c r="F419" i="1"/>
  <c r="D403" i="1"/>
  <c r="F403" i="1"/>
  <c r="D387" i="1"/>
  <c r="F387" i="1"/>
  <c r="D371" i="1"/>
  <c r="F371" i="1"/>
  <c r="D355" i="1"/>
  <c r="F355" i="1"/>
  <c r="D335" i="1"/>
  <c r="F335" i="1"/>
  <c r="D303" i="1"/>
  <c r="F303" i="1"/>
  <c r="D271" i="1"/>
  <c r="F271" i="1"/>
  <c r="D239" i="1"/>
  <c r="F239" i="1"/>
  <c r="D207" i="1"/>
  <c r="F207" i="1"/>
  <c r="D175" i="1"/>
  <c r="F175" i="1"/>
  <c r="D143" i="1"/>
  <c r="F143" i="1"/>
  <c r="D111" i="1"/>
  <c r="F111" i="1"/>
  <c r="D79" i="1"/>
  <c r="F79" i="1"/>
  <c r="D47" i="1"/>
  <c r="F47" i="1"/>
  <c r="D15" i="1"/>
  <c r="F15" i="1"/>
  <c r="D502" i="1"/>
  <c r="F502" i="1"/>
  <c r="D486" i="1"/>
  <c r="F486" i="1"/>
  <c r="D470" i="1"/>
  <c r="F470" i="1"/>
  <c r="D454" i="1"/>
  <c r="F454" i="1"/>
  <c r="D438" i="1"/>
  <c r="F438" i="1"/>
  <c r="D422" i="1"/>
  <c r="F422" i="1"/>
  <c r="D406" i="1"/>
  <c r="F406" i="1"/>
  <c r="D390" i="1"/>
  <c r="F390" i="1"/>
  <c r="D374" i="1"/>
  <c r="F374" i="1"/>
  <c r="D358" i="1"/>
  <c r="F358" i="1"/>
  <c r="D342" i="1"/>
  <c r="F342" i="1"/>
  <c r="D310" i="1"/>
  <c r="F310" i="1"/>
  <c r="D278" i="1"/>
  <c r="F278" i="1"/>
  <c r="D246" i="1"/>
  <c r="F246" i="1"/>
  <c r="D214" i="1"/>
  <c r="F214" i="1"/>
  <c r="D182" i="1"/>
  <c r="F182" i="1"/>
  <c r="D150" i="1"/>
  <c r="F150" i="1"/>
  <c r="D118" i="1"/>
  <c r="F118" i="1"/>
  <c r="D86" i="1"/>
  <c r="F86" i="1"/>
  <c r="D54" i="1"/>
  <c r="F54" i="1"/>
  <c r="D22" i="1"/>
  <c r="F22" i="1"/>
  <c r="D337" i="1"/>
  <c r="F337" i="1"/>
  <c r="D321" i="1"/>
  <c r="F321" i="1"/>
  <c r="D305" i="1"/>
  <c r="F305" i="1"/>
  <c r="D289" i="1"/>
  <c r="F289" i="1"/>
  <c r="D273" i="1"/>
  <c r="F273" i="1"/>
  <c r="D257" i="1"/>
  <c r="F257" i="1"/>
  <c r="D241" i="1"/>
  <c r="F241" i="1"/>
  <c r="D225" i="1"/>
  <c r="F225" i="1"/>
  <c r="D209" i="1"/>
  <c r="F209" i="1"/>
  <c r="D193" i="1"/>
  <c r="F193" i="1"/>
  <c r="D177" i="1"/>
  <c r="F177" i="1"/>
  <c r="D161" i="1"/>
  <c r="F161" i="1"/>
  <c r="D145" i="1"/>
  <c r="F145" i="1"/>
  <c r="D129" i="1"/>
  <c r="F129" i="1"/>
  <c r="D113" i="1"/>
  <c r="F113" i="1"/>
  <c r="D97" i="1"/>
  <c r="F97" i="1"/>
  <c r="D81" i="1"/>
  <c r="F81" i="1"/>
  <c r="D65" i="1"/>
  <c r="F65" i="1"/>
  <c r="D49" i="1"/>
  <c r="F49" i="1"/>
  <c r="D33" i="1"/>
  <c r="F33" i="1"/>
  <c r="D17" i="1"/>
  <c r="F17" i="1"/>
  <c r="D340" i="1"/>
  <c r="F340" i="1"/>
  <c r="D324" i="1"/>
  <c r="F324" i="1"/>
  <c r="D308" i="1"/>
  <c r="F308" i="1"/>
  <c r="D292" i="1"/>
  <c r="F292" i="1"/>
  <c r="D276" i="1"/>
  <c r="F276" i="1"/>
  <c r="D260" i="1"/>
  <c r="F260" i="1"/>
  <c r="D244" i="1"/>
  <c r="F244" i="1"/>
  <c r="D228" i="1"/>
  <c r="F228" i="1"/>
  <c r="D212" i="1"/>
  <c r="F212" i="1"/>
  <c r="D196" i="1"/>
  <c r="F196" i="1"/>
  <c r="D180" i="1"/>
  <c r="F180" i="1"/>
  <c r="D164" i="1"/>
  <c r="F164" i="1"/>
  <c r="D148" i="1"/>
  <c r="F148" i="1"/>
  <c r="D132" i="1"/>
  <c r="F132" i="1"/>
  <c r="D116" i="1"/>
  <c r="F116" i="1"/>
  <c r="D100" i="1"/>
  <c r="F100" i="1"/>
  <c r="D84" i="1"/>
  <c r="F84" i="1"/>
  <c r="D68" i="1"/>
  <c r="F68" i="1"/>
  <c r="D52" i="1"/>
  <c r="F52" i="1"/>
  <c r="D36" i="1"/>
  <c r="F36" i="1"/>
  <c r="D20" i="1"/>
  <c r="F20" i="1"/>
  <c r="D4" i="1"/>
  <c r="F4" i="1"/>
  <c r="D413" i="1"/>
  <c r="F413" i="1"/>
  <c r="D547" i="1"/>
  <c r="F547" i="1"/>
  <c r="D611" i="1"/>
  <c r="F611" i="1"/>
  <c r="D675" i="1"/>
  <c r="F675" i="1"/>
  <c r="D739" i="1"/>
  <c r="F739" i="1"/>
  <c r="D775" i="1"/>
  <c r="F775" i="1"/>
  <c r="D791" i="1"/>
  <c r="F791" i="1"/>
  <c r="D807" i="1"/>
  <c r="F807" i="1"/>
  <c r="D823" i="1"/>
  <c r="F823" i="1"/>
  <c r="D839" i="1"/>
  <c r="F839" i="1"/>
  <c r="D855" i="1"/>
  <c r="F855" i="1"/>
  <c r="D871" i="1"/>
  <c r="F871" i="1"/>
  <c r="D887" i="1"/>
  <c r="F887" i="1"/>
  <c r="D903" i="1"/>
  <c r="F903" i="1"/>
  <c r="D919" i="1"/>
  <c r="F919" i="1"/>
  <c r="D935" i="1"/>
  <c r="F935" i="1"/>
  <c r="D951" i="1"/>
  <c r="F951" i="1"/>
  <c r="D967" i="1"/>
  <c r="F967" i="1"/>
  <c r="D983" i="1"/>
  <c r="F983" i="1"/>
  <c r="D999" i="1"/>
  <c r="F999" i="1"/>
  <c r="D1015" i="1"/>
  <c r="F1015" i="1"/>
  <c r="D1031" i="1"/>
  <c r="F1031" i="1"/>
  <c r="D1047" i="1"/>
  <c r="F1047" i="1"/>
  <c r="D1063" i="1"/>
  <c r="F1063" i="1"/>
  <c r="D1079" i="1"/>
  <c r="F1079" i="1"/>
  <c r="D1095" i="1"/>
  <c r="F1095" i="1"/>
  <c r="D1111" i="1"/>
  <c r="F1111" i="1"/>
  <c r="D1127" i="1"/>
  <c r="F1127" i="1"/>
  <c r="D1143" i="1"/>
  <c r="F1143" i="1"/>
  <c r="D1159" i="1"/>
  <c r="F1159" i="1"/>
  <c r="D1175" i="1"/>
  <c r="F1175" i="1"/>
  <c r="D1191" i="1"/>
  <c r="F1191" i="1"/>
  <c r="D1120" i="1"/>
  <c r="F1120" i="1"/>
  <c r="D1184" i="1"/>
  <c r="F1184" i="1"/>
  <c r="D1108" i="1"/>
  <c r="F1108" i="1"/>
  <c r="D1056" i="1"/>
  <c r="F1056" i="1"/>
  <c r="D1016" i="1"/>
  <c r="F1016" i="1"/>
  <c r="D964" i="1"/>
  <c r="F964" i="1"/>
  <c r="D916" i="1"/>
  <c r="F916" i="1"/>
  <c r="D876" i="1"/>
  <c r="F876" i="1"/>
  <c r="D828" i="1"/>
  <c r="F828" i="1"/>
  <c r="D780" i="1"/>
  <c r="F780" i="1"/>
  <c r="D631" i="1"/>
  <c r="F631" i="1"/>
  <c r="D429" i="1"/>
  <c r="F429" i="1"/>
  <c r="D1096" i="1"/>
  <c r="F1096" i="1"/>
  <c r="D1048" i="1"/>
  <c r="F1048" i="1"/>
  <c r="D996" i="1"/>
  <c r="F996" i="1"/>
  <c r="D948" i="1"/>
  <c r="F948" i="1"/>
  <c r="D892" i="1"/>
  <c r="F892" i="1"/>
  <c r="D844" i="1"/>
  <c r="F844" i="1"/>
  <c r="D800" i="1"/>
  <c r="F800" i="1"/>
  <c r="D711" i="1"/>
  <c r="F711" i="1"/>
  <c r="D567" i="1"/>
  <c r="F567" i="1"/>
  <c r="D1112" i="1"/>
  <c r="F1112" i="1"/>
  <c r="D1064" i="1"/>
  <c r="F1064" i="1"/>
  <c r="D1012" i="1"/>
  <c r="F1012" i="1"/>
  <c r="D968" i="1"/>
  <c r="F968" i="1"/>
  <c r="D920" i="1"/>
  <c r="F920" i="1"/>
  <c r="D872" i="1"/>
  <c r="F872" i="1"/>
  <c r="D820" i="1"/>
  <c r="F820" i="1"/>
  <c r="D772" i="1"/>
  <c r="F772" i="1"/>
  <c r="D365" i="1"/>
  <c r="F365" i="1"/>
  <c r="D1204" i="1"/>
  <c r="F1204" i="1"/>
  <c r="D1176" i="1"/>
  <c r="F1176" i="1"/>
  <c r="D1164" i="1"/>
  <c r="F1164" i="1"/>
  <c r="K1164" i="1" l="1"/>
  <c r="M1164" i="1" s="1"/>
  <c r="L1164" i="1"/>
  <c r="K892" i="1"/>
  <c r="M892" i="1" s="1"/>
  <c r="L892" i="1"/>
  <c r="K1120" i="1"/>
  <c r="M1120" i="1" s="1"/>
  <c r="L1120" i="1"/>
  <c r="K1015" i="1"/>
  <c r="M1015" i="1" s="1"/>
  <c r="L1015" i="1"/>
  <c r="K1176" i="1"/>
  <c r="M1176" i="1" s="1"/>
  <c r="L1176" i="1"/>
  <c r="K820" i="1"/>
  <c r="M820" i="1" s="1"/>
  <c r="L820" i="1"/>
  <c r="K920" i="1"/>
  <c r="M920" i="1" s="1"/>
  <c r="L920" i="1"/>
  <c r="K1112" i="1"/>
  <c r="M1112" i="1" s="1"/>
  <c r="L1112" i="1"/>
  <c r="K948" i="1"/>
  <c r="M948" i="1" s="1"/>
  <c r="L948" i="1"/>
  <c r="K780" i="1"/>
  <c r="M780" i="1" s="1"/>
  <c r="L780" i="1"/>
  <c r="K1056" i="1"/>
  <c r="M1056" i="1" s="1"/>
  <c r="L1056" i="1"/>
  <c r="K1191" i="1"/>
  <c r="M1191" i="1" s="1"/>
  <c r="L1191" i="1"/>
  <c r="K1127" i="1"/>
  <c r="M1127" i="1" s="1"/>
  <c r="L1127" i="1"/>
  <c r="K1095" i="1"/>
  <c r="M1095" i="1" s="1"/>
  <c r="L1095" i="1"/>
  <c r="K999" i="1"/>
  <c r="M999" i="1" s="1"/>
  <c r="L999" i="1"/>
  <c r="K967" i="1"/>
  <c r="M967" i="1" s="1"/>
  <c r="L967" i="1"/>
  <c r="K903" i="1"/>
  <c r="M903" i="1" s="1"/>
  <c r="L903" i="1"/>
  <c r="K807" i="1"/>
  <c r="M807" i="1" s="1"/>
  <c r="L807" i="1"/>
  <c r="K675" i="1"/>
  <c r="M675" i="1" s="1"/>
  <c r="L675" i="1"/>
  <c r="K547" i="1"/>
  <c r="M547" i="1" s="1"/>
  <c r="L547" i="1"/>
  <c r="K36" i="1"/>
  <c r="M36" i="1" s="1"/>
  <c r="L36" i="1"/>
  <c r="K68" i="1"/>
  <c r="M68" i="1" s="1"/>
  <c r="L68" i="1"/>
  <c r="K100" i="1"/>
  <c r="M100" i="1" s="1"/>
  <c r="L100" i="1"/>
  <c r="K132" i="1"/>
  <c r="M132" i="1" s="1"/>
  <c r="L132" i="1"/>
  <c r="K196" i="1"/>
  <c r="M196" i="1" s="1"/>
  <c r="L196" i="1"/>
  <c r="K260" i="1"/>
  <c r="M260" i="1" s="1"/>
  <c r="L260" i="1"/>
  <c r="K17" i="1"/>
  <c r="M17" i="1" s="1"/>
  <c r="L17" i="1"/>
  <c r="K81" i="1"/>
  <c r="M81" i="1" s="1"/>
  <c r="L81" i="1"/>
  <c r="K113" i="1"/>
  <c r="M113" i="1" s="1"/>
  <c r="L113" i="1"/>
  <c r="K209" i="1"/>
  <c r="M209" i="1" s="1"/>
  <c r="L209" i="1"/>
  <c r="K305" i="1"/>
  <c r="M305" i="1" s="1"/>
  <c r="L305" i="1"/>
  <c r="K54" i="1"/>
  <c r="M54" i="1" s="1"/>
  <c r="L54" i="1"/>
  <c r="K390" i="1"/>
  <c r="M390" i="1" s="1"/>
  <c r="L390" i="1"/>
  <c r="K422" i="1"/>
  <c r="M422" i="1" s="1"/>
  <c r="L422" i="1"/>
  <c r="K486" i="1"/>
  <c r="M486" i="1" s="1"/>
  <c r="L486" i="1"/>
  <c r="K15" i="1"/>
  <c r="M15" i="1" s="1"/>
  <c r="L15" i="1"/>
  <c r="K143" i="1"/>
  <c r="M143" i="1" s="1"/>
  <c r="L143" i="1"/>
  <c r="K207" i="1"/>
  <c r="M207" i="1" s="1"/>
  <c r="L207" i="1"/>
  <c r="K335" i="1"/>
  <c r="M335" i="1" s="1"/>
  <c r="L335" i="1"/>
  <c r="K467" i="1"/>
  <c r="M467" i="1" s="1"/>
  <c r="L467" i="1"/>
  <c r="K122" i="1"/>
  <c r="M122" i="1" s="1"/>
  <c r="L122" i="1"/>
  <c r="K314" i="1"/>
  <c r="M314" i="1" s="1"/>
  <c r="L314" i="1"/>
  <c r="K360" i="1"/>
  <c r="M360" i="1" s="1"/>
  <c r="L360" i="1"/>
  <c r="K392" i="1"/>
  <c r="M392" i="1" s="1"/>
  <c r="L392" i="1"/>
  <c r="K456" i="1"/>
  <c r="M456" i="1" s="1"/>
  <c r="L456" i="1"/>
  <c r="K488" i="1"/>
  <c r="M488" i="1" s="1"/>
  <c r="L488" i="1"/>
  <c r="K369" i="1"/>
  <c r="M369" i="1" s="1"/>
  <c r="L369" i="1"/>
  <c r="K536" i="1"/>
  <c r="M536" i="1" s="1"/>
  <c r="L536" i="1"/>
  <c r="K632" i="1"/>
  <c r="M632" i="1" s="1"/>
  <c r="L632" i="1"/>
  <c r="K664" i="1"/>
  <c r="M664" i="1" s="1"/>
  <c r="L664" i="1"/>
  <c r="K728" i="1"/>
  <c r="M728" i="1" s="1"/>
  <c r="L728" i="1"/>
  <c r="K760" i="1"/>
  <c r="M760" i="1" s="1"/>
  <c r="L760" i="1"/>
  <c r="K405" i="1"/>
  <c r="M405" i="1" s="1"/>
  <c r="L405" i="1"/>
  <c r="K513" i="1"/>
  <c r="M513" i="1" s="1"/>
  <c r="L513" i="1"/>
  <c r="K577" i="1"/>
  <c r="M577" i="1" s="1"/>
  <c r="L577" i="1"/>
  <c r="K641" i="1"/>
  <c r="M641" i="1" s="1"/>
  <c r="L641" i="1"/>
  <c r="K673" i="1"/>
  <c r="M673" i="1" s="1"/>
  <c r="L673" i="1"/>
  <c r="K27" i="1"/>
  <c r="M27" i="1" s="1"/>
  <c r="L27" i="1"/>
  <c r="K522" i="1"/>
  <c r="M522" i="1" s="1"/>
  <c r="L522" i="1"/>
  <c r="K586" i="1"/>
  <c r="M586" i="1" s="1"/>
  <c r="L586" i="1"/>
  <c r="K618" i="1"/>
  <c r="M618" i="1" s="1"/>
  <c r="L618" i="1"/>
  <c r="K682" i="1"/>
  <c r="M682" i="1" s="1"/>
  <c r="L682" i="1"/>
  <c r="K746" i="1"/>
  <c r="M746" i="1" s="1"/>
  <c r="L746" i="1"/>
  <c r="K1162" i="1"/>
  <c r="M1162" i="1" s="1"/>
  <c r="L1162" i="1"/>
  <c r="K1098" i="1"/>
  <c r="M1098" i="1" s="1"/>
  <c r="L1098" i="1"/>
  <c r="K1066" i="1"/>
  <c r="M1066" i="1" s="1"/>
  <c r="L1066" i="1"/>
  <c r="K1002" i="1"/>
  <c r="M1002" i="1" s="1"/>
  <c r="L1002" i="1"/>
  <c r="K938" i="1"/>
  <c r="M938" i="1" s="1"/>
  <c r="L938" i="1"/>
  <c r="K874" i="1"/>
  <c r="M874" i="1" s="1"/>
  <c r="L874" i="1"/>
  <c r="K810" i="1"/>
  <c r="M810" i="1" s="1"/>
  <c r="L810" i="1"/>
  <c r="K778" i="1"/>
  <c r="M778" i="1" s="1"/>
  <c r="L778" i="1"/>
  <c r="K559" i="1"/>
  <c r="M559" i="1" s="1"/>
  <c r="L559" i="1"/>
  <c r="K1145" i="1"/>
  <c r="M1145" i="1" s="1"/>
  <c r="L1145" i="1"/>
  <c r="K1172" i="1"/>
  <c r="M1172" i="1" s="1"/>
  <c r="L1172" i="1"/>
  <c r="K784" i="1"/>
  <c r="M784" i="1" s="1"/>
  <c r="L784" i="1"/>
  <c r="K980" i="1"/>
  <c r="M980" i="1" s="1"/>
  <c r="L980" i="1"/>
  <c r="K912" i="1"/>
  <c r="M912" i="1" s="1"/>
  <c r="L912" i="1"/>
  <c r="K679" i="1"/>
  <c r="M679" i="1" s="1"/>
  <c r="L679" i="1"/>
  <c r="K840" i="1"/>
  <c r="M840" i="1" s="1"/>
  <c r="L840" i="1"/>
  <c r="K1028" i="1"/>
  <c r="M1028" i="1" s="1"/>
  <c r="L1028" i="1"/>
  <c r="K1139" i="1"/>
  <c r="M1139" i="1" s="1"/>
  <c r="L1139" i="1"/>
  <c r="K1107" i="1"/>
  <c r="M1107" i="1" s="1"/>
  <c r="L1107" i="1"/>
  <c r="K1043" i="1"/>
  <c r="M1043" i="1" s="1"/>
  <c r="L1043" i="1"/>
  <c r="K1011" i="1"/>
  <c r="M1011" i="1" s="1"/>
  <c r="L1011" i="1"/>
  <c r="K979" i="1"/>
  <c r="M979" i="1" s="1"/>
  <c r="L979" i="1"/>
  <c r="K883" i="1"/>
  <c r="M883" i="1" s="1"/>
  <c r="L883" i="1"/>
  <c r="K787" i="1"/>
  <c r="M787" i="1" s="1"/>
  <c r="L787" i="1"/>
  <c r="K723" i="1"/>
  <c r="M723" i="1" s="1"/>
  <c r="L723" i="1"/>
  <c r="K349" i="1"/>
  <c r="M349" i="1" s="1"/>
  <c r="L349" i="1"/>
  <c r="K56" i="1"/>
  <c r="M56" i="1" s="1"/>
  <c r="L56" i="1"/>
  <c r="K152" i="1"/>
  <c r="M152" i="1" s="1"/>
  <c r="L152" i="1"/>
  <c r="K216" i="1"/>
  <c r="M216" i="1" s="1"/>
  <c r="L216" i="1"/>
  <c r="K312" i="1"/>
  <c r="M312" i="1" s="1"/>
  <c r="L312" i="1"/>
  <c r="K37" i="1"/>
  <c r="M37" i="1" s="1"/>
  <c r="L37" i="1"/>
  <c r="K69" i="1"/>
  <c r="M69" i="1" s="1"/>
  <c r="L69" i="1"/>
  <c r="K101" i="1"/>
  <c r="M101" i="1" s="1"/>
  <c r="L101" i="1"/>
  <c r="K133" i="1"/>
  <c r="M133" i="1" s="1"/>
  <c r="L133" i="1"/>
  <c r="K165" i="1"/>
  <c r="M165" i="1" s="1"/>
  <c r="L165" i="1"/>
  <c r="K197" i="1"/>
  <c r="M197" i="1" s="1"/>
  <c r="L197" i="1"/>
  <c r="K229" i="1"/>
  <c r="M229" i="1" s="1"/>
  <c r="L229" i="1"/>
  <c r="K261" i="1"/>
  <c r="M261" i="1" s="1"/>
  <c r="L261" i="1"/>
  <c r="K293" i="1"/>
  <c r="M293" i="1" s="1"/>
  <c r="L293" i="1"/>
  <c r="K325" i="1"/>
  <c r="M325" i="1" s="1"/>
  <c r="L325" i="1"/>
  <c r="K30" i="1"/>
  <c r="M30" i="1" s="1"/>
  <c r="L30" i="1"/>
  <c r="K94" i="1"/>
  <c r="M94" i="1" s="1"/>
  <c r="L94" i="1"/>
  <c r="K158" i="1"/>
  <c r="M158" i="1" s="1"/>
  <c r="L158" i="1"/>
  <c r="K222" i="1"/>
  <c r="M222" i="1" s="1"/>
  <c r="L222" i="1"/>
  <c r="K286" i="1"/>
  <c r="M286" i="1" s="1"/>
  <c r="L286" i="1"/>
  <c r="K346" i="1"/>
  <c r="M346" i="1" s="1"/>
  <c r="L346" i="1"/>
  <c r="K378" i="1"/>
  <c r="M378" i="1" s="1"/>
  <c r="L378" i="1"/>
  <c r="K410" i="1"/>
  <c r="M410" i="1" s="1"/>
  <c r="L410" i="1"/>
  <c r="K474" i="1"/>
  <c r="M474" i="1" s="1"/>
  <c r="L474" i="1"/>
  <c r="K55" i="1"/>
  <c r="M55" i="1" s="1"/>
  <c r="L55" i="1"/>
  <c r="K119" i="1"/>
  <c r="M119" i="1" s="1"/>
  <c r="L119" i="1"/>
  <c r="K247" i="1"/>
  <c r="M247" i="1" s="1"/>
  <c r="L247" i="1"/>
  <c r="K423" i="1"/>
  <c r="M423" i="1" s="1"/>
  <c r="L423" i="1"/>
  <c r="K455" i="1"/>
  <c r="M455" i="1" s="1"/>
  <c r="L455" i="1"/>
  <c r="K290" i="1"/>
  <c r="M290" i="1" s="1"/>
  <c r="L290" i="1"/>
  <c r="K348" i="1"/>
  <c r="M348" i="1" s="1"/>
  <c r="L348" i="1"/>
  <c r="K412" i="1"/>
  <c r="M412" i="1" s="1"/>
  <c r="L412" i="1"/>
  <c r="K444" i="1"/>
  <c r="M444" i="1" s="1"/>
  <c r="L444" i="1"/>
  <c r="K476" i="1"/>
  <c r="M476" i="1" s="1"/>
  <c r="L476" i="1"/>
  <c r="K43" i="1"/>
  <c r="M43" i="1" s="1"/>
  <c r="L43" i="1"/>
  <c r="K449" i="1"/>
  <c r="M449" i="1" s="1"/>
  <c r="L449" i="1"/>
  <c r="K620" i="1"/>
  <c r="M620" i="1" s="1"/>
  <c r="L620" i="1"/>
  <c r="K652" i="1"/>
  <c r="M652" i="1" s="1"/>
  <c r="L652" i="1"/>
  <c r="K115" i="1"/>
  <c r="M115" i="1" s="1"/>
  <c r="L115" i="1"/>
  <c r="K533" i="1"/>
  <c r="M533" i="1" s="1"/>
  <c r="L533" i="1"/>
  <c r="K597" i="1"/>
  <c r="M597" i="1" s="1"/>
  <c r="L597" i="1"/>
  <c r="K693" i="1"/>
  <c r="M693" i="1" s="1"/>
  <c r="L693" i="1"/>
  <c r="K757" i="1"/>
  <c r="M757" i="1" s="1"/>
  <c r="L757" i="1"/>
  <c r="K393" i="1"/>
  <c r="M393" i="1" s="1"/>
  <c r="L393" i="1"/>
  <c r="K574" i="1"/>
  <c r="M574" i="1" s="1"/>
  <c r="L574" i="1"/>
  <c r="K848" i="1"/>
  <c r="M848" i="1" s="1"/>
  <c r="L848" i="1"/>
  <c r="K1036" i="1"/>
  <c r="M1036" i="1" s="1"/>
  <c r="L1036" i="1"/>
  <c r="K493" i="1"/>
  <c r="M493" i="1" s="1"/>
  <c r="L493" i="1"/>
  <c r="K972" i="1"/>
  <c r="M972" i="1" s="1"/>
  <c r="L972" i="1"/>
  <c r="K1068" i="1"/>
  <c r="M1068" i="1" s="1"/>
  <c r="L1068" i="1"/>
  <c r="K804" i="1"/>
  <c r="M804" i="1" s="1"/>
  <c r="L804" i="1"/>
  <c r="K900" i="1"/>
  <c r="M900" i="1" s="1"/>
  <c r="L900" i="1"/>
  <c r="K1080" i="1"/>
  <c r="M1080" i="1" s="1"/>
  <c r="L1080" i="1"/>
  <c r="K1152" i="1"/>
  <c r="M1152" i="1" s="1"/>
  <c r="L1152" i="1"/>
  <c r="K1151" i="1"/>
  <c r="M1151" i="1" s="1"/>
  <c r="L1151" i="1"/>
  <c r="K1055" i="1"/>
  <c r="M1055" i="1" s="1"/>
  <c r="L1055" i="1"/>
  <c r="K991" i="1"/>
  <c r="M991" i="1" s="1"/>
  <c r="L991" i="1"/>
  <c r="K927" i="1"/>
  <c r="M927" i="1" s="1"/>
  <c r="L927" i="1"/>
  <c r="K831" i="1"/>
  <c r="M831" i="1" s="1"/>
  <c r="L831" i="1"/>
  <c r="K799" i="1"/>
  <c r="M799" i="1" s="1"/>
  <c r="L799" i="1"/>
  <c r="K767" i="1"/>
  <c r="M767" i="1" s="1"/>
  <c r="L767" i="1"/>
  <c r="K515" i="1"/>
  <c r="M515" i="1" s="1"/>
  <c r="L515" i="1"/>
  <c r="K76" i="1"/>
  <c r="M76" i="1" s="1"/>
  <c r="L76" i="1"/>
  <c r="K108" i="1"/>
  <c r="M108" i="1" s="1"/>
  <c r="L108" i="1"/>
  <c r="K204" i="1"/>
  <c r="M204" i="1" s="1"/>
  <c r="L204" i="1"/>
  <c r="K332" i="1"/>
  <c r="M332" i="1" s="1"/>
  <c r="L332" i="1"/>
  <c r="K185" i="1"/>
  <c r="M185" i="1" s="1"/>
  <c r="L185" i="1"/>
  <c r="K249" i="1"/>
  <c r="M249" i="1" s="1"/>
  <c r="L249" i="1"/>
  <c r="K313" i="1"/>
  <c r="M313" i="1" s="1"/>
  <c r="L313" i="1"/>
  <c r="K70" i="1"/>
  <c r="M70" i="1" s="1"/>
  <c r="L70" i="1"/>
  <c r="K134" i="1"/>
  <c r="M134" i="1" s="1"/>
  <c r="L134" i="1"/>
  <c r="K262" i="1"/>
  <c r="M262" i="1" s="1"/>
  <c r="L262" i="1"/>
  <c r="K430" i="1"/>
  <c r="M430" i="1" s="1"/>
  <c r="L430" i="1"/>
  <c r="K462" i="1"/>
  <c r="M462" i="1" s="1"/>
  <c r="L462" i="1"/>
  <c r="K223" i="1"/>
  <c r="M223" i="1" s="1"/>
  <c r="L223" i="1"/>
  <c r="K287" i="1"/>
  <c r="M287" i="1" s="1"/>
  <c r="L287" i="1"/>
  <c r="K379" i="1"/>
  <c r="M379" i="1" s="1"/>
  <c r="L379" i="1"/>
  <c r="K443" i="1"/>
  <c r="M443" i="1" s="1"/>
  <c r="L443" i="1"/>
  <c r="K475" i="1"/>
  <c r="M475" i="1" s="1"/>
  <c r="L475" i="1"/>
  <c r="K74" i="1"/>
  <c r="M74" i="1" s="1"/>
  <c r="L74" i="1"/>
  <c r="K202" i="1"/>
  <c r="M202" i="1" s="1"/>
  <c r="L202" i="1"/>
  <c r="K266" i="1"/>
  <c r="M266" i="1" s="1"/>
  <c r="L266" i="1"/>
  <c r="K330" i="1"/>
  <c r="M330" i="1" s="1"/>
  <c r="L330" i="1"/>
  <c r="K432" i="1"/>
  <c r="M432" i="1" s="1"/>
  <c r="L432" i="1"/>
  <c r="K496" i="1"/>
  <c r="M496" i="1" s="1"/>
  <c r="L496" i="1"/>
  <c r="K544" i="1"/>
  <c r="M544" i="1" s="1"/>
  <c r="L544" i="1"/>
  <c r="K576" i="1"/>
  <c r="M576" i="1" s="1"/>
  <c r="L576" i="1"/>
  <c r="K608" i="1"/>
  <c r="M608" i="1" s="1"/>
  <c r="L608" i="1"/>
  <c r="K704" i="1"/>
  <c r="M704" i="1" s="1"/>
  <c r="L704" i="1"/>
  <c r="K736" i="1"/>
  <c r="M736" i="1" s="1"/>
  <c r="L736" i="1"/>
  <c r="K437" i="1"/>
  <c r="M437" i="1" s="1"/>
  <c r="L437" i="1"/>
  <c r="K585" i="1"/>
  <c r="M585" i="1" s="1"/>
  <c r="L585" i="1"/>
  <c r="K713" i="1"/>
  <c r="M713" i="1" s="1"/>
  <c r="L713" i="1"/>
  <c r="K745" i="1"/>
  <c r="M745" i="1" s="1"/>
  <c r="L745" i="1"/>
  <c r="K473" i="1"/>
  <c r="M473" i="1" s="1"/>
  <c r="L473" i="1"/>
  <c r="K530" i="1"/>
  <c r="M530" i="1" s="1"/>
  <c r="L530" i="1"/>
  <c r="K594" i="1"/>
  <c r="M594" i="1" s="1"/>
  <c r="L594" i="1"/>
  <c r="K626" i="1"/>
  <c r="M626" i="1" s="1"/>
  <c r="L626" i="1"/>
  <c r="K722" i="1"/>
  <c r="M722" i="1" s="1"/>
  <c r="L722" i="1"/>
  <c r="K1090" i="1"/>
  <c r="M1090" i="1" s="1"/>
  <c r="L1090" i="1"/>
  <c r="K1026" i="1"/>
  <c r="M1026" i="1" s="1"/>
  <c r="L1026" i="1"/>
  <c r="K962" i="1"/>
  <c r="M962" i="1" s="1"/>
  <c r="L962" i="1"/>
  <c r="K1180" i="1"/>
  <c r="M1180" i="1" s="1"/>
  <c r="L1180" i="1"/>
  <c r="K1128" i="1"/>
  <c r="M1128" i="1" s="1"/>
  <c r="L1128" i="1"/>
  <c r="K860" i="1"/>
  <c r="M860" i="1" s="1"/>
  <c r="L860" i="1"/>
  <c r="K1052" i="1"/>
  <c r="M1052" i="1" s="1"/>
  <c r="L1052" i="1"/>
  <c r="K535" i="1"/>
  <c r="M535" i="1" s="1"/>
  <c r="L535" i="1"/>
  <c r="K788" i="1"/>
  <c r="M788" i="1" s="1"/>
  <c r="L788" i="1"/>
  <c r="K583" i="1"/>
  <c r="M583" i="1" s="1"/>
  <c r="L583" i="1"/>
  <c r="K1129" i="1"/>
  <c r="M1129" i="1" s="1"/>
  <c r="L1129" i="1"/>
  <c r="K1065" i="1"/>
  <c r="M1065" i="1" s="1"/>
  <c r="L1065" i="1"/>
  <c r="K905" i="1"/>
  <c r="M905" i="1" s="1"/>
  <c r="L905" i="1"/>
  <c r="K809" i="1"/>
  <c r="M809" i="1" s="1"/>
  <c r="L809" i="1"/>
  <c r="K555" i="1"/>
  <c r="M555" i="1" s="1"/>
  <c r="L555" i="1"/>
  <c r="K35" i="1"/>
  <c r="M35" i="1" s="1"/>
  <c r="L35" i="1"/>
  <c r="K790" i="1"/>
  <c r="M790" i="1" s="1"/>
  <c r="L790" i="1"/>
  <c r="K607" i="1"/>
  <c r="M607" i="1" s="1"/>
  <c r="L607" i="1"/>
  <c r="K1189" i="1"/>
  <c r="M1189" i="1" s="1"/>
  <c r="L1189" i="1"/>
  <c r="K1029" i="1"/>
  <c r="M1029" i="1" s="1"/>
  <c r="L1029" i="1"/>
  <c r="K933" i="1"/>
  <c r="M933" i="1" s="1"/>
  <c r="L933" i="1"/>
  <c r="K837" i="1"/>
  <c r="M837" i="1" s="1"/>
  <c r="L837" i="1"/>
  <c r="K805" i="1"/>
  <c r="M805" i="1" s="1"/>
  <c r="L805" i="1"/>
  <c r="K667" i="1"/>
  <c r="M667" i="1" s="1"/>
  <c r="L667" i="1"/>
  <c r="K386" i="1"/>
  <c r="M386" i="1" s="1"/>
  <c r="L386" i="1"/>
  <c r="K263" i="1"/>
  <c r="M263" i="1" s="1"/>
  <c r="L263" i="1"/>
  <c r="K484" i="1"/>
  <c r="M484" i="1" s="1"/>
  <c r="L484" i="1"/>
  <c r="K580" i="1"/>
  <c r="M580" i="1" s="1"/>
  <c r="L580" i="1"/>
  <c r="K692" i="1"/>
  <c r="M692" i="1" s="1"/>
  <c r="L692" i="1"/>
  <c r="K557" i="1"/>
  <c r="M557" i="1" s="1"/>
  <c r="L557" i="1"/>
  <c r="K1134" i="1"/>
  <c r="M1134" i="1" s="1"/>
  <c r="L1134" i="1"/>
  <c r="K703" i="1"/>
  <c r="M703" i="1" s="1"/>
  <c r="L703" i="1"/>
  <c r="K1149" i="1"/>
  <c r="M1149" i="1" s="1"/>
  <c r="L1149" i="1"/>
  <c r="K1204" i="1"/>
  <c r="M1204" i="1" s="1"/>
  <c r="L1204" i="1"/>
  <c r="K968" i="1"/>
  <c r="M968" i="1" s="1"/>
  <c r="L968" i="1"/>
  <c r="K567" i="1"/>
  <c r="M567" i="1" s="1"/>
  <c r="L567" i="1"/>
  <c r="K1096" i="1"/>
  <c r="M1096" i="1" s="1"/>
  <c r="L1096" i="1"/>
  <c r="K1111" i="1"/>
  <c r="M1111" i="1" s="1"/>
  <c r="L1111" i="1"/>
  <c r="K983" i="1"/>
  <c r="M983" i="1" s="1"/>
  <c r="L983" i="1"/>
  <c r="K887" i="1"/>
  <c r="M887" i="1" s="1"/>
  <c r="L887" i="1"/>
  <c r="K823" i="1"/>
  <c r="M823" i="1" s="1"/>
  <c r="L823" i="1"/>
  <c r="K739" i="1"/>
  <c r="M739" i="1" s="1"/>
  <c r="L739" i="1"/>
  <c r="K413" i="1"/>
  <c r="M413" i="1" s="1"/>
  <c r="L413" i="1"/>
  <c r="K116" i="1"/>
  <c r="M116" i="1" s="1"/>
  <c r="L116" i="1"/>
  <c r="K212" i="1"/>
  <c r="M212" i="1" s="1"/>
  <c r="L212" i="1"/>
  <c r="K244" i="1"/>
  <c r="M244" i="1" s="1"/>
  <c r="L244" i="1"/>
  <c r="K340" i="1"/>
  <c r="M340" i="1" s="1"/>
  <c r="L340" i="1"/>
  <c r="K33" i="1"/>
  <c r="M33" i="1" s="1"/>
  <c r="L33" i="1"/>
  <c r="K65" i="1"/>
  <c r="M65" i="1" s="1"/>
  <c r="L65" i="1"/>
  <c r="K97" i="1"/>
  <c r="M97" i="1" s="1"/>
  <c r="L97" i="1"/>
  <c r="K225" i="1"/>
  <c r="M225" i="1" s="1"/>
  <c r="L225" i="1"/>
  <c r="K289" i="1"/>
  <c r="M289" i="1" s="1"/>
  <c r="L289" i="1"/>
  <c r="K86" i="1"/>
  <c r="M86" i="1" s="1"/>
  <c r="L86" i="1"/>
  <c r="K150" i="1"/>
  <c r="M150" i="1" s="1"/>
  <c r="L150" i="1"/>
  <c r="K278" i="1"/>
  <c r="M278" i="1" s="1"/>
  <c r="L278" i="1"/>
  <c r="K374" i="1"/>
  <c r="M374" i="1" s="1"/>
  <c r="L374" i="1"/>
  <c r="K406" i="1"/>
  <c r="M406" i="1" s="1"/>
  <c r="L406" i="1"/>
  <c r="K470" i="1"/>
  <c r="M470" i="1" s="1"/>
  <c r="L470" i="1"/>
  <c r="K111" i="1"/>
  <c r="M111" i="1" s="1"/>
  <c r="L111" i="1"/>
  <c r="K303" i="1"/>
  <c r="M303" i="1" s="1"/>
  <c r="L303" i="1"/>
  <c r="K355" i="1"/>
  <c r="M355" i="1" s="1"/>
  <c r="L355" i="1"/>
  <c r="K419" i="1"/>
  <c r="M419" i="1" s="1"/>
  <c r="L419" i="1"/>
  <c r="K483" i="1"/>
  <c r="M483" i="1" s="1"/>
  <c r="L483" i="1"/>
  <c r="K26" i="1"/>
  <c r="M26" i="1" s="1"/>
  <c r="L26" i="1"/>
  <c r="K218" i="1"/>
  <c r="M218" i="1" s="1"/>
  <c r="L218" i="1"/>
  <c r="K376" i="1"/>
  <c r="M376" i="1" s="1"/>
  <c r="L376" i="1"/>
  <c r="K408" i="1"/>
  <c r="M408" i="1" s="1"/>
  <c r="L408" i="1"/>
  <c r="K440" i="1"/>
  <c r="M440" i="1" s="1"/>
  <c r="L440" i="1"/>
  <c r="K11" i="1"/>
  <c r="M11" i="1" s="1"/>
  <c r="L11" i="1"/>
  <c r="K433" i="1"/>
  <c r="M433" i="1" s="1"/>
  <c r="L433" i="1"/>
  <c r="K584" i="1"/>
  <c r="M584" i="1" s="1"/>
  <c r="L584" i="1"/>
  <c r="K616" i="1"/>
  <c r="M616" i="1" s="1"/>
  <c r="L616" i="1"/>
  <c r="K648" i="1"/>
  <c r="M648" i="1" s="1"/>
  <c r="L648" i="1"/>
  <c r="K712" i="1"/>
  <c r="M712" i="1" s="1"/>
  <c r="L712" i="1"/>
  <c r="K744" i="1"/>
  <c r="M744" i="1" s="1"/>
  <c r="L744" i="1"/>
  <c r="K339" i="1"/>
  <c r="M339" i="1" s="1"/>
  <c r="L339" i="1"/>
  <c r="K469" i="1"/>
  <c r="M469" i="1" s="1"/>
  <c r="L469" i="1"/>
  <c r="K561" i="1"/>
  <c r="M561" i="1" s="1"/>
  <c r="L561" i="1"/>
  <c r="K593" i="1"/>
  <c r="M593" i="1" s="1"/>
  <c r="L593" i="1"/>
  <c r="K625" i="1"/>
  <c r="M625" i="1" s="1"/>
  <c r="L625" i="1"/>
  <c r="K721" i="1"/>
  <c r="M721" i="1" s="1"/>
  <c r="L721" i="1"/>
  <c r="K377" i="1"/>
  <c r="M377" i="1" s="1"/>
  <c r="L377" i="1"/>
  <c r="K538" i="1"/>
  <c r="M538" i="1" s="1"/>
  <c r="L538" i="1"/>
  <c r="K570" i="1"/>
  <c r="M570" i="1" s="1"/>
  <c r="L570" i="1"/>
  <c r="K634" i="1"/>
  <c r="M634" i="1" s="1"/>
  <c r="L634" i="1"/>
  <c r="K730" i="1"/>
  <c r="M730" i="1" s="1"/>
  <c r="L730" i="1"/>
  <c r="K1178" i="1"/>
  <c r="M1178" i="1" s="1"/>
  <c r="L1178" i="1"/>
  <c r="K1146" i="1"/>
  <c r="M1146" i="1" s="1"/>
  <c r="L1146" i="1"/>
  <c r="K1050" i="1"/>
  <c r="M1050" i="1" s="1"/>
  <c r="L1050" i="1"/>
  <c r="K954" i="1"/>
  <c r="M954" i="1" s="1"/>
  <c r="L954" i="1"/>
  <c r="K890" i="1"/>
  <c r="M890" i="1" s="1"/>
  <c r="L890" i="1"/>
  <c r="K826" i="1"/>
  <c r="M826" i="1" s="1"/>
  <c r="L826" i="1"/>
  <c r="K751" i="1"/>
  <c r="M751" i="1" s="1"/>
  <c r="L751" i="1"/>
  <c r="K623" i="1"/>
  <c r="M623" i="1" s="1"/>
  <c r="L623" i="1"/>
  <c r="K461" i="1"/>
  <c r="M461" i="1" s="1"/>
  <c r="L461" i="1"/>
  <c r="K1124" i="1"/>
  <c r="M1124" i="1" s="1"/>
  <c r="L1124" i="1"/>
  <c r="K836" i="1"/>
  <c r="M836" i="1" s="1"/>
  <c r="L836" i="1"/>
  <c r="K1024" i="1"/>
  <c r="M1024" i="1" s="1"/>
  <c r="L1024" i="1"/>
  <c r="K856" i="1"/>
  <c r="M856" i="1" s="1"/>
  <c r="L856" i="1"/>
  <c r="K960" i="1"/>
  <c r="M960" i="1" s="1"/>
  <c r="L960" i="1"/>
  <c r="K519" i="1"/>
  <c r="M519" i="1" s="1"/>
  <c r="L519" i="1"/>
  <c r="K792" i="1"/>
  <c r="M792" i="1" s="1"/>
  <c r="L792" i="1"/>
  <c r="K976" i="1"/>
  <c r="M976" i="1" s="1"/>
  <c r="L976" i="1"/>
  <c r="K1168" i="1"/>
  <c r="M1168" i="1" s="1"/>
  <c r="L1168" i="1"/>
  <c r="K1155" i="1"/>
  <c r="M1155" i="1" s="1"/>
  <c r="L1155" i="1"/>
  <c r="K1123" i="1"/>
  <c r="M1123" i="1" s="1"/>
  <c r="L1123" i="1"/>
  <c r="K1059" i="1"/>
  <c r="M1059" i="1" s="1"/>
  <c r="L1059" i="1"/>
  <c r="K995" i="1"/>
  <c r="M995" i="1" s="1"/>
  <c r="L995" i="1"/>
  <c r="K899" i="1"/>
  <c r="M899" i="1" s="1"/>
  <c r="L899" i="1"/>
  <c r="K771" i="1"/>
  <c r="M771" i="1" s="1"/>
  <c r="L771" i="1"/>
  <c r="K531" i="1"/>
  <c r="M531" i="1" s="1"/>
  <c r="L531" i="1"/>
  <c r="K8" i="1"/>
  <c r="M8" i="1" s="1"/>
  <c r="L8" i="1"/>
  <c r="K72" i="1"/>
  <c r="M72" i="1" s="1"/>
  <c r="L72" i="1"/>
  <c r="K104" i="1"/>
  <c r="M104" i="1" s="1"/>
  <c r="L104" i="1"/>
  <c r="K200" i="1"/>
  <c r="M200" i="1" s="1"/>
  <c r="L200" i="1"/>
  <c r="K264" i="1"/>
  <c r="M264" i="1" s="1"/>
  <c r="L264" i="1"/>
  <c r="K328" i="1"/>
  <c r="M328" i="1" s="1"/>
  <c r="L328" i="1"/>
  <c r="K21" i="1"/>
  <c r="M21" i="1" s="1"/>
  <c r="L21" i="1"/>
  <c r="K53" i="1"/>
  <c r="M53" i="1" s="1"/>
  <c r="L53" i="1"/>
  <c r="K85" i="1"/>
  <c r="M85" i="1" s="1"/>
  <c r="L85" i="1"/>
  <c r="K149" i="1"/>
  <c r="M149" i="1" s="1"/>
  <c r="L149" i="1"/>
  <c r="K245" i="1"/>
  <c r="M245" i="1" s="1"/>
  <c r="L245" i="1"/>
  <c r="K309" i="1"/>
  <c r="M309" i="1" s="1"/>
  <c r="L309" i="1"/>
  <c r="K62" i="1"/>
  <c r="M62" i="1" s="1"/>
  <c r="L62" i="1"/>
  <c r="K190" i="1"/>
  <c r="M190" i="1" s="1"/>
  <c r="L190" i="1"/>
  <c r="K318" i="1"/>
  <c r="M318" i="1" s="1"/>
  <c r="L318" i="1"/>
  <c r="K426" i="1"/>
  <c r="M426" i="1" s="1"/>
  <c r="L426" i="1"/>
  <c r="K490" i="1"/>
  <c r="M490" i="1" s="1"/>
  <c r="L490" i="1"/>
  <c r="K23" i="1"/>
  <c r="M23" i="1" s="1"/>
  <c r="L23" i="1"/>
  <c r="K151" i="1"/>
  <c r="M151" i="1" s="1"/>
  <c r="L151" i="1"/>
  <c r="K215" i="1"/>
  <c r="M215" i="1" s="1"/>
  <c r="L215" i="1"/>
  <c r="K439" i="1"/>
  <c r="M439" i="1" s="1"/>
  <c r="L439" i="1"/>
  <c r="K503" i="1"/>
  <c r="M503" i="1" s="1"/>
  <c r="L503" i="1"/>
  <c r="K194" i="1"/>
  <c r="M194" i="1" s="1"/>
  <c r="L194" i="1"/>
  <c r="K322" i="1"/>
  <c r="M322" i="1" s="1"/>
  <c r="L322" i="1"/>
  <c r="K428" i="1"/>
  <c r="M428" i="1" s="1"/>
  <c r="L428" i="1"/>
  <c r="K492" i="1"/>
  <c r="M492" i="1" s="1"/>
  <c r="L492" i="1"/>
  <c r="K385" i="1"/>
  <c r="M385" i="1" s="1"/>
  <c r="L385" i="1"/>
  <c r="K572" i="1"/>
  <c r="M572" i="1" s="1"/>
  <c r="L572" i="1"/>
  <c r="K636" i="1"/>
  <c r="M636" i="1" s="1"/>
  <c r="L636" i="1"/>
  <c r="K668" i="1"/>
  <c r="M668" i="1" s="1"/>
  <c r="L668" i="1"/>
  <c r="K700" i="1"/>
  <c r="M700" i="1" s="1"/>
  <c r="L700" i="1"/>
  <c r="K732" i="1"/>
  <c r="M732" i="1" s="1"/>
  <c r="L732" i="1"/>
  <c r="K243" i="1"/>
  <c r="M243" i="1" s="1"/>
  <c r="L243" i="1"/>
  <c r="K517" i="1"/>
  <c r="M517" i="1" s="1"/>
  <c r="L517" i="1"/>
  <c r="K581" i="1"/>
  <c r="M581" i="1" s="1"/>
  <c r="L581" i="1"/>
  <c r="K613" i="1"/>
  <c r="M613" i="1" s="1"/>
  <c r="L613" i="1"/>
  <c r="K709" i="1"/>
  <c r="M709" i="1" s="1"/>
  <c r="L709" i="1"/>
  <c r="K741" i="1"/>
  <c r="M741" i="1" s="1"/>
  <c r="L741" i="1"/>
  <c r="K315" i="1"/>
  <c r="M315" i="1" s="1"/>
  <c r="L315" i="1"/>
  <c r="K526" i="1"/>
  <c r="M526" i="1" s="1"/>
  <c r="L526" i="1"/>
  <c r="K1148" i="1"/>
  <c r="M1148" i="1" s="1"/>
  <c r="L1148" i="1"/>
  <c r="K896" i="1"/>
  <c r="M896" i="1" s="1"/>
  <c r="L896" i="1"/>
  <c r="K1088" i="1"/>
  <c r="M1088" i="1" s="1"/>
  <c r="L1088" i="1"/>
  <c r="K647" i="1"/>
  <c r="M647" i="1" s="1"/>
  <c r="L647" i="1"/>
  <c r="K824" i="1"/>
  <c r="M824" i="1" s="1"/>
  <c r="L824" i="1"/>
  <c r="K1020" i="1"/>
  <c r="M1020" i="1" s="1"/>
  <c r="L1020" i="1"/>
  <c r="K1116" i="1"/>
  <c r="M1116" i="1" s="1"/>
  <c r="L1116" i="1"/>
  <c r="K727" i="1"/>
  <c r="M727" i="1" s="1"/>
  <c r="L727" i="1"/>
  <c r="K940" i="1"/>
  <c r="M940" i="1" s="1"/>
  <c r="L940" i="1"/>
  <c r="K1199" i="1"/>
  <c r="M1199" i="1" s="1"/>
  <c r="L1199" i="1"/>
  <c r="K1135" i="1"/>
  <c r="M1135" i="1" s="1"/>
  <c r="L1135" i="1"/>
  <c r="K1071" i="1"/>
  <c r="M1071" i="1" s="1"/>
  <c r="L1071" i="1"/>
  <c r="K1039" i="1"/>
  <c r="M1039" i="1" s="1"/>
  <c r="L1039" i="1"/>
  <c r="K911" i="1"/>
  <c r="M911" i="1" s="1"/>
  <c r="L911" i="1"/>
  <c r="K815" i="1"/>
  <c r="M815" i="1" s="1"/>
  <c r="L815" i="1"/>
  <c r="K783" i="1"/>
  <c r="M783" i="1" s="1"/>
  <c r="L783" i="1"/>
  <c r="K579" i="1"/>
  <c r="M579" i="1" s="1"/>
  <c r="L579" i="1"/>
  <c r="K227" i="1"/>
  <c r="M227" i="1" s="1"/>
  <c r="L227" i="1"/>
  <c r="K60" i="1"/>
  <c r="M60" i="1" s="1"/>
  <c r="L60" i="1"/>
  <c r="K124" i="1"/>
  <c r="M124" i="1" s="1"/>
  <c r="L124" i="1"/>
  <c r="K156" i="1"/>
  <c r="M156" i="1" s="1"/>
  <c r="L156" i="1"/>
  <c r="K188" i="1"/>
  <c r="M188" i="1" s="1"/>
  <c r="L188" i="1"/>
  <c r="K284" i="1"/>
  <c r="M284" i="1" s="1"/>
  <c r="L284" i="1"/>
  <c r="K9" i="1"/>
  <c r="M9" i="1" s="1"/>
  <c r="L9" i="1"/>
  <c r="K105" i="1"/>
  <c r="M105" i="1" s="1"/>
  <c r="L105" i="1"/>
  <c r="K137" i="1"/>
  <c r="M137" i="1" s="1"/>
  <c r="L137" i="1"/>
  <c r="K297" i="1"/>
  <c r="M297" i="1" s="1"/>
  <c r="L297" i="1"/>
  <c r="K329" i="1"/>
  <c r="M329" i="1" s="1"/>
  <c r="L329" i="1"/>
  <c r="K102" i="1"/>
  <c r="M102" i="1" s="1"/>
  <c r="L102" i="1"/>
  <c r="K230" i="1"/>
  <c r="M230" i="1" s="1"/>
  <c r="L230" i="1"/>
  <c r="K350" i="1"/>
  <c r="M350" i="1" s="1"/>
  <c r="L350" i="1"/>
  <c r="K414" i="1"/>
  <c r="M414" i="1" s="1"/>
  <c r="L414" i="1"/>
  <c r="K446" i="1"/>
  <c r="M446" i="1" s="1"/>
  <c r="L446" i="1"/>
  <c r="K63" i="1"/>
  <c r="M63" i="1" s="1"/>
  <c r="L63" i="1"/>
  <c r="K127" i="1"/>
  <c r="M127" i="1" s="1"/>
  <c r="L127" i="1"/>
  <c r="K255" i="1"/>
  <c r="M255" i="1" s="1"/>
  <c r="L255" i="1"/>
  <c r="K363" i="1"/>
  <c r="M363" i="1" s="1"/>
  <c r="L363" i="1"/>
  <c r="K395" i="1"/>
  <c r="M395" i="1" s="1"/>
  <c r="L395" i="1"/>
  <c r="K459" i="1"/>
  <c r="M459" i="1" s="1"/>
  <c r="L459" i="1"/>
  <c r="K491" i="1"/>
  <c r="M491" i="1" s="1"/>
  <c r="L491" i="1"/>
  <c r="K106" i="1"/>
  <c r="M106" i="1" s="1"/>
  <c r="L106" i="1"/>
  <c r="K352" i="1"/>
  <c r="M352" i="1" s="1"/>
  <c r="L352" i="1"/>
  <c r="K416" i="1"/>
  <c r="M416" i="1" s="1"/>
  <c r="L416" i="1"/>
  <c r="K448" i="1"/>
  <c r="M448" i="1" s="1"/>
  <c r="L448" i="1"/>
  <c r="K465" i="1"/>
  <c r="M465" i="1" s="1"/>
  <c r="L465" i="1"/>
  <c r="K592" i="1"/>
  <c r="M592" i="1" s="1"/>
  <c r="L592" i="1"/>
  <c r="K624" i="1"/>
  <c r="M624" i="1" s="1"/>
  <c r="L624" i="1"/>
  <c r="K688" i="1"/>
  <c r="M688" i="1" s="1"/>
  <c r="L688" i="1"/>
  <c r="K752" i="1"/>
  <c r="M752" i="1" s="1"/>
  <c r="L752" i="1"/>
  <c r="K373" i="1"/>
  <c r="M373" i="1" s="1"/>
  <c r="L373" i="1"/>
  <c r="K569" i="1"/>
  <c r="M569" i="1" s="1"/>
  <c r="L569" i="1"/>
  <c r="K601" i="1"/>
  <c r="M601" i="1" s="1"/>
  <c r="L601" i="1"/>
  <c r="K729" i="1"/>
  <c r="M729" i="1" s="1"/>
  <c r="L729" i="1"/>
  <c r="K219" i="1"/>
  <c r="M219" i="1" s="1"/>
  <c r="L219" i="1"/>
  <c r="K409" i="1"/>
  <c r="M409" i="1" s="1"/>
  <c r="L409" i="1"/>
  <c r="K514" i="1"/>
  <c r="M514" i="1" s="1"/>
  <c r="L514" i="1"/>
  <c r="K578" i="1"/>
  <c r="M578" i="1" s="1"/>
  <c r="L578" i="1"/>
  <c r="K610" i="1"/>
  <c r="M610" i="1" s="1"/>
  <c r="L610" i="1"/>
  <c r="K738" i="1"/>
  <c r="M738" i="1" s="1"/>
  <c r="L738" i="1"/>
  <c r="K1170" i="1"/>
  <c r="M1170" i="1" s="1"/>
  <c r="L1170" i="1"/>
  <c r="K1138" i="1"/>
  <c r="M1138" i="1" s="1"/>
  <c r="L1138" i="1"/>
  <c r="K1074" i="1"/>
  <c r="M1074" i="1" s="1"/>
  <c r="L1074" i="1"/>
  <c r="K1042" i="1"/>
  <c r="M1042" i="1" s="1"/>
  <c r="L1042" i="1"/>
  <c r="K978" i="1"/>
  <c r="M978" i="1" s="1"/>
  <c r="L978" i="1"/>
  <c r="K914" i="1"/>
  <c r="M914" i="1" s="1"/>
  <c r="L914" i="1"/>
  <c r="K1140" i="1"/>
  <c r="M1140" i="1" s="1"/>
  <c r="L1140" i="1"/>
  <c r="K808" i="1"/>
  <c r="M808" i="1" s="1"/>
  <c r="L808" i="1"/>
  <c r="K1004" i="1"/>
  <c r="M1004" i="1" s="1"/>
  <c r="L1004" i="1"/>
  <c r="K663" i="1"/>
  <c r="M663" i="1" s="1"/>
  <c r="L663" i="1"/>
  <c r="K936" i="1"/>
  <c r="M936" i="1" s="1"/>
  <c r="L936" i="1"/>
  <c r="K768" i="1"/>
  <c r="M768" i="1" s="1"/>
  <c r="L768" i="1"/>
  <c r="K864" i="1"/>
  <c r="M864" i="1" s="1"/>
  <c r="L864" i="1"/>
  <c r="K1113" i="1"/>
  <c r="M1113" i="1" s="1"/>
  <c r="L1113" i="1"/>
  <c r="K1049" i="1"/>
  <c r="M1049" i="1" s="1"/>
  <c r="L1049" i="1"/>
  <c r="K985" i="1"/>
  <c r="M985" i="1" s="1"/>
  <c r="L985" i="1"/>
  <c r="K953" i="1"/>
  <c r="M953" i="1" s="1"/>
  <c r="L953" i="1"/>
  <c r="K857" i="1"/>
  <c r="M857" i="1" s="1"/>
  <c r="L857" i="1"/>
  <c r="K793" i="1"/>
  <c r="M793" i="1" s="1"/>
  <c r="L793" i="1"/>
  <c r="K747" i="1"/>
  <c r="M747" i="1" s="1"/>
  <c r="L747" i="1"/>
  <c r="K445" i="1"/>
  <c r="M445" i="1" s="1"/>
  <c r="L445" i="1"/>
  <c r="K397" i="1"/>
  <c r="M397" i="1" s="1"/>
  <c r="L397" i="1"/>
  <c r="K1109" i="1"/>
  <c r="M1109" i="1" s="1"/>
  <c r="L1109" i="1"/>
  <c r="K1045" i="1"/>
  <c r="M1045" i="1" s="1"/>
  <c r="L1045" i="1"/>
  <c r="K981" i="1"/>
  <c r="M981" i="1" s="1"/>
  <c r="L981" i="1"/>
  <c r="K917" i="1"/>
  <c r="M917" i="1" s="1"/>
  <c r="L917" i="1"/>
  <c r="K853" i="1"/>
  <c r="M853" i="1" s="1"/>
  <c r="L853" i="1"/>
  <c r="K789" i="1"/>
  <c r="M789" i="1" s="1"/>
  <c r="L789" i="1"/>
  <c r="K731" i="1"/>
  <c r="M731" i="1" s="1"/>
  <c r="L731" i="1"/>
  <c r="K381" i="1"/>
  <c r="M381" i="1" s="1"/>
  <c r="L381" i="1"/>
  <c r="K434" i="1"/>
  <c r="M434" i="1" s="1"/>
  <c r="L434" i="1"/>
  <c r="K356" i="1"/>
  <c r="M356" i="1" s="1"/>
  <c r="L356" i="1"/>
  <c r="K436" i="1"/>
  <c r="M436" i="1" s="1"/>
  <c r="L436" i="1"/>
  <c r="K235" i="1"/>
  <c r="M235" i="1" s="1"/>
  <c r="L235" i="1"/>
  <c r="K532" i="1"/>
  <c r="M532" i="1" s="1"/>
  <c r="L532" i="1"/>
  <c r="K628" i="1"/>
  <c r="M628" i="1" s="1"/>
  <c r="L628" i="1"/>
  <c r="K740" i="1"/>
  <c r="M740" i="1" s="1"/>
  <c r="L740" i="1"/>
  <c r="K508" i="1"/>
  <c r="M508" i="1" s="1"/>
  <c r="L508" i="1"/>
  <c r="K621" i="1"/>
  <c r="M621" i="1" s="1"/>
  <c r="L621" i="1"/>
  <c r="K749" i="1"/>
  <c r="M749" i="1" s="1"/>
  <c r="L749" i="1"/>
  <c r="K550" i="1"/>
  <c r="M550" i="1" s="1"/>
  <c r="L550" i="1"/>
  <c r="K646" i="1"/>
  <c r="M646" i="1" s="1"/>
  <c r="L646" i="1"/>
  <c r="K1198" i="1"/>
  <c r="M1198" i="1" s="1"/>
  <c r="L1198" i="1"/>
  <c r="K1086" i="1"/>
  <c r="M1086" i="1" s="1"/>
  <c r="L1086" i="1"/>
  <c r="K958" i="1"/>
  <c r="M958" i="1" s="1"/>
  <c r="L958" i="1"/>
  <c r="K830" i="1"/>
  <c r="M830" i="1" s="1"/>
  <c r="L830" i="1"/>
  <c r="K511" i="1"/>
  <c r="M511" i="1" s="1"/>
  <c r="L511" i="1"/>
  <c r="K1101" i="1"/>
  <c r="M1101" i="1" s="1"/>
  <c r="L1101" i="1"/>
  <c r="K957" i="1"/>
  <c r="M957" i="1" s="1"/>
  <c r="L957" i="1"/>
  <c r="K845" i="1"/>
  <c r="M845" i="1" s="1"/>
  <c r="L845" i="1"/>
  <c r="K505" i="1"/>
  <c r="M505" i="1" s="1"/>
  <c r="L505" i="1"/>
  <c r="K622" i="1"/>
  <c r="M622" i="1" s="1"/>
  <c r="L622" i="1"/>
  <c r="K654" i="1"/>
  <c r="M654" i="1" s="1"/>
  <c r="L654" i="1"/>
  <c r="K686" i="1"/>
  <c r="M686" i="1" s="1"/>
  <c r="L686" i="1"/>
  <c r="K718" i="1"/>
  <c r="M718" i="1" s="1"/>
  <c r="L718" i="1"/>
  <c r="K750" i="1"/>
  <c r="M750" i="1" s="1"/>
  <c r="L750" i="1"/>
  <c r="K1190" i="1"/>
  <c r="M1190" i="1" s="1"/>
  <c r="L1190" i="1"/>
  <c r="K1158" i="1"/>
  <c r="M1158" i="1" s="1"/>
  <c r="L1158" i="1"/>
  <c r="K1126" i="1"/>
  <c r="M1126" i="1" s="1"/>
  <c r="L1126" i="1"/>
  <c r="K1094" i="1"/>
  <c r="M1094" i="1" s="1"/>
  <c r="L1094" i="1"/>
  <c r="K1062" i="1"/>
  <c r="M1062" i="1" s="1"/>
  <c r="L1062" i="1"/>
  <c r="K1030" i="1"/>
  <c r="M1030" i="1" s="1"/>
  <c r="L1030" i="1"/>
  <c r="K998" i="1"/>
  <c r="M998" i="1" s="1"/>
  <c r="L998" i="1"/>
  <c r="K966" i="1"/>
  <c r="M966" i="1" s="1"/>
  <c r="L966" i="1"/>
  <c r="K934" i="1"/>
  <c r="M934" i="1" s="1"/>
  <c r="L934" i="1"/>
  <c r="K902" i="1"/>
  <c r="M902" i="1" s="1"/>
  <c r="L902" i="1"/>
  <c r="K838" i="1"/>
  <c r="M838" i="1" s="1"/>
  <c r="L838" i="1"/>
  <c r="K774" i="1"/>
  <c r="M774" i="1" s="1"/>
  <c r="L774" i="1"/>
  <c r="K543" i="1"/>
  <c r="M543" i="1" s="1"/>
  <c r="L543" i="1"/>
  <c r="K1173" i="1"/>
  <c r="M1173" i="1" s="1"/>
  <c r="L1173" i="1"/>
  <c r="K676" i="1"/>
  <c r="M676" i="1" s="1"/>
  <c r="L676" i="1"/>
  <c r="K307" i="1"/>
  <c r="M307" i="1" s="1"/>
  <c r="L307" i="1"/>
  <c r="K541" i="1"/>
  <c r="M541" i="1" s="1"/>
  <c r="L541" i="1"/>
  <c r="K653" i="1"/>
  <c r="M653" i="1" s="1"/>
  <c r="L653" i="1"/>
  <c r="K765" i="1"/>
  <c r="M765" i="1" s="1"/>
  <c r="L765" i="1"/>
  <c r="K425" i="1"/>
  <c r="M425" i="1" s="1"/>
  <c r="L425" i="1"/>
  <c r="K678" i="1"/>
  <c r="M678" i="1" s="1"/>
  <c r="L678" i="1"/>
  <c r="K1166" i="1"/>
  <c r="M1166" i="1" s="1"/>
  <c r="L1166" i="1"/>
  <c r="K1038" i="1"/>
  <c r="M1038" i="1" s="1"/>
  <c r="L1038" i="1"/>
  <c r="K910" i="1"/>
  <c r="M910" i="1" s="1"/>
  <c r="L910" i="1"/>
  <c r="K782" i="1"/>
  <c r="M782" i="1" s="1"/>
  <c r="L782" i="1"/>
  <c r="K1181" i="1"/>
  <c r="M1181" i="1" s="1"/>
  <c r="L1181" i="1"/>
  <c r="K1053" i="1"/>
  <c r="M1053" i="1" s="1"/>
  <c r="L1053" i="1"/>
  <c r="K925" i="1"/>
  <c r="M925" i="1" s="1"/>
  <c r="L925" i="1"/>
  <c r="K797" i="1"/>
  <c r="M797" i="1" s="1"/>
  <c r="L797" i="1"/>
  <c r="K898" i="1"/>
  <c r="M898" i="1" s="1"/>
  <c r="L898" i="1"/>
  <c r="K866" i="1"/>
  <c r="M866" i="1" s="1"/>
  <c r="L866" i="1"/>
  <c r="K834" i="1"/>
  <c r="M834" i="1" s="1"/>
  <c r="L834" i="1"/>
  <c r="K802" i="1"/>
  <c r="M802" i="1" s="1"/>
  <c r="L802" i="1"/>
  <c r="K770" i="1"/>
  <c r="M770" i="1" s="1"/>
  <c r="L770" i="1"/>
  <c r="K655" i="1"/>
  <c r="M655" i="1" s="1"/>
  <c r="L655" i="1"/>
  <c r="K527" i="1"/>
  <c r="M527" i="1" s="1"/>
  <c r="L527" i="1"/>
  <c r="K1201" i="1"/>
  <c r="M1201" i="1" s="1"/>
  <c r="L1201" i="1"/>
  <c r="K1169" i="1"/>
  <c r="M1169" i="1" s="1"/>
  <c r="L1169" i="1"/>
  <c r="K1137" i="1"/>
  <c r="M1137" i="1" s="1"/>
  <c r="L1137" i="1"/>
  <c r="K1105" i="1"/>
  <c r="M1105" i="1" s="1"/>
  <c r="L1105" i="1"/>
  <c r="K1073" i="1"/>
  <c r="M1073" i="1" s="1"/>
  <c r="L1073" i="1"/>
  <c r="K1041" i="1"/>
  <c r="M1041" i="1" s="1"/>
  <c r="L1041" i="1"/>
  <c r="K1009" i="1"/>
  <c r="M1009" i="1" s="1"/>
  <c r="L1009" i="1"/>
  <c r="K977" i="1"/>
  <c r="M977" i="1" s="1"/>
  <c r="L977" i="1"/>
  <c r="K945" i="1"/>
  <c r="M945" i="1" s="1"/>
  <c r="L945" i="1"/>
  <c r="K913" i="1"/>
  <c r="M913" i="1" s="1"/>
  <c r="L913" i="1"/>
  <c r="K881" i="1"/>
  <c r="M881" i="1" s="1"/>
  <c r="L881" i="1"/>
  <c r="K849" i="1"/>
  <c r="M849" i="1" s="1"/>
  <c r="L849" i="1"/>
  <c r="K817" i="1"/>
  <c r="M817" i="1" s="1"/>
  <c r="L817" i="1"/>
  <c r="K785" i="1"/>
  <c r="M785" i="1" s="1"/>
  <c r="L785" i="1"/>
  <c r="K715" i="1"/>
  <c r="M715" i="1" s="1"/>
  <c r="L715" i="1"/>
  <c r="K587" i="1"/>
  <c r="M587" i="1" s="1"/>
  <c r="L587" i="1"/>
  <c r="K291" i="1"/>
  <c r="M291" i="1" s="1"/>
  <c r="L291" i="1"/>
  <c r="K160" i="1"/>
  <c r="M160" i="1" s="1"/>
  <c r="L160" i="1"/>
  <c r="K240" i="1"/>
  <c r="M240" i="1" s="1"/>
  <c r="L240" i="1"/>
  <c r="K304" i="1"/>
  <c r="M304" i="1" s="1"/>
  <c r="L304" i="1"/>
  <c r="K13" i="1"/>
  <c r="M13" i="1" s="1"/>
  <c r="L13" i="1"/>
  <c r="K77" i="1"/>
  <c r="M77" i="1" s="1"/>
  <c r="L77" i="1"/>
  <c r="K141" i="1"/>
  <c r="M141" i="1" s="1"/>
  <c r="L141" i="1"/>
  <c r="K221" i="1"/>
  <c r="M221" i="1" s="1"/>
  <c r="L221" i="1"/>
  <c r="K285" i="1"/>
  <c r="M285" i="1" s="1"/>
  <c r="L285" i="1"/>
  <c r="K317" i="1"/>
  <c r="M317" i="1" s="1"/>
  <c r="L317" i="1"/>
  <c r="K46" i="1"/>
  <c r="M46" i="1" s="1"/>
  <c r="L46" i="1"/>
  <c r="K206" i="1"/>
  <c r="M206" i="1" s="1"/>
  <c r="L206" i="1"/>
  <c r="K334" i="1"/>
  <c r="M334" i="1" s="1"/>
  <c r="L334" i="1"/>
  <c r="K402" i="1"/>
  <c r="M402" i="1" s="1"/>
  <c r="L402" i="1"/>
  <c r="K7" i="1"/>
  <c r="M7" i="1" s="1"/>
  <c r="L7" i="1"/>
  <c r="K135" i="1"/>
  <c r="M135" i="1" s="1"/>
  <c r="L135" i="1"/>
  <c r="K327" i="1"/>
  <c r="M327" i="1" s="1"/>
  <c r="L327" i="1"/>
  <c r="K415" i="1"/>
  <c r="M415" i="1" s="1"/>
  <c r="L415" i="1"/>
  <c r="K463" i="1"/>
  <c r="M463" i="1" s="1"/>
  <c r="L463" i="1"/>
  <c r="K18" i="1"/>
  <c r="M18" i="1" s="1"/>
  <c r="L18" i="1"/>
  <c r="K146" i="1"/>
  <c r="M146" i="1" s="1"/>
  <c r="L146" i="1"/>
  <c r="K372" i="1"/>
  <c r="M372" i="1" s="1"/>
  <c r="L372" i="1"/>
  <c r="K468" i="1"/>
  <c r="M468" i="1" s="1"/>
  <c r="L468" i="1"/>
  <c r="K417" i="1"/>
  <c r="M417" i="1" s="1"/>
  <c r="L417" i="1"/>
  <c r="K612" i="1"/>
  <c r="M612" i="1" s="1"/>
  <c r="L612" i="1"/>
  <c r="K724" i="1"/>
  <c r="M724" i="1" s="1"/>
  <c r="L724" i="1"/>
  <c r="K389" i="1"/>
  <c r="M389" i="1" s="1"/>
  <c r="L389" i="1"/>
  <c r="K573" i="1"/>
  <c r="M573" i="1" s="1"/>
  <c r="L573" i="1"/>
  <c r="K701" i="1"/>
  <c r="M701" i="1" s="1"/>
  <c r="L701" i="1"/>
  <c r="K123" i="1"/>
  <c r="M123" i="1" s="1"/>
  <c r="L123" i="1"/>
  <c r="K518" i="1"/>
  <c r="M518" i="1" s="1"/>
  <c r="L518" i="1"/>
  <c r="K566" i="1"/>
  <c r="M566" i="1" s="1"/>
  <c r="L566" i="1"/>
  <c r="K694" i="1"/>
  <c r="M694" i="1" s="1"/>
  <c r="L694" i="1"/>
  <c r="K1150" i="1"/>
  <c r="M1150" i="1" s="1"/>
  <c r="L1150" i="1"/>
  <c r="K1006" i="1"/>
  <c r="M1006" i="1" s="1"/>
  <c r="L1006" i="1"/>
  <c r="K894" i="1"/>
  <c r="M894" i="1" s="1"/>
  <c r="L894" i="1"/>
  <c r="K766" i="1"/>
  <c r="M766" i="1" s="1"/>
  <c r="L766" i="1"/>
  <c r="K1165" i="1"/>
  <c r="M1165" i="1" s="1"/>
  <c r="L1165" i="1"/>
  <c r="K1021" i="1"/>
  <c r="M1021" i="1" s="1"/>
  <c r="L1021" i="1"/>
  <c r="K893" i="1"/>
  <c r="M893" i="1" s="1"/>
  <c r="L893" i="1"/>
  <c r="K763" i="1"/>
  <c r="M763" i="1" s="1"/>
  <c r="L763" i="1"/>
  <c r="K904" i="1"/>
  <c r="M904" i="1" s="1"/>
  <c r="L904" i="1"/>
  <c r="K1000" i="1"/>
  <c r="M1000" i="1" s="1"/>
  <c r="L1000" i="1"/>
  <c r="K1092" i="1"/>
  <c r="M1092" i="1" s="1"/>
  <c r="L1092" i="1"/>
  <c r="K1136" i="1"/>
  <c r="M1136" i="1" s="1"/>
  <c r="L1136" i="1"/>
  <c r="K1179" i="1"/>
  <c r="M1179" i="1" s="1"/>
  <c r="L1179" i="1"/>
  <c r="K1147" i="1"/>
  <c r="M1147" i="1" s="1"/>
  <c r="L1147" i="1"/>
  <c r="K1115" i="1"/>
  <c r="M1115" i="1" s="1"/>
  <c r="L1115" i="1"/>
  <c r="K1083" i="1"/>
  <c r="M1083" i="1" s="1"/>
  <c r="L1083" i="1"/>
  <c r="K1051" i="1"/>
  <c r="M1051" i="1" s="1"/>
  <c r="L1051" i="1"/>
  <c r="K1019" i="1"/>
  <c r="M1019" i="1" s="1"/>
  <c r="L1019" i="1"/>
  <c r="K987" i="1"/>
  <c r="M987" i="1" s="1"/>
  <c r="L987" i="1"/>
  <c r="K955" i="1"/>
  <c r="M955" i="1" s="1"/>
  <c r="L955" i="1"/>
  <c r="K923" i="1"/>
  <c r="M923" i="1" s="1"/>
  <c r="L923" i="1"/>
  <c r="K891" i="1"/>
  <c r="M891" i="1" s="1"/>
  <c r="L891" i="1"/>
  <c r="K859" i="1"/>
  <c r="M859" i="1" s="1"/>
  <c r="L859" i="1"/>
  <c r="K827" i="1"/>
  <c r="M827" i="1" s="1"/>
  <c r="L827" i="1"/>
  <c r="K795" i="1"/>
  <c r="M795" i="1" s="1"/>
  <c r="L795" i="1"/>
  <c r="K755" i="1"/>
  <c r="M755" i="1" s="1"/>
  <c r="L755" i="1"/>
  <c r="K627" i="1"/>
  <c r="M627" i="1" s="1"/>
  <c r="L627" i="1"/>
  <c r="K477" i="1"/>
  <c r="M477" i="1" s="1"/>
  <c r="L477" i="1"/>
  <c r="K16" i="1"/>
  <c r="M16" i="1" s="1"/>
  <c r="L16" i="1"/>
  <c r="K48" i="1"/>
  <c r="M48" i="1" s="1"/>
  <c r="L48" i="1"/>
  <c r="K80" i="1"/>
  <c r="M80" i="1" s="1"/>
  <c r="L80" i="1"/>
  <c r="K112" i="1"/>
  <c r="M112" i="1" s="1"/>
  <c r="L112" i="1"/>
  <c r="K176" i="1"/>
  <c r="M176" i="1" s="1"/>
  <c r="L176" i="1"/>
  <c r="K224" i="1"/>
  <c r="M224" i="1" s="1"/>
  <c r="L224" i="1"/>
  <c r="K288" i="1"/>
  <c r="M288" i="1" s="1"/>
  <c r="L288" i="1"/>
  <c r="K29" i="1"/>
  <c r="M29" i="1" s="1"/>
  <c r="L29" i="1"/>
  <c r="K93" i="1"/>
  <c r="M93" i="1" s="1"/>
  <c r="L93" i="1"/>
  <c r="K157" i="1"/>
  <c r="M157" i="1" s="1"/>
  <c r="L157" i="1"/>
  <c r="K205" i="1"/>
  <c r="M205" i="1" s="1"/>
  <c r="L205" i="1"/>
  <c r="K269" i="1"/>
  <c r="M269" i="1" s="1"/>
  <c r="L269" i="1"/>
  <c r="K78" i="1"/>
  <c r="M78" i="1" s="1"/>
  <c r="L78" i="1"/>
  <c r="K174" i="1"/>
  <c r="M174" i="1" s="1"/>
  <c r="L174" i="1"/>
  <c r="K302" i="1"/>
  <c r="M302" i="1" s="1"/>
  <c r="L302" i="1"/>
  <c r="K418" i="1"/>
  <c r="M418" i="1" s="1"/>
  <c r="L418" i="1"/>
  <c r="K498" i="1"/>
  <c r="M498" i="1" s="1"/>
  <c r="L498" i="1"/>
  <c r="K167" i="1"/>
  <c r="M167" i="1" s="1"/>
  <c r="L167" i="1"/>
  <c r="K295" i="1"/>
  <c r="M295" i="1" s="1"/>
  <c r="L295" i="1"/>
  <c r="K399" i="1"/>
  <c r="M399" i="1" s="1"/>
  <c r="L399" i="1"/>
  <c r="K479" i="1"/>
  <c r="M479" i="1" s="1"/>
  <c r="L479" i="1"/>
  <c r="K210" i="1"/>
  <c r="M210" i="1" s="1"/>
  <c r="L210" i="1"/>
  <c r="K338" i="1"/>
  <c r="M338" i="1" s="1"/>
  <c r="L338" i="1"/>
  <c r="K452" i="1"/>
  <c r="M452" i="1" s="1"/>
  <c r="L452" i="1"/>
  <c r="K353" i="1"/>
  <c r="M353" i="1" s="1"/>
  <c r="L353" i="1"/>
  <c r="K548" i="1"/>
  <c r="M548" i="1" s="1"/>
  <c r="L548" i="1"/>
  <c r="K644" i="1"/>
  <c r="M644" i="1" s="1"/>
  <c r="L644" i="1"/>
  <c r="K605" i="1"/>
  <c r="M605" i="1" s="1"/>
  <c r="L605" i="1"/>
  <c r="K598" i="1"/>
  <c r="M598" i="1" s="1"/>
  <c r="L598" i="1"/>
  <c r="K726" i="1"/>
  <c r="M726" i="1" s="1"/>
  <c r="L726" i="1"/>
  <c r="K1118" i="1"/>
  <c r="M1118" i="1" s="1"/>
  <c r="L1118" i="1"/>
  <c r="K990" i="1"/>
  <c r="M990" i="1" s="1"/>
  <c r="L990" i="1"/>
  <c r="K862" i="1"/>
  <c r="M862" i="1" s="1"/>
  <c r="L862" i="1"/>
  <c r="K639" i="1"/>
  <c r="M639" i="1" s="1"/>
  <c r="L639" i="1"/>
  <c r="K1133" i="1"/>
  <c r="M1133" i="1" s="1"/>
  <c r="L1133" i="1"/>
  <c r="K1005" i="1"/>
  <c r="M1005" i="1" s="1"/>
  <c r="L1005" i="1"/>
  <c r="K877" i="1"/>
  <c r="M877" i="1" s="1"/>
  <c r="L877" i="1"/>
  <c r="K699" i="1"/>
  <c r="M699" i="1" s="1"/>
  <c r="L699" i="1"/>
  <c r="K772" i="1"/>
  <c r="M772" i="1" s="1"/>
  <c r="L772" i="1"/>
  <c r="K800" i="1"/>
  <c r="M800" i="1" s="1"/>
  <c r="L800" i="1"/>
  <c r="K1016" i="1"/>
  <c r="M1016" i="1" s="1"/>
  <c r="L1016" i="1"/>
  <c r="K1143" i="1"/>
  <c r="M1143" i="1" s="1"/>
  <c r="L1143" i="1"/>
  <c r="K951" i="1"/>
  <c r="M951" i="1" s="1"/>
  <c r="L951" i="1"/>
  <c r="K919" i="1"/>
  <c r="M919" i="1" s="1"/>
  <c r="L919" i="1"/>
  <c r="K855" i="1"/>
  <c r="M855" i="1" s="1"/>
  <c r="L855" i="1"/>
  <c r="K791" i="1"/>
  <c r="M791" i="1" s="1"/>
  <c r="L791" i="1"/>
  <c r="K611" i="1"/>
  <c r="M611" i="1" s="1"/>
  <c r="L611" i="1"/>
  <c r="K20" i="1"/>
  <c r="M20" i="1" s="1"/>
  <c r="L20" i="1"/>
  <c r="K52" i="1"/>
  <c r="M52" i="1" s="1"/>
  <c r="L52" i="1"/>
  <c r="K84" i="1"/>
  <c r="M84" i="1" s="1"/>
  <c r="L84" i="1"/>
  <c r="K148" i="1"/>
  <c r="M148" i="1" s="1"/>
  <c r="L148" i="1"/>
  <c r="K180" i="1"/>
  <c r="M180" i="1" s="1"/>
  <c r="L180" i="1"/>
  <c r="K276" i="1"/>
  <c r="M276" i="1" s="1"/>
  <c r="L276" i="1"/>
  <c r="K308" i="1"/>
  <c r="M308" i="1" s="1"/>
  <c r="L308" i="1"/>
  <c r="K129" i="1"/>
  <c r="M129" i="1" s="1"/>
  <c r="L129" i="1"/>
  <c r="K161" i="1"/>
  <c r="M161" i="1" s="1"/>
  <c r="L161" i="1"/>
  <c r="K193" i="1"/>
  <c r="M193" i="1" s="1"/>
  <c r="L193" i="1"/>
  <c r="K257" i="1"/>
  <c r="M257" i="1" s="1"/>
  <c r="L257" i="1"/>
  <c r="K321" i="1"/>
  <c r="M321" i="1" s="1"/>
  <c r="L321" i="1"/>
  <c r="K22" i="1"/>
  <c r="M22" i="1" s="1"/>
  <c r="L22" i="1"/>
  <c r="K214" i="1"/>
  <c r="M214" i="1" s="1"/>
  <c r="L214" i="1"/>
  <c r="K342" i="1"/>
  <c r="M342" i="1" s="1"/>
  <c r="L342" i="1"/>
  <c r="K438" i="1"/>
  <c r="M438" i="1" s="1"/>
  <c r="L438" i="1"/>
  <c r="K502" i="1"/>
  <c r="M502" i="1" s="1"/>
  <c r="L502" i="1"/>
  <c r="K47" i="1"/>
  <c r="M47" i="1" s="1"/>
  <c r="L47" i="1"/>
  <c r="K175" i="1"/>
  <c r="M175" i="1" s="1"/>
  <c r="L175" i="1"/>
  <c r="K239" i="1"/>
  <c r="M239" i="1" s="1"/>
  <c r="L239" i="1"/>
  <c r="K387" i="1"/>
  <c r="M387" i="1" s="1"/>
  <c r="L387" i="1"/>
  <c r="K451" i="1"/>
  <c r="M451" i="1" s="1"/>
  <c r="L451" i="1"/>
  <c r="K90" i="1"/>
  <c r="M90" i="1" s="1"/>
  <c r="L90" i="1"/>
  <c r="K154" i="1"/>
  <c r="M154" i="1" s="1"/>
  <c r="L154" i="1"/>
  <c r="K282" i="1"/>
  <c r="M282" i="1" s="1"/>
  <c r="L282" i="1"/>
  <c r="K344" i="1"/>
  <c r="M344" i="1" s="1"/>
  <c r="L344" i="1"/>
  <c r="K472" i="1"/>
  <c r="M472" i="1" s="1"/>
  <c r="L472" i="1"/>
  <c r="K267" i="1"/>
  <c r="M267" i="1" s="1"/>
  <c r="L267" i="1"/>
  <c r="K520" i="1"/>
  <c r="M520" i="1" s="1"/>
  <c r="L520" i="1"/>
  <c r="K552" i="1"/>
  <c r="M552" i="1" s="1"/>
  <c r="L552" i="1"/>
  <c r="K680" i="1"/>
  <c r="M680" i="1" s="1"/>
  <c r="L680" i="1"/>
  <c r="K83" i="1"/>
  <c r="M83" i="1" s="1"/>
  <c r="L83" i="1"/>
  <c r="K529" i="1"/>
  <c r="M529" i="1" s="1"/>
  <c r="L529" i="1"/>
  <c r="K657" i="1"/>
  <c r="M657" i="1" s="1"/>
  <c r="L657" i="1"/>
  <c r="K689" i="1"/>
  <c r="M689" i="1" s="1"/>
  <c r="L689" i="1"/>
  <c r="K753" i="1"/>
  <c r="M753" i="1" s="1"/>
  <c r="L753" i="1"/>
  <c r="K155" i="1"/>
  <c r="M155" i="1" s="1"/>
  <c r="L155" i="1"/>
  <c r="K504" i="1"/>
  <c r="M504" i="1" s="1"/>
  <c r="L504" i="1"/>
  <c r="K602" i="1"/>
  <c r="M602" i="1" s="1"/>
  <c r="L602" i="1"/>
  <c r="K666" i="1"/>
  <c r="M666" i="1" s="1"/>
  <c r="L666" i="1"/>
  <c r="K698" i="1"/>
  <c r="M698" i="1" s="1"/>
  <c r="L698" i="1"/>
  <c r="K762" i="1"/>
  <c r="M762" i="1" s="1"/>
  <c r="L762" i="1"/>
  <c r="K1114" i="1"/>
  <c r="M1114" i="1" s="1"/>
  <c r="L1114" i="1"/>
  <c r="K1082" i="1"/>
  <c r="M1082" i="1" s="1"/>
  <c r="L1082" i="1"/>
  <c r="K1018" i="1"/>
  <c r="M1018" i="1" s="1"/>
  <c r="L1018" i="1"/>
  <c r="K986" i="1"/>
  <c r="M986" i="1" s="1"/>
  <c r="L986" i="1"/>
  <c r="K922" i="1"/>
  <c r="M922" i="1" s="1"/>
  <c r="L922" i="1"/>
  <c r="K858" i="1"/>
  <c r="M858" i="1" s="1"/>
  <c r="L858" i="1"/>
  <c r="K794" i="1"/>
  <c r="M794" i="1" s="1"/>
  <c r="L794" i="1"/>
  <c r="K1193" i="1"/>
  <c r="M1193" i="1" s="1"/>
  <c r="L1193" i="1"/>
  <c r="K1161" i="1"/>
  <c r="M1161" i="1" s="1"/>
  <c r="L1161" i="1"/>
  <c r="K1160" i="1"/>
  <c r="M1160" i="1" s="1"/>
  <c r="L1160" i="1"/>
  <c r="K615" i="1"/>
  <c r="M615" i="1" s="1"/>
  <c r="L615" i="1"/>
  <c r="K932" i="1"/>
  <c r="M932" i="1" s="1"/>
  <c r="L932" i="1"/>
  <c r="K259" i="1"/>
  <c r="M259" i="1" s="1"/>
  <c r="L259" i="1"/>
  <c r="K759" i="1"/>
  <c r="M759" i="1" s="1"/>
  <c r="L759" i="1"/>
  <c r="K1060" i="1"/>
  <c r="M1060" i="1" s="1"/>
  <c r="L1060" i="1"/>
  <c r="K888" i="1"/>
  <c r="M888" i="1" s="1"/>
  <c r="L888" i="1"/>
  <c r="K1072" i="1"/>
  <c r="M1072" i="1" s="1"/>
  <c r="L1072" i="1"/>
  <c r="K1187" i="1"/>
  <c r="M1187" i="1" s="1"/>
  <c r="L1187" i="1"/>
  <c r="K1091" i="1"/>
  <c r="M1091" i="1" s="1"/>
  <c r="L1091" i="1"/>
  <c r="K1027" i="1"/>
  <c r="M1027" i="1" s="1"/>
  <c r="L1027" i="1"/>
  <c r="K963" i="1"/>
  <c r="M963" i="1" s="1"/>
  <c r="L963" i="1"/>
  <c r="K931" i="1"/>
  <c r="M931" i="1" s="1"/>
  <c r="L931" i="1"/>
  <c r="K867" i="1"/>
  <c r="M867" i="1" s="1"/>
  <c r="L867" i="1"/>
  <c r="K835" i="1"/>
  <c r="M835" i="1" s="1"/>
  <c r="L835" i="1"/>
  <c r="K803" i="1"/>
  <c r="M803" i="1" s="1"/>
  <c r="L803" i="1"/>
  <c r="K659" i="1"/>
  <c r="M659" i="1" s="1"/>
  <c r="L659" i="1"/>
  <c r="K40" i="1"/>
  <c r="M40" i="1" s="1"/>
  <c r="L40" i="1"/>
  <c r="K136" i="1"/>
  <c r="M136" i="1" s="1"/>
  <c r="L136" i="1"/>
  <c r="K168" i="1"/>
  <c r="M168" i="1" s="1"/>
  <c r="L168" i="1"/>
  <c r="K232" i="1"/>
  <c r="M232" i="1" s="1"/>
  <c r="L232" i="1"/>
  <c r="K296" i="1"/>
  <c r="M296" i="1" s="1"/>
  <c r="L296" i="1"/>
  <c r="K117" i="1"/>
  <c r="M117" i="1" s="1"/>
  <c r="L117" i="1"/>
  <c r="K181" i="1"/>
  <c r="M181" i="1" s="1"/>
  <c r="L181" i="1"/>
  <c r="K213" i="1"/>
  <c r="M213" i="1" s="1"/>
  <c r="L213" i="1"/>
  <c r="K277" i="1"/>
  <c r="M277" i="1" s="1"/>
  <c r="L277" i="1"/>
  <c r="K341" i="1"/>
  <c r="M341" i="1" s="1"/>
  <c r="L341" i="1"/>
  <c r="K126" i="1"/>
  <c r="M126" i="1" s="1"/>
  <c r="L126" i="1"/>
  <c r="K254" i="1"/>
  <c r="M254" i="1" s="1"/>
  <c r="L254" i="1"/>
  <c r="K362" i="1"/>
  <c r="M362" i="1" s="1"/>
  <c r="L362" i="1"/>
  <c r="K394" i="1"/>
  <c r="M394" i="1" s="1"/>
  <c r="L394" i="1"/>
  <c r="K458" i="1"/>
  <c r="M458" i="1" s="1"/>
  <c r="L458" i="1"/>
  <c r="K87" i="1"/>
  <c r="M87" i="1" s="1"/>
  <c r="L87" i="1"/>
  <c r="K279" i="1"/>
  <c r="M279" i="1" s="1"/>
  <c r="L279" i="1"/>
  <c r="K343" i="1"/>
  <c r="M343" i="1" s="1"/>
  <c r="L343" i="1"/>
  <c r="K375" i="1"/>
  <c r="M375" i="1" s="1"/>
  <c r="L375" i="1"/>
  <c r="K407" i="1"/>
  <c r="M407" i="1" s="1"/>
  <c r="L407" i="1"/>
  <c r="K471" i="1"/>
  <c r="M471" i="1" s="1"/>
  <c r="L471" i="1"/>
  <c r="K66" i="1"/>
  <c r="M66" i="1" s="1"/>
  <c r="L66" i="1"/>
  <c r="K130" i="1"/>
  <c r="M130" i="1" s="1"/>
  <c r="L130" i="1"/>
  <c r="K258" i="1"/>
  <c r="M258" i="1" s="1"/>
  <c r="L258" i="1"/>
  <c r="K364" i="1"/>
  <c r="M364" i="1" s="1"/>
  <c r="L364" i="1"/>
  <c r="K396" i="1"/>
  <c r="M396" i="1" s="1"/>
  <c r="L396" i="1"/>
  <c r="K460" i="1"/>
  <c r="M460" i="1" s="1"/>
  <c r="L460" i="1"/>
  <c r="K171" i="1"/>
  <c r="M171" i="1" s="1"/>
  <c r="L171" i="1"/>
  <c r="K507" i="1"/>
  <c r="M507" i="1" s="1"/>
  <c r="L507" i="1"/>
  <c r="K540" i="1"/>
  <c r="M540" i="1" s="1"/>
  <c r="L540" i="1"/>
  <c r="K604" i="1"/>
  <c r="M604" i="1" s="1"/>
  <c r="L604" i="1"/>
  <c r="K764" i="1"/>
  <c r="M764" i="1" s="1"/>
  <c r="L764" i="1"/>
  <c r="K421" i="1"/>
  <c r="M421" i="1" s="1"/>
  <c r="L421" i="1"/>
  <c r="K549" i="1"/>
  <c r="M549" i="1" s="1"/>
  <c r="L549" i="1"/>
  <c r="K645" i="1"/>
  <c r="M645" i="1" s="1"/>
  <c r="L645" i="1"/>
  <c r="K677" i="1"/>
  <c r="M677" i="1" s="1"/>
  <c r="L677" i="1"/>
  <c r="K59" i="1"/>
  <c r="M59" i="1" s="1"/>
  <c r="L59" i="1"/>
  <c r="K457" i="1"/>
  <c r="M457" i="1" s="1"/>
  <c r="L457" i="1"/>
  <c r="K558" i="1"/>
  <c r="M558" i="1" s="1"/>
  <c r="L558" i="1"/>
  <c r="K590" i="1"/>
  <c r="M590" i="1" s="1"/>
  <c r="L590" i="1"/>
  <c r="K1156" i="1"/>
  <c r="M1156" i="1" s="1"/>
  <c r="L1156" i="1"/>
  <c r="K796" i="1"/>
  <c r="M796" i="1" s="1"/>
  <c r="L796" i="1"/>
  <c r="K992" i="1"/>
  <c r="M992" i="1" s="1"/>
  <c r="L992" i="1"/>
  <c r="K924" i="1"/>
  <c r="M924" i="1" s="1"/>
  <c r="L924" i="1"/>
  <c r="K852" i="1"/>
  <c r="M852" i="1" s="1"/>
  <c r="L852" i="1"/>
  <c r="K1040" i="1"/>
  <c r="M1040" i="1" s="1"/>
  <c r="L1040" i="1"/>
  <c r="K99" i="1"/>
  <c r="M99" i="1" s="1"/>
  <c r="L99" i="1"/>
  <c r="K1167" i="1"/>
  <c r="M1167" i="1" s="1"/>
  <c r="L1167" i="1"/>
  <c r="K1103" i="1"/>
  <c r="M1103" i="1" s="1"/>
  <c r="L1103" i="1"/>
  <c r="K1007" i="1"/>
  <c r="M1007" i="1" s="1"/>
  <c r="L1007" i="1"/>
  <c r="K975" i="1"/>
  <c r="M975" i="1" s="1"/>
  <c r="L975" i="1"/>
  <c r="K943" i="1"/>
  <c r="M943" i="1" s="1"/>
  <c r="L943" i="1"/>
  <c r="K879" i="1"/>
  <c r="M879" i="1" s="1"/>
  <c r="L879" i="1"/>
  <c r="K847" i="1"/>
  <c r="M847" i="1" s="1"/>
  <c r="L847" i="1"/>
  <c r="K707" i="1"/>
  <c r="M707" i="1" s="1"/>
  <c r="L707" i="1"/>
  <c r="K28" i="1"/>
  <c r="M28" i="1" s="1"/>
  <c r="L28" i="1"/>
  <c r="K92" i="1"/>
  <c r="M92" i="1" s="1"/>
  <c r="L92" i="1"/>
  <c r="K220" i="1"/>
  <c r="M220" i="1" s="1"/>
  <c r="L220" i="1"/>
  <c r="K252" i="1"/>
  <c r="M252" i="1" s="1"/>
  <c r="L252" i="1"/>
  <c r="K316" i="1"/>
  <c r="M316" i="1" s="1"/>
  <c r="L316" i="1"/>
  <c r="K41" i="1"/>
  <c r="M41" i="1" s="1"/>
  <c r="L41" i="1"/>
  <c r="K73" i="1"/>
  <c r="M73" i="1" s="1"/>
  <c r="L73" i="1"/>
  <c r="K169" i="1"/>
  <c r="M169" i="1" s="1"/>
  <c r="L169" i="1"/>
  <c r="K201" i="1"/>
  <c r="M201" i="1" s="1"/>
  <c r="L201" i="1"/>
  <c r="K233" i="1"/>
  <c r="M233" i="1" s="1"/>
  <c r="L233" i="1"/>
  <c r="K265" i="1"/>
  <c r="M265" i="1" s="1"/>
  <c r="L265" i="1"/>
  <c r="K38" i="1"/>
  <c r="M38" i="1" s="1"/>
  <c r="L38" i="1"/>
  <c r="K166" i="1"/>
  <c r="M166" i="1" s="1"/>
  <c r="L166" i="1"/>
  <c r="K294" i="1"/>
  <c r="M294" i="1" s="1"/>
  <c r="L294" i="1"/>
  <c r="K382" i="1"/>
  <c r="M382" i="1" s="1"/>
  <c r="L382" i="1"/>
  <c r="K478" i="1"/>
  <c r="M478" i="1" s="1"/>
  <c r="L478" i="1"/>
  <c r="K510" i="1"/>
  <c r="M510" i="1" s="1"/>
  <c r="L510" i="1"/>
  <c r="K191" i="1"/>
  <c r="M191" i="1" s="1"/>
  <c r="L191" i="1"/>
  <c r="K319" i="1"/>
  <c r="M319" i="1" s="1"/>
  <c r="L319" i="1"/>
  <c r="K427" i="1"/>
  <c r="M427" i="1" s="1"/>
  <c r="L427" i="1"/>
  <c r="K42" i="1"/>
  <c r="M42" i="1" s="1"/>
  <c r="L42" i="1"/>
  <c r="K170" i="1"/>
  <c r="M170" i="1" s="1"/>
  <c r="L170" i="1"/>
  <c r="K234" i="1"/>
  <c r="M234" i="1" s="1"/>
  <c r="L234" i="1"/>
  <c r="K298" i="1"/>
  <c r="M298" i="1" s="1"/>
  <c r="L298" i="1"/>
  <c r="K384" i="1"/>
  <c r="M384" i="1" s="1"/>
  <c r="L384" i="1"/>
  <c r="K480" i="1"/>
  <c r="M480" i="1" s="1"/>
  <c r="L480" i="1"/>
  <c r="K75" i="1"/>
  <c r="M75" i="1" s="1"/>
  <c r="L75" i="1"/>
  <c r="K331" i="1"/>
  <c r="M331" i="1" s="1"/>
  <c r="L331" i="1"/>
  <c r="K528" i="1"/>
  <c r="M528" i="1" s="1"/>
  <c r="L528" i="1"/>
  <c r="K560" i="1"/>
  <c r="M560" i="1" s="1"/>
  <c r="L560" i="1"/>
  <c r="K656" i="1"/>
  <c r="M656" i="1" s="1"/>
  <c r="L656" i="1"/>
  <c r="K720" i="1"/>
  <c r="M720" i="1" s="1"/>
  <c r="L720" i="1"/>
  <c r="K147" i="1"/>
  <c r="M147" i="1" s="1"/>
  <c r="L147" i="1"/>
  <c r="K501" i="1"/>
  <c r="M501" i="1" s="1"/>
  <c r="L501" i="1"/>
  <c r="K537" i="1"/>
  <c r="M537" i="1" s="1"/>
  <c r="L537" i="1"/>
  <c r="K633" i="1"/>
  <c r="M633" i="1" s="1"/>
  <c r="L633" i="1"/>
  <c r="K665" i="1"/>
  <c r="M665" i="1" s="1"/>
  <c r="L665" i="1"/>
  <c r="K697" i="1"/>
  <c r="M697" i="1" s="1"/>
  <c r="L697" i="1"/>
  <c r="K761" i="1"/>
  <c r="M761" i="1" s="1"/>
  <c r="L761" i="1"/>
  <c r="K546" i="1"/>
  <c r="M546" i="1" s="1"/>
  <c r="L546" i="1"/>
  <c r="K642" i="1"/>
  <c r="M642" i="1" s="1"/>
  <c r="L642" i="1"/>
  <c r="K674" i="1"/>
  <c r="M674" i="1" s="1"/>
  <c r="L674" i="1"/>
  <c r="K706" i="1"/>
  <c r="M706" i="1" s="1"/>
  <c r="L706" i="1"/>
  <c r="K1202" i="1"/>
  <c r="M1202" i="1" s="1"/>
  <c r="L1202" i="1"/>
  <c r="K1106" i="1"/>
  <c r="M1106" i="1" s="1"/>
  <c r="L1106" i="1"/>
  <c r="K1010" i="1"/>
  <c r="M1010" i="1" s="1"/>
  <c r="L1010" i="1"/>
  <c r="K946" i="1"/>
  <c r="M946" i="1" s="1"/>
  <c r="L946" i="1"/>
  <c r="K1192" i="1"/>
  <c r="M1192" i="1" s="1"/>
  <c r="L1192" i="1"/>
  <c r="K908" i="1"/>
  <c r="M908" i="1" s="1"/>
  <c r="L908" i="1"/>
  <c r="K1100" i="1"/>
  <c r="M1100" i="1" s="1"/>
  <c r="L1100" i="1"/>
  <c r="K832" i="1"/>
  <c r="M832" i="1" s="1"/>
  <c r="L832" i="1"/>
  <c r="K1032" i="1"/>
  <c r="M1032" i="1" s="1"/>
  <c r="L1032" i="1"/>
  <c r="K131" i="1"/>
  <c r="M131" i="1" s="1"/>
  <c r="L131" i="1"/>
  <c r="K1081" i="1"/>
  <c r="M1081" i="1" s="1"/>
  <c r="L1081" i="1"/>
  <c r="K1017" i="1"/>
  <c r="M1017" i="1" s="1"/>
  <c r="L1017" i="1"/>
  <c r="K921" i="1"/>
  <c r="M921" i="1" s="1"/>
  <c r="L921" i="1"/>
  <c r="K889" i="1"/>
  <c r="M889" i="1" s="1"/>
  <c r="L889" i="1"/>
  <c r="K825" i="1"/>
  <c r="M825" i="1" s="1"/>
  <c r="L825" i="1"/>
  <c r="K619" i="1"/>
  <c r="M619" i="1" s="1"/>
  <c r="L619" i="1"/>
  <c r="K886" i="1"/>
  <c r="M886" i="1" s="1"/>
  <c r="L886" i="1"/>
  <c r="K806" i="1"/>
  <c r="M806" i="1" s="1"/>
  <c r="L806" i="1"/>
  <c r="K671" i="1"/>
  <c r="M671" i="1" s="1"/>
  <c r="L671" i="1"/>
  <c r="K1141" i="1"/>
  <c r="M1141" i="1" s="1"/>
  <c r="L1141" i="1"/>
  <c r="K1077" i="1"/>
  <c r="M1077" i="1" s="1"/>
  <c r="L1077" i="1"/>
  <c r="K1013" i="1"/>
  <c r="M1013" i="1" s="1"/>
  <c r="L1013" i="1"/>
  <c r="K949" i="1"/>
  <c r="M949" i="1" s="1"/>
  <c r="L949" i="1"/>
  <c r="K885" i="1"/>
  <c r="M885" i="1" s="1"/>
  <c r="L885" i="1"/>
  <c r="K821" i="1"/>
  <c r="M821" i="1" s="1"/>
  <c r="L821" i="1"/>
  <c r="K603" i="1"/>
  <c r="M603" i="1" s="1"/>
  <c r="L603" i="1"/>
  <c r="K103" i="1"/>
  <c r="M103" i="1" s="1"/>
  <c r="L103" i="1"/>
  <c r="K383" i="1"/>
  <c r="M383" i="1" s="1"/>
  <c r="L383" i="1"/>
  <c r="K178" i="1"/>
  <c r="M178" i="1" s="1"/>
  <c r="L178" i="1"/>
  <c r="K872" i="1"/>
  <c r="M872" i="1" s="1"/>
  <c r="L872" i="1"/>
  <c r="K1064" i="1"/>
  <c r="M1064" i="1" s="1"/>
  <c r="L1064" i="1"/>
  <c r="K996" i="1"/>
  <c r="M996" i="1" s="1"/>
  <c r="L996" i="1"/>
  <c r="K631" i="1"/>
  <c r="M631" i="1" s="1"/>
  <c r="L631" i="1"/>
  <c r="K828" i="1"/>
  <c r="M828" i="1" s="1"/>
  <c r="L828" i="1"/>
  <c r="K916" i="1"/>
  <c r="M916" i="1" s="1"/>
  <c r="L916" i="1"/>
  <c r="K1108" i="1"/>
  <c r="M1108" i="1" s="1"/>
  <c r="L1108" i="1"/>
  <c r="K1175" i="1"/>
  <c r="M1175" i="1" s="1"/>
  <c r="L1175" i="1"/>
  <c r="K1079" i="1"/>
  <c r="M1079" i="1" s="1"/>
  <c r="L1079" i="1"/>
  <c r="K1047" i="1"/>
  <c r="M1047" i="1" s="1"/>
  <c r="L1047" i="1"/>
  <c r="K365" i="1"/>
  <c r="M365" i="1" s="1"/>
  <c r="L365" i="1"/>
  <c r="K1012" i="1"/>
  <c r="M1012" i="1" s="1"/>
  <c r="L1012" i="1"/>
  <c r="K711" i="1"/>
  <c r="M711" i="1" s="1"/>
  <c r="L711" i="1"/>
  <c r="K844" i="1"/>
  <c r="M844" i="1" s="1"/>
  <c r="L844" i="1"/>
  <c r="K1048" i="1"/>
  <c r="M1048" i="1" s="1"/>
  <c r="L1048" i="1"/>
  <c r="K429" i="1"/>
  <c r="M429" i="1" s="1"/>
  <c r="L429" i="1"/>
  <c r="K876" i="1"/>
  <c r="M876" i="1" s="1"/>
  <c r="L876" i="1"/>
  <c r="K964" i="1"/>
  <c r="M964" i="1" s="1"/>
  <c r="L964" i="1"/>
  <c r="K1184" i="1"/>
  <c r="M1184" i="1" s="1"/>
  <c r="L1184" i="1"/>
  <c r="K1159" i="1"/>
  <c r="M1159" i="1" s="1"/>
  <c r="L1159" i="1"/>
  <c r="K1063" i="1"/>
  <c r="M1063" i="1" s="1"/>
  <c r="L1063" i="1"/>
  <c r="K1031" i="1"/>
  <c r="M1031" i="1" s="1"/>
  <c r="L1031" i="1"/>
  <c r="K935" i="1"/>
  <c r="M935" i="1" s="1"/>
  <c r="L935" i="1"/>
  <c r="K871" i="1"/>
  <c r="M871" i="1" s="1"/>
  <c r="L871" i="1"/>
  <c r="K839" i="1"/>
  <c r="M839" i="1" s="1"/>
  <c r="L839" i="1"/>
  <c r="K775" i="1"/>
  <c r="M775" i="1" s="1"/>
  <c r="L775" i="1"/>
  <c r="K4" i="1"/>
  <c r="M4" i="1" s="1"/>
  <c r="L4" i="1"/>
  <c r="K164" i="1"/>
  <c r="M164" i="1" s="1"/>
  <c r="L164" i="1"/>
  <c r="K228" i="1"/>
  <c r="M228" i="1" s="1"/>
  <c r="L228" i="1"/>
  <c r="K292" i="1"/>
  <c r="M292" i="1" s="1"/>
  <c r="L292" i="1"/>
  <c r="K324" i="1"/>
  <c r="M324" i="1" s="1"/>
  <c r="L324" i="1"/>
  <c r="K49" i="1"/>
  <c r="M49" i="1" s="1"/>
  <c r="L49" i="1"/>
  <c r="K145" i="1"/>
  <c r="M145" i="1" s="1"/>
  <c r="L145" i="1"/>
  <c r="K177" i="1"/>
  <c r="M177" i="1" s="1"/>
  <c r="L177" i="1"/>
  <c r="K241" i="1"/>
  <c r="M241" i="1" s="1"/>
  <c r="L241" i="1"/>
  <c r="K273" i="1"/>
  <c r="M273" i="1" s="1"/>
  <c r="L273" i="1"/>
  <c r="K337" i="1"/>
  <c r="M337" i="1" s="1"/>
  <c r="L337" i="1"/>
  <c r="K118" i="1"/>
  <c r="M118" i="1" s="1"/>
  <c r="L118" i="1"/>
  <c r="K182" i="1"/>
  <c r="M182" i="1" s="1"/>
  <c r="L182" i="1"/>
  <c r="K246" i="1"/>
  <c r="M246" i="1" s="1"/>
  <c r="L246" i="1"/>
  <c r="K310" i="1"/>
  <c r="M310" i="1" s="1"/>
  <c r="L310" i="1"/>
  <c r="K358" i="1"/>
  <c r="M358" i="1" s="1"/>
  <c r="L358" i="1"/>
  <c r="K454" i="1"/>
  <c r="M454" i="1" s="1"/>
  <c r="L454" i="1"/>
  <c r="K79" i="1"/>
  <c r="M79" i="1" s="1"/>
  <c r="L79" i="1"/>
  <c r="K271" i="1"/>
  <c r="M271" i="1" s="1"/>
  <c r="L271" i="1"/>
  <c r="K371" i="1"/>
  <c r="M371" i="1" s="1"/>
  <c r="L371" i="1"/>
  <c r="K403" i="1"/>
  <c r="M403" i="1" s="1"/>
  <c r="L403" i="1"/>
  <c r="K435" i="1"/>
  <c r="M435" i="1" s="1"/>
  <c r="L435" i="1"/>
  <c r="K499" i="1"/>
  <c r="M499" i="1" s="1"/>
  <c r="L499" i="1"/>
  <c r="K58" i="1"/>
  <c r="M58" i="1" s="1"/>
  <c r="L58" i="1"/>
  <c r="K186" i="1"/>
  <c r="M186" i="1" s="1"/>
  <c r="L186" i="1"/>
  <c r="K250" i="1"/>
  <c r="M250" i="1" s="1"/>
  <c r="L250" i="1"/>
  <c r="K424" i="1"/>
  <c r="M424" i="1" s="1"/>
  <c r="L424" i="1"/>
  <c r="K139" i="1"/>
  <c r="M139" i="1" s="1"/>
  <c r="L139" i="1"/>
  <c r="K497" i="1"/>
  <c r="M497" i="1" s="1"/>
  <c r="L497" i="1"/>
  <c r="K568" i="1"/>
  <c r="M568" i="1" s="1"/>
  <c r="L568" i="1"/>
  <c r="K600" i="1"/>
  <c r="M600" i="1" s="1"/>
  <c r="L600" i="1"/>
  <c r="K696" i="1"/>
  <c r="M696" i="1" s="1"/>
  <c r="L696" i="1"/>
  <c r="K211" i="1"/>
  <c r="M211" i="1" s="1"/>
  <c r="L211" i="1"/>
  <c r="K545" i="1"/>
  <c r="M545" i="1" s="1"/>
  <c r="L545" i="1"/>
  <c r="K609" i="1"/>
  <c r="M609" i="1" s="1"/>
  <c r="L609" i="1"/>
  <c r="K705" i="1"/>
  <c r="M705" i="1" s="1"/>
  <c r="L705" i="1"/>
  <c r="K737" i="1"/>
  <c r="M737" i="1" s="1"/>
  <c r="L737" i="1"/>
  <c r="K283" i="1"/>
  <c r="M283" i="1" s="1"/>
  <c r="L283" i="1"/>
  <c r="K441" i="1"/>
  <c r="M441" i="1" s="1"/>
  <c r="L441" i="1"/>
  <c r="K554" i="1"/>
  <c r="M554" i="1" s="1"/>
  <c r="L554" i="1"/>
  <c r="K650" i="1"/>
  <c r="M650" i="1" s="1"/>
  <c r="L650" i="1"/>
  <c r="K714" i="1"/>
  <c r="M714" i="1" s="1"/>
  <c r="L714" i="1"/>
  <c r="K1194" i="1"/>
  <c r="M1194" i="1" s="1"/>
  <c r="L1194" i="1"/>
  <c r="K1130" i="1"/>
  <c r="M1130" i="1" s="1"/>
  <c r="L1130" i="1"/>
  <c r="K1034" i="1"/>
  <c r="M1034" i="1" s="1"/>
  <c r="L1034" i="1"/>
  <c r="K970" i="1"/>
  <c r="M970" i="1" s="1"/>
  <c r="L970" i="1"/>
  <c r="K906" i="1"/>
  <c r="M906" i="1" s="1"/>
  <c r="L906" i="1"/>
  <c r="K842" i="1"/>
  <c r="M842" i="1" s="1"/>
  <c r="L842" i="1"/>
  <c r="K687" i="1"/>
  <c r="M687" i="1" s="1"/>
  <c r="L687" i="1"/>
  <c r="K67" i="1"/>
  <c r="M67" i="1" s="1"/>
  <c r="L67" i="1"/>
  <c r="K1177" i="1"/>
  <c r="M1177" i="1" s="1"/>
  <c r="L1177" i="1"/>
  <c r="K1196" i="1"/>
  <c r="M1196" i="1" s="1"/>
  <c r="L1196" i="1"/>
  <c r="K884" i="1"/>
  <c r="M884" i="1" s="1"/>
  <c r="L884" i="1"/>
  <c r="K1076" i="1"/>
  <c r="M1076" i="1" s="1"/>
  <c r="L1076" i="1"/>
  <c r="K599" i="1"/>
  <c r="M599" i="1" s="1"/>
  <c r="L599" i="1"/>
  <c r="K812" i="1"/>
  <c r="M812" i="1" s="1"/>
  <c r="L812" i="1"/>
  <c r="K1008" i="1"/>
  <c r="M1008" i="1" s="1"/>
  <c r="L1008" i="1"/>
  <c r="K1104" i="1"/>
  <c r="M1104" i="1" s="1"/>
  <c r="L1104" i="1"/>
  <c r="K928" i="1"/>
  <c r="M928" i="1" s="1"/>
  <c r="L928" i="1"/>
  <c r="K1188" i="1"/>
  <c r="M1188" i="1" s="1"/>
  <c r="L1188" i="1"/>
  <c r="K1203" i="1"/>
  <c r="M1203" i="1" s="1"/>
  <c r="L1203" i="1"/>
  <c r="K1171" i="1"/>
  <c r="M1171" i="1" s="1"/>
  <c r="L1171" i="1"/>
  <c r="K1075" i="1"/>
  <c r="M1075" i="1" s="1"/>
  <c r="L1075" i="1"/>
  <c r="K947" i="1"/>
  <c r="M947" i="1" s="1"/>
  <c r="L947" i="1"/>
  <c r="K915" i="1"/>
  <c r="M915" i="1" s="1"/>
  <c r="L915" i="1"/>
  <c r="K851" i="1"/>
  <c r="M851" i="1" s="1"/>
  <c r="L851" i="1"/>
  <c r="K819" i="1"/>
  <c r="M819" i="1" s="1"/>
  <c r="L819" i="1"/>
  <c r="K595" i="1"/>
  <c r="M595" i="1" s="1"/>
  <c r="L595" i="1"/>
  <c r="K24" i="1"/>
  <c r="M24" i="1" s="1"/>
  <c r="L24" i="1"/>
  <c r="K88" i="1"/>
  <c r="M88" i="1" s="1"/>
  <c r="L88" i="1"/>
  <c r="K120" i="1"/>
  <c r="M120" i="1" s="1"/>
  <c r="L120" i="1"/>
  <c r="K184" i="1"/>
  <c r="M184" i="1" s="1"/>
  <c r="L184" i="1"/>
  <c r="K248" i="1"/>
  <c r="M248" i="1" s="1"/>
  <c r="L248" i="1"/>
  <c r="K280" i="1"/>
  <c r="M280" i="1" s="1"/>
  <c r="L280" i="1"/>
  <c r="K5" i="1"/>
  <c r="M5" i="1" s="1"/>
  <c r="L5" i="1"/>
  <c r="K442" i="1"/>
  <c r="M442" i="1" s="1"/>
  <c r="L442" i="1"/>
  <c r="K506" i="1"/>
  <c r="M506" i="1" s="1"/>
  <c r="L506" i="1"/>
  <c r="K183" i="1"/>
  <c r="M183" i="1" s="1"/>
  <c r="L183" i="1"/>
  <c r="K311" i="1"/>
  <c r="M311" i="1" s="1"/>
  <c r="L311" i="1"/>
  <c r="K359" i="1"/>
  <c r="M359" i="1" s="1"/>
  <c r="L359" i="1"/>
  <c r="K391" i="1"/>
  <c r="M391" i="1" s="1"/>
  <c r="L391" i="1"/>
  <c r="K487" i="1"/>
  <c r="M487" i="1" s="1"/>
  <c r="L487" i="1"/>
  <c r="K34" i="1"/>
  <c r="M34" i="1" s="1"/>
  <c r="L34" i="1"/>
  <c r="K98" i="1"/>
  <c r="M98" i="1" s="1"/>
  <c r="L98" i="1"/>
  <c r="K162" i="1"/>
  <c r="M162" i="1" s="1"/>
  <c r="L162" i="1"/>
  <c r="K226" i="1"/>
  <c r="M226" i="1" s="1"/>
  <c r="L226" i="1"/>
  <c r="K380" i="1"/>
  <c r="M380" i="1" s="1"/>
  <c r="L380" i="1"/>
  <c r="K299" i="1"/>
  <c r="M299" i="1" s="1"/>
  <c r="L299" i="1"/>
  <c r="K524" i="1"/>
  <c r="M524" i="1" s="1"/>
  <c r="L524" i="1"/>
  <c r="K556" i="1"/>
  <c r="M556" i="1" s="1"/>
  <c r="L556" i="1"/>
  <c r="K588" i="1"/>
  <c r="M588" i="1" s="1"/>
  <c r="L588" i="1"/>
  <c r="K684" i="1"/>
  <c r="M684" i="1" s="1"/>
  <c r="L684" i="1"/>
  <c r="K716" i="1"/>
  <c r="M716" i="1" s="1"/>
  <c r="L716" i="1"/>
  <c r="K748" i="1"/>
  <c r="M748" i="1" s="1"/>
  <c r="L748" i="1"/>
  <c r="K357" i="1"/>
  <c r="M357" i="1" s="1"/>
  <c r="L357" i="1"/>
  <c r="K485" i="1"/>
  <c r="M485" i="1" s="1"/>
  <c r="L485" i="1"/>
  <c r="K565" i="1"/>
  <c r="M565" i="1" s="1"/>
  <c r="L565" i="1"/>
  <c r="K629" i="1"/>
  <c r="M629" i="1" s="1"/>
  <c r="L629" i="1"/>
  <c r="K661" i="1"/>
  <c r="M661" i="1" s="1"/>
  <c r="L661" i="1"/>
  <c r="K725" i="1"/>
  <c r="M725" i="1" s="1"/>
  <c r="L725" i="1"/>
  <c r="K187" i="1"/>
  <c r="M187" i="1" s="1"/>
  <c r="L187" i="1"/>
  <c r="K509" i="1"/>
  <c r="M509" i="1" s="1"/>
  <c r="L509" i="1"/>
  <c r="K542" i="1"/>
  <c r="M542" i="1" s="1"/>
  <c r="L542" i="1"/>
  <c r="K1132" i="1"/>
  <c r="M1132" i="1" s="1"/>
  <c r="L1132" i="1"/>
  <c r="K1144" i="1"/>
  <c r="M1144" i="1" s="1"/>
  <c r="L1144" i="1"/>
  <c r="K695" i="1"/>
  <c r="M695" i="1" s="1"/>
  <c r="L695" i="1"/>
  <c r="K944" i="1"/>
  <c r="M944" i="1" s="1"/>
  <c r="L944" i="1"/>
  <c r="K776" i="1"/>
  <c r="M776" i="1" s="1"/>
  <c r="L776" i="1"/>
  <c r="K868" i="1"/>
  <c r="M868" i="1" s="1"/>
  <c r="L868" i="1"/>
  <c r="K551" i="1"/>
  <c r="M551" i="1" s="1"/>
  <c r="L551" i="1"/>
  <c r="K988" i="1"/>
  <c r="M988" i="1" s="1"/>
  <c r="L988" i="1"/>
  <c r="K1183" i="1"/>
  <c r="M1183" i="1" s="1"/>
  <c r="L1183" i="1"/>
  <c r="K1119" i="1"/>
  <c r="M1119" i="1" s="1"/>
  <c r="L1119" i="1"/>
  <c r="K1087" i="1"/>
  <c r="M1087" i="1" s="1"/>
  <c r="L1087" i="1"/>
  <c r="K1023" i="1"/>
  <c r="M1023" i="1" s="1"/>
  <c r="L1023" i="1"/>
  <c r="K959" i="1"/>
  <c r="M959" i="1" s="1"/>
  <c r="L959" i="1"/>
  <c r="K895" i="1"/>
  <c r="M895" i="1" s="1"/>
  <c r="L895" i="1"/>
  <c r="K863" i="1"/>
  <c r="M863" i="1" s="1"/>
  <c r="L863" i="1"/>
  <c r="K643" i="1"/>
  <c r="M643" i="1" s="1"/>
  <c r="L643" i="1"/>
  <c r="K12" i="1"/>
  <c r="M12" i="1" s="1"/>
  <c r="L12" i="1"/>
  <c r="K44" i="1"/>
  <c r="M44" i="1" s="1"/>
  <c r="L44" i="1"/>
  <c r="K140" i="1"/>
  <c r="M140" i="1" s="1"/>
  <c r="L140" i="1"/>
  <c r="K172" i="1"/>
  <c r="M172" i="1" s="1"/>
  <c r="L172" i="1"/>
  <c r="K236" i="1"/>
  <c r="M236" i="1" s="1"/>
  <c r="L236" i="1"/>
  <c r="K268" i="1"/>
  <c r="M268" i="1" s="1"/>
  <c r="L268" i="1"/>
  <c r="K300" i="1"/>
  <c r="M300" i="1" s="1"/>
  <c r="L300" i="1"/>
  <c r="K25" i="1"/>
  <c r="M25" i="1" s="1"/>
  <c r="L25" i="1"/>
  <c r="K57" i="1"/>
  <c r="M57" i="1" s="1"/>
  <c r="L57" i="1"/>
  <c r="K89" i="1"/>
  <c r="M89" i="1" s="1"/>
  <c r="L89" i="1"/>
  <c r="K121" i="1"/>
  <c r="M121" i="1" s="1"/>
  <c r="L121" i="1"/>
  <c r="K153" i="1"/>
  <c r="M153" i="1" s="1"/>
  <c r="L153" i="1"/>
  <c r="K217" i="1"/>
  <c r="M217" i="1" s="1"/>
  <c r="L217" i="1"/>
  <c r="K281" i="1"/>
  <c r="M281" i="1" s="1"/>
  <c r="L281" i="1"/>
  <c r="K6" i="1"/>
  <c r="M6" i="1" s="1"/>
  <c r="L6" i="1"/>
  <c r="K198" i="1"/>
  <c r="M198" i="1" s="1"/>
  <c r="L198" i="1"/>
  <c r="K326" i="1"/>
  <c r="M326" i="1" s="1"/>
  <c r="L326" i="1"/>
  <c r="K366" i="1"/>
  <c r="M366" i="1" s="1"/>
  <c r="L366" i="1"/>
  <c r="K398" i="1"/>
  <c r="M398" i="1" s="1"/>
  <c r="L398" i="1"/>
  <c r="K494" i="1"/>
  <c r="M494" i="1" s="1"/>
  <c r="L494" i="1"/>
  <c r="K31" i="1"/>
  <c r="M31" i="1" s="1"/>
  <c r="L31" i="1"/>
  <c r="K95" i="1"/>
  <c r="M95" i="1" s="1"/>
  <c r="L95" i="1"/>
  <c r="K159" i="1"/>
  <c r="M159" i="1" s="1"/>
  <c r="L159" i="1"/>
  <c r="K347" i="1"/>
  <c r="M347" i="1" s="1"/>
  <c r="L347" i="1"/>
  <c r="K411" i="1"/>
  <c r="M411" i="1" s="1"/>
  <c r="L411" i="1"/>
  <c r="K10" i="1"/>
  <c r="M10" i="1" s="1"/>
  <c r="L10" i="1"/>
  <c r="K138" i="1"/>
  <c r="M138" i="1" s="1"/>
  <c r="L138" i="1"/>
  <c r="K368" i="1"/>
  <c r="M368" i="1" s="1"/>
  <c r="L368" i="1"/>
  <c r="K400" i="1"/>
  <c r="M400" i="1" s="1"/>
  <c r="L400" i="1"/>
  <c r="K464" i="1"/>
  <c r="M464" i="1" s="1"/>
  <c r="L464" i="1"/>
  <c r="K203" i="1"/>
  <c r="M203" i="1" s="1"/>
  <c r="L203" i="1"/>
  <c r="K401" i="1"/>
  <c r="M401" i="1" s="1"/>
  <c r="L401" i="1"/>
  <c r="K512" i="1"/>
  <c r="M512" i="1" s="1"/>
  <c r="L512" i="1"/>
  <c r="K640" i="1"/>
  <c r="M640" i="1" s="1"/>
  <c r="L640" i="1"/>
  <c r="K672" i="1"/>
  <c r="M672" i="1" s="1"/>
  <c r="L672" i="1"/>
  <c r="K19" i="1"/>
  <c r="M19" i="1" s="1"/>
  <c r="L19" i="1"/>
  <c r="K275" i="1"/>
  <c r="M275" i="1" s="1"/>
  <c r="L275" i="1"/>
  <c r="K521" i="1"/>
  <c r="M521" i="1" s="1"/>
  <c r="L521" i="1"/>
  <c r="K553" i="1"/>
  <c r="M553" i="1" s="1"/>
  <c r="L553" i="1"/>
  <c r="K617" i="1"/>
  <c r="M617" i="1" s="1"/>
  <c r="L617" i="1"/>
  <c r="K649" i="1"/>
  <c r="M649" i="1" s="1"/>
  <c r="L649" i="1"/>
  <c r="K681" i="1"/>
  <c r="M681" i="1" s="1"/>
  <c r="L681" i="1"/>
  <c r="K91" i="1"/>
  <c r="M91" i="1" s="1"/>
  <c r="L91" i="1"/>
  <c r="K345" i="1"/>
  <c r="M345" i="1" s="1"/>
  <c r="L345" i="1"/>
  <c r="K562" i="1"/>
  <c r="M562" i="1" s="1"/>
  <c r="L562" i="1"/>
  <c r="K658" i="1"/>
  <c r="M658" i="1" s="1"/>
  <c r="L658" i="1"/>
  <c r="K690" i="1"/>
  <c r="M690" i="1" s="1"/>
  <c r="L690" i="1"/>
  <c r="K754" i="1"/>
  <c r="M754" i="1" s="1"/>
  <c r="L754" i="1"/>
  <c r="K1186" i="1"/>
  <c r="M1186" i="1" s="1"/>
  <c r="L1186" i="1"/>
  <c r="K1154" i="1"/>
  <c r="M1154" i="1" s="1"/>
  <c r="L1154" i="1"/>
  <c r="K1122" i="1"/>
  <c r="M1122" i="1" s="1"/>
  <c r="L1122" i="1"/>
  <c r="K1058" i="1"/>
  <c r="M1058" i="1" s="1"/>
  <c r="L1058" i="1"/>
  <c r="K994" i="1"/>
  <c r="M994" i="1" s="1"/>
  <c r="L994" i="1"/>
  <c r="K930" i="1"/>
  <c r="M930" i="1" s="1"/>
  <c r="L930" i="1"/>
  <c r="K743" i="1"/>
  <c r="M743" i="1" s="1"/>
  <c r="L743" i="1"/>
  <c r="K956" i="1"/>
  <c r="M956" i="1" s="1"/>
  <c r="L956" i="1"/>
  <c r="K880" i="1"/>
  <c r="M880" i="1" s="1"/>
  <c r="L880" i="1"/>
  <c r="K984" i="1"/>
  <c r="M984" i="1" s="1"/>
  <c r="L984" i="1"/>
  <c r="K1084" i="1"/>
  <c r="M1084" i="1" s="1"/>
  <c r="L1084" i="1"/>
  <c r="K816" i="1"/>
  <c r="M816" i="1" s="1"/>
  <c r="L816" i="1"/>
  <c r="K1097" i="1"/>
  <c r="M1097" i="1" s="1"/>
  <c r="L1097" i="1"/>
  <c r="K1033" i="1"/>
  <c r="M1033" i="1" s="1"/>
  <c r="L1033" i="1"/>
  <c r="K1001" i="1"/>
  <c r="M1001" i="1" s="1"/>
  <c r="L1001" i="1"/>
  <c r="K969" i="1"/>
  <c r="M969" i="1" s="1"/>
  <c r="L969" i="1"/>
  <c r="K937" i="1"/>
  <c r="M937" i="1" s="1"/>
  <c r="L937" i="1"/>
  <c r="K873" i="1"/>
  <c r="M873" i="1" s="1"/>
  <c r="L873" i="1"/>
  <c r="K841" i="1"/>
  <c r="M841" i="1" s="1"/>
  <c r="L841" i="1"/>
  <c r="K777" i="1"/>
  <c r="M777" i="1" s="1"/>
  <c r="L777" i="1"/>
  <c r="K683" i="1"/>
  <c r="M683" i="1" s="1"/>
  <c r="L683" i="1"/>
  <c r="K854" i="1"/>
  <c r="M854" i="1" s="1"/>
  <c r="L854" i="1"/>
  <c r="K1125" i="1"/>
  <c r="M1125" i="1" s="1"/>
  <c r="L1125" i="1"/>
  <c r="K1093" i="1"/>
  <c r="M1093" i="1" s="1"/>
  <c r="L1093" i="1"/>
  <c r="K1061" i="1"/>
  <c r="M1061" i="1" s="1"/>
  <c r="L1061" i="1"/>
  <c r="K997" i="1"/>
  <c r="M997" i="1" s="1"/>
  <c r="L997" i="1"/>
  <c r="K965" i="1"/>
  <c r="M965" i="1" s="1"/>
  <c r="L965" i="1"/>
  <c r="K901" i="1"/>
  <c r="M901" i="1" s="1"/>
  <c r="L901" i="1"/>
  <c r="K869" i="1"/>
  <c r="M869" i="1" s="1"/>
  <c r="L869" i="1"/>
  <c r="K773" i="1"/>
  <c r="M773" i="1" s="1"/>
  <c r="L773" i="1"/>
  <c r="K539" i="1"/>
  <c r="M539" i="1" s="1"/>
  <c r="L539" i="1"/>
  <c r="K482" i="1"/>
  <c r="M482" i="1" s="1"/>
  <c r="L482" i="1"/>
  <c r="K114" i="1"/>
  <c r="M114" i="1" s="1"/>
  <c r="L114" i="1"/>
  <c r="K306" i="1"/>
  <c r="M306" i="1" s="1"/>
  <c r="L306" i="1"/>
  <c r="K388" i="1"/>
  <c r="M388" i="1" s="1"/>
  <c r="L388" i="1"/>
  <c r="K481" i="1"/>
  <c r="M481" i="1" s="1"/>
  <c r="L481" i="1"/>
  <c r="K179" i="1"/>
  <c r="M179" i="1" s="1"/>
  <c r="L179" i="1"/>
  <c r="K685" i="1"/>
  <c r="M685" i="1" s="1"/>
  <c r="L685" i="1"/>
  <c r="K489" i="1"/>
  <c r="M489" i="1" s="1"/>
  <c r="L489" i="1"/>
  <c r="K582" i="1"/>
  <c r="M582" i="1" s="1"/>
  <c r="L582" i="1"/>
  <c r="K710" i="1"/>
  <c r="M710" i="1" s="1"/>
  <c r="L710" i="1"/>
  <c r="K1022" i="1"/>
  <c r="M1022" i="1" s="1"/>
  <c r="L1022" i="1"/>
  <c r="K878" i="1"/>
  <c r="M878" i="1" s="1"/>
  <c r="L878" i="1"/>
  <c r="K1037" i="1"/>
  <c r="M1037" i="1" s="1"/>
  <c r="L1037" i="1"/>
  <c r="K909" i="1"/>
  <c r="M909" i="1" s="1"/>
  <c r="L909" i="1"/>
  <c r="K781" i="1"/>
  <c r="M781" i="1" s="1"/>
  <c r="L781" i="1"/>
  <c r="K606" i="1"/>
  <c r="M606" i="1" s="1"/>
  <c r="L606" i="1"/>
  <c r="K638" i="1"/>
  <c r="M638" i="1" s="1"/>
  <c r="L638" i="1"/>
  <c r="K670" i="1"/>
  <c r="M670" i="1" s="1"/>
  <c r="L670" i="1"/>
  <c r="K702" i="1"/>
  <c r="M702" i="1" s="1"/>
  <c r="L702" i="1"/>
  <c r="K734" i="1"/>
  <c r="M734" i="1" s="1"/>
  <c r="L734" i="1"/>
  <c r="K1206" i="1"/>
  <c r="M1206" i="1" s="1"/>
  <c r="L1206" i="1"/>
  <c r="K1174" i="1"/>
  <c r="M1174" i="1" s="1"/>
  <c r="L1174" i="1"/>
  <c r="K1142" i="1"/>
  <c r="M1142" i="1" s="1"/>
  <c r="L1142" i="1"/>
  <c r="K1110" i="1"/>
  <c r="M1110" i="1" s="1"/>
  <c r="L1110" i="1"/>
  <c r="K1078" i="1"/>
  <c r="M1078" i="1" s="1"/>
  <c r="L1078" i="1"/>
  <c r="K1046" i="1"/>
  <c r="M1046" i="1" s="1"/>
  <c r="L1046" i="1"/>
  <c r="K1014" i="1"/>
  <c r="M1014" i="1" s="1"/>
  <c r="L1014" i="1"/>
  <c r="K982" i="1"/>
  <c r="M982" i="1" s="1"/>
  <c r="L982" i="1"/>
  <c r="K950" i="1"/>
  <c r="M950" i="1" s="1"/>
  <c r="L950" i="1"/>
  <c r="K918" i="1"/>
  <c r="M918" i="1" s="1"/>
  <c r="L918" i="1"/>
  <c r="K870" i="1"/>
  <c r="M870" i="1" s="1"/>
  <c r="L870" i="1"/>
  <c r="K822" i="1"/>
  <c r="M822" i="1" s="1"/>
  <c r="L822" i="1"/>
  <c r="K735" i="1"/>
  <c r="M735" i="1" s="1"/>
  <c r="L735" i="1"/>
  <c r="K1205" i="1"/>
  <c r="M1205" i="1" s="1"/>
  <c r="L1205" i="1"/>
  <c r="K1157" i="1"/>
  <c r="M1157" i="1" s="1"/>
  <c r="L1157" i="1"/>
  <c r="K756" i="1"/>
  <c r="M756" i="1" s="1"/>
  <c r="L756" i="1"/>
  <c r="K453" i="1"/>
  <c r="M453" i="1" s="1"/>
  <c r="L453" i="1"/>
  <c r="K589" i="1"/>
  <c r="M589" i="1" s="1"/>
  <c r="L589" i="1"/>
  <c r="K717" i="1"/>
  <c r="M717" i="1" s="1"/>
  <c r="L717" i="1"/>
  <c r="K251" i="1"/>
  <c r="M251" i="1" s="1"/>
  <c r="L251" i="1"/>
  <c r="K614" i="1"/>
  <c r="M614" i="1" s="1"/>
  <c r="L614" i="1"/>
  <c r="K742" i="1"/>
  <c r="M742" i="1" s="1"/>
  <c r="L742" i="1"/>
  <c r="K1102" i="1"/>
  <c r="M1102" i="1" s="1"/>
  <c r="L1102" i="1"/>
  <c r="K974" i="1"/>
  <c r="M974" i="1" s="1"/>
  <c r="L974" i="1"/>
  <c r="K846" i="1"/>
  <c r="M846" i="1" s="1"/>
  <c r="L846" i="1"/>
  <c r="K575" i="1"/>
  <c r="M575" i="1" s="1"/>
  <c r="L575" i="1"/>
  <c r="K1117" i="1"/>
  <c r="M1117" i="1" s="1"/>
  <c r="L1117" i="1"/>
  <c r="K989" i="1"/>
  <c r="M989" i="1" s="1"/>
  <c r="L989" i="1"/>
  <c r="K861" i="1"/>
  <c r="M861" i="1" s="1"/>
  <c r="L861" i="1"/>
  <c r="K635" i="1"/>
  <c r="M635" i="1" s="1"/>
  <c r="L635" i="1"/>
  <c r="K882" i="1"/>
  <c r="M882" i="1" s="1"/>
  <c r="L882" i="1"/>
  <c r="K850" i="1"/>
  <c r="M850" i="1" s="1"/>
  <c r="L850" i="1"/>
  <c r="K818" i="1"/>
  <c r="M818" i="1" s="1"/>
  <c r="L818" i="1"/>
  <c r="K786" i="1"/>
  <c r="M786" i="1" s="1"/>
  <c r="L786" i="1"/>
  <c r="K719" i="1"/>
  <c r="M719" i="1" s="1"/>
  <c r="L719" i="1"/>
  <c r="K591" i="1"/>
  <c r="M591" i="1" s="1"/>
  <c r="L591" i="1"/>
  <c r="K323" i="1"/>
  <c r="M323" i="1" s="1"/>
  <c r="L323" i="1"/>
  <c r="K1185" i="1"/>
  <c r="M1185" i="1" s="1"/>
  <c r="L1185" i="1"/>
  <c r="K1153" i="1"/>
  <c r="M1153" i="1" s="1"/>
  <c r="L1153" i="1"/>
  <c r="K1121" i="1"/>
  <c r="M1121" i="1" s="1"/>
  <c r="L1121" i="1"/>
  <c r="K1089" i="1"/>
  <c r="M1089" i="1" s="1"/>
  <c r="L1089" i="1"/>
  <c r="K1057" i="1"/>
  <c r="M1057" i="1" s="1"/>
  <c r="L1057" i="1"/>
  <c r="K1025" i="1"/>
  <c r="M1025" i="1" s="1"/>
  <c r="L1025" i="1"/>
  <c r="K993" i="1"/>
  <c r="M993" i="1" s="1"/>
  <c r="L993" i="1"/>
  <c r="K961" i="1"/>
  <c r="M961" i="1" s="1"/>
  <c r="L961" i="1"/>
  <c r="K929" i="1"/>
  <c r="M929" i="1" s="1"/>
  <c r="L929" i="1"/>
  <c r="K897" i="1"/>
  <c r="M897" i="1" s="1"/>
  <c r="L897" i="1"/>
  <c r="K865" i="1"/>
  <c r="M865" i="1" s="1"/>
  <c r="L865" i="1"/>
  <c r="K833" i="1"/>
  <c r="M833" i="1" s="1"/>
  <c r="L833" i="1"/>
  <c r="K801" i="1"/>
  <c r="M801" i="1" s="1"/>
  <c r="L801" i="1"/>
  <c r="K769" i="1"/>
  <c r="M769" i="1" s="1"/>
  <c r="L769" i="1"/>
  <c r="K651" i="1"/>
  <c r="M651" i="1" s="1"/>
  <c r="L651" i="1"/>
  <c r="K523" i="1"/>
  <c r="M523" i="1" s="1"/>
  <c r="L523" i="1"/>
  <c r="K128" i="1"/>
  <c r="M128" i="1" s="1"/>
  <c r="L128" i="1"/>
  <c r="K208" i="1"/>
  <c r="M208" i="1" s="1"/>
  <c r="L208" i="1"/>
  <c r="K256" i="1"/>
  <c r="M256" i="1" s="1"/>
  <c r="L256" i="1"/>
  <c r="K320" i="1"/>
  <c r="M320" i="1" s="1"/>
  <c r="L320" i="1"/>
  <c r="K61" i="1"/>
  <c r="M61" i="1" s="1"/>
  <c r="L61" i="1"/>
  <c r="K125" i="1"/>
  <c r="M125" i="1" s="1"/>
  <c r="L125" i="1"/>
  <c r="K189" i="1"/>
  <c r="M189" i="1" s="1"/>
  <c r="L189" i="1"/>
  <c r="K237" i="1"/>
  <c r="M237" i="1" s="1"/>
  <c r="L237" i="1"/>
  <c r="K301" i="1"/>
  <c r="M301" i="1" s="1"/>
  <c r="L301" i="1"/>
  <c r="K14" i="1"/>
  <c r="M14" i="1" s="1"/>
  <c r="L14" i="1"/>
  <c r="K110" i="1"/>
  <c r="M110" i="1" s="1"/>
  <c r="L110" i="1"/>
  <c r="K238" i="1"/>
  <c r="M238" i="1" s="1"/>
  <c r="L238" i="1"/>
  <c r="K370" i="1"/>
  <c r="M370" i="1" s="1"/>
  <c r="L370" i="1"/>
  <c r="K466" i="1"/>
  <c r="M466" i="1" s="1"/>
  <c r="L466" i="1"/>
  <c r="K71" i="1"/>
  <c r="M71" i="1" s="1"/>
  <c r="L71" i="1"/>
  <c r="K199" i="1"/>
  <c r="M199" i="1" s="1"/>
  <c r="L199" i="1"/>
  <c r="K351" i="1"/>
  <c r="M351" i="1" s="1"/>
  <c r="L351" i="1"/>
  <c r="K431" i="1"/>
  <c r="M431" i="1" s="1"/>
  <c r="L431" i="1"/>
  <c r="K495" i="1"/>
  <c r="M495" i="1" s="1"/>
  <c r="L495" i="1"/>
  <c r="K82" i="1"/>
  <c r="M82" i="1" s="1"/>
  <c r="L82" i="1"/>
  <c r="K242" i="1"/>
  <c r="M242" i="1" s="1"/>
  <c r="L242" i="1"/>
  <c r="K420" i="1"/>
  <c r="M420" i="1" s="1"/>
  <c r="L420" i="1"/>
  <c r="K107" i="1"/>
  <c r="M107" i="1" s="1"/>
  <c r="L107" i="1"/>
  <c r="K564" i="1"/>
  <c r="M564" i="1" s="1"/>
  <c r="L564" i="1"/>
  <c r="K660" i="1"/>
  <c r="M660" i="1" s="1"/>
  <c r="L660" i="1"/>
  <c r="K51" i="1"/>
  <c r="M51" i="1" s="1"/>
  <c r="L51" i="1"/>
  <c r="K525" i="1"/>
  <c r="M525" i="1" s="1"/>
  <c r="L525" i="1"/>
  <c r="K637" i="1"/>
  <c r="M637" i="1" s="1"/>
  <c r="L637" i="1"/>
  <c r="K733" i="1"/>
  <c r="M733" i="1" s="1"/>
  <c r="L733" i="1"/>
  <c r="K361" i="1"/>
  <c r="M361" i="1" s="1"/>
  <c r="L361" i="1"/>
  <c r="K534" i="1"/>
  <c r="M534" i="1" s="1"/>
  <c r="L534" i="1"/>
  <c r="K630" i="1"/>
  <c r="M630" i="1" s="1"/>
  <c r="L630" i="1"/>
  <c r="K758" i="1"/>
  <c r="M758" i="1" s="1"/>
  <c r="L758" i="1"/>
  <c r="K1070" i="1"/>
  <c r="M1070" i="1" s="1"/>
  <c r="L1070" i="1"/>
  <c r="K942" i="1"/>
  <c r="M942" i="1" s="1"/>
  <c r="L942" i="1"/>
  <c r="K814" i="1"/>
  <c r="M814" i="1" s="1"/>
  <c r="L814" i="1"/>
  <c r="K195" i="1"/>
  <c r="M195" i="1" s="1"/>
  <c r="L195" i="1"/>
  <c r="K1085" i="1"/>
  <c r="M1085" i="1" s="1"/>
  <c r="L1085" i="1"/>
  <c r="K973" i="1"/>
  <c r="M973" i="1" s="1"/>
  <c r="L973" i="1"/>
  <c r="K829" i="1"/>
  <c r="M829" i="1" s="1"/>
  <c r="L829" i="1"/>
  <c r="K571" i="1"/>
  <c r="M571" i="1" s="1"/>
  <c r="L571" i="1"/>
  <c r="K952" i="1"/>
  <c r="M952" i="1" s="1"/>
  <c r="L952" i="1"/>
  <c r="K1044" i="1"/>
  <c r="M1044" i="1" s="1"/>
  <c r="L1044" i="1"/>
  <c r="K1200" i="1"/>
  <c r="M1200" i="1" s="1"/>
  <c r="L1200" i="1"/>
  <c r="K1195" i="1"/>
  <c r="M1195" i="1" s="1"/>
  <c r="L1195" i="1"/>
  <c r="K1163" i="1"/>
  <c r="M1163" i="1" s="1"/>
  <c r="L1163" i="1"/>
  <c r="K1131" i="1"/>
  <c r="M1131" i="1" s="1"/>
  <c r="L1131" i="1"/>
  <c r="K1099" i="1"/>
  <c r="M1099" i="1" s="1"/>
  <c r="L1099" i="1"/>
  <c r="K1067" i="1"/>
  <c r="M1067" i="1" s="1"/>
  <c r="L1067" i="1"/>
  <c r="K1035" i="1"/>
  <c r="M1035" i="1" s="1"/>
  <c r="L1035" i="1"/>
  <c r="K1003" i="1"/>
  <c r="M1003" i="1" s="1"/>
  <c r="L1003" i="1"/>
  <c r="K971" i="1"/>
  <c r="M971" i="1" s="1"/>
  <c r="L971" i="1"/>
  <c r="K939" i="1"/>
  <c r="M939" i="1" s="1"/>
  <c r="L939" i="1"/>
  <c r="K907" i="1"/>
  <c r="M907" i="1" s="1"/>
  <c r="L907" i="1"/>
  <c r="K875" i="1"/>
  <c r="M875" i="1" s="1"/>
  <c r="L875" i="1"/>
  <c r="K843" i="1"/>
  <c r="M843" i="1" s="1"/>
  <c r="L843" i="1"/>
  <c r="K811" i="1"/>
  <c r="M811" i="1" s="1"/>
  <c r="L811" i="1"/>
  <c r="K779" i="1"/>
  <c r="M779" i="1" s="1"/>
  <c r="L779" i="1"/>
  <c r="K691" i="1"/>
  <c r="M691" i="1" s="1"/>
  <c r="L691" i="1"/>
  <c r="K563" i="1"/>
  <c r="M563" i="1" s="1"/>
  <c r="L563" i="1"/>
  <c r="K3" i="1"/>
  <c r="M3" i="1" s="1"/>
  <c r="L3" i="1"/>
  <c r="K32" i="1"/>
  <c r="M32" i="1" s="1"/>
  <c r="L32" i="1"/>
  <c r="K64" i="1"/>
  <c r="M64" i="1" s="1"/>
  <c r="L64" i="1"/>
  <c r="K96" i="1"/>
  <c r="M96" i="1" s="1"/>
  <c r="L96" i="1"/>
  <c r="K144" i="1"/>
  <c r="M144" i="1" s="1"/>
  <c r="L144" i="1"/>
  <c r="K192" i="1"/>
  <c r="M192" i="1" s="1"/>
  <c r="L192" i="1"/>
  <c r="K272" i="1"/>
  <c r="M272" i="1" s="1"/>
  <c r="L272" i="1"/>
  <c r="K336" i="1"/>
  <c r="M336" i="1" s="1"/>
  <c r="L336" i="1"/>
  <c r="K45" i="1"/>
  <c r="M45" i="1" s="1"/>
  <c r="L45" i="1"/>
  <c r="K109" i="1"/>
  <c r="M109" i="1" s="1"/>
  <c r="L109" i="1"/>
  <c r="K173" i="1"/>
  <c r="M173" i="1" s="1"/>
  <c r="L173" i="1"/>
  <c r="K253" i="1"/>
  <c r="M253" i="1" s="1"/>
  <c r="L253" i="1"/>
  <c r="K333" i="1"/>
  <c r="M333" i="1" s="1"/>
  <c r="L333" i="1"/>
  <c r="K142" i="1"/>
  <c r="M142" i="1" s="1"/>
  <c r="L142" i="1"/>
  <c r="K270" i="1"/>
  <c r="M270" i="1" s="1"/>
  <c r="L270" i="1"/>
  <c r="K354" i="1"/>
  <c r="M354" i="1" s="1"/>
  <c r="L354" i="1"/>
  <c r="K450" i="1"/>
  <c r="M450" i="1" s="1"/>
  <c r="L450" i="1"/>
  <c r="K39" i="1"/>
  <c r="M39" i="1" s="1"/>
  <c r="L39" i="1"/>
  <c r="K231" i="1"/>
  <c r="M231" i="1" s="1"/>
  <c r="L231" i="1"/>
  <c r="K367" i="1"/>
  <c r="M367" i="1" s="1"/>
  <c r="L367" i="1"/>
  <c r="K447" i="1"/>
  <c r="M447" i="1" s="1"/>
  <c r="L447" i="1"/>
  <c r="K50" i="1"/>
  <c r="M50" i="1" s="1"/>
  <c r="L50" i="1"/>
  <c r="K274" i="1"/>
  <c r="M274" i="1" s="1"/>
  <c r="L274" i="1"/>
  <c r="K404" i="1"/>
  <c r="M404" i="1" s="1"/>
  <c r="L404" i="1"/>
  <c r="K500" i="1"/>
  <c r="M500" i="1" s="1"/>
  <c r="L500" i="1"/>
  <c r="K516" i="1"/>
  <c r="M516" i="1" s="1"/>
  <c r="L516" i="1"/>
  <c r="K596" i="1"/>
  <c r="M596" i="1" s="1"/>
  <c r="L596" i="1"/>
  <c r="K708" i="1"/>
  <c r="M708" i="1" s="1"/>
  <c r="L708" i="1"/>
  <c r="K669" i="1"/>
  <c r="M669" i="1" s="1"/>
  <c r="L669" i="1"/>
  <c r="K662" i="1"/>
  <c r="M662" i="1" s="1"/>
  <c r="L662" i="1"/>
  <c r="K1182" i="1"/>
  <c r="M1182" i="1" s="1"/>
  <c r="L1182" i="1"/>
  <c r="K1054" i="1"/>
  <c r="M1054" i="1" s="1"/>
  <c r="L1054" i="1"/>
  <c r="K926" i="1"/>
  <c r="M926" i="1" s="1"/>
  <c r="L926" i="1"/>
  <c r="K798" i="1"/>
  <c r="M798" i="1" s="1"/>
  <c r="L798" i="1"/>
  <c r="K1197" i="1"/>
  <c r="M1197" i="1" s="1"/>
  <c r="L1197" i="1"/>
  <c r="K1069" i="1"/>
  <c r="M1069" i="1" s="1"/>
  <c r="L1069" i="1"/>
  <c r="K941" i="1"/>
  <c r="M941" i="1" s="1"/>
  <c r="L941" i="1"/>
  <c r="K813" i="1"/>
  <c r="M813" i="1" s="1"/>
  <c r="L813" i="1"/>
  <c r="K163" i="1"/>
  <c r="M163" i="1" s="1"/>
  <c r="L163" i="1"/>
  <c r="K2" i="1"/>
  <c r="M2" i="1" s="1"/>
</calcChain>
</file>

<file path=xl/sharedStrings.xml><?xml version="1.0" encoding="utf-8"?>
<sst xmlns="http://schemas.openxmlformats.org/spreadsheetml/2006/main" count="7809" uniqueCount="1502">
  <si>
    <t>رقم التسلسل</t>
  </si>
  <si>
    <t>كود الغرض</t>
  </si>
  <si>
    <t>تاريخ التصدير</t>
  </si>
  <si>
    <t>وجهة التصدير</t>
  </si>
  <si>
    <t>نوع الغرض</t>
  </si>
  <si>
    <t>المبلغ الصافي</t>
  </si>
  <si>
    <t>كلفة الشحن</t>
  </si>
  <si>
    <t>المبلغ المسدد</t>
  </si>
  <si>
    <t>JGU-73517</t>
  </si>
  <si>
    <t>MHR-71442</t>
  </si>
  <si>
    <t>BXG-56954</t>
  </si>
  <si>
    <t>FXW-16232</t>
  </si>
  <si>
    <t>IJY-97448</t>
  </si>
  <si>
    <t>OKF-66256</t>
  </si>
  <si>
    <t>LDW-52246</t>
  </si>
  <si>
    <t>GIN-64703</t>
  </si>
  <si>
    <t>SJE-82101</t>
  </si>
  <si>
    <t>NQS-17769</t>
  </si>
  <si>
    <t>AFK-13790</t>
  </si>
  <si>
    <t>DOR-31564</t>
  </si>
  <si>
    <t>NPE-79735</t>
  </si>
  <si>
    <t>JSL-95864</t>
  </si>
  <si>
    <t>WGK-32448</t>
  </si>
  <si>
    <t>FIR-11421</t>
  </si>
  <si>
    <t>XMY-14779</t>
  </si>
  <si>
    <t>CEZ-96387</t>
  </si>
  <si>
    <t>LGG-65990</t>
  </si>
  <si>
    <t>UGW-79338</t>
  </si>
  <si>
    <t>XMT-86987</t>
  </si>
  <si>
    <t>VQM-17657</t>
  </si>
  <si>
    <t>RKS-33038</t>
  </si>
  <si>
    <t>TKJ-38635</t>
  </si>
  <si>
    <t>ACN-87112</t>
  </si>
  <si>
    <t>QFK-45683</t>
  </si>
  <si>
    <t>ISQ-51708</t>
  </si>
  <si>
    <t>BMF-80553</t>
  </si>
  <si>
    <t>STV-14344</t>
  </si>
  <si>
    <t>CLG-25152</t>
  </si>
  <si>
    <t>PMD-49548</t>
  </si>
  <si>
    <t>BAM-29720</t>
  </si>
  <si>
    <t>KNH-68222</t>
  </si>
  <si>
    <t>WKO-34312</t>
  </si>
  <si>
    <t>PUJ-60460</t>
  </si>
  <si>
    <t>VKT-82178</t>
  </si>
  <si>
    <t>OCO-66631</t>
  </si>
  <si>
    <t>DFJ-13691</t>
  </si>
  <si>
    <t>OKK-58564</t>
  </si>
  <si>
    <t>RZL-54852</t>
  </si>
  <si>
    <t>OVU-48713</t>
  </si>
  <si>
    <t>TMA-87422</t>
  </si>
  <si>
    <t>FRF-88021</t>
  </si>
  <si>
    <t>XLN-63904</t>
  </si>
  <si>
    <t>NIR-58337</t>
  </si>
  <si>
    <t>HZO-17819</t>
  </si>
  <si>
    <t>VKZ-26659</t>
  </si>
  <si>
    <t>YIP-87671</t>
  </si>
  <si>
    <t>CGO-34625</t>
  </si>
  <si>
    <t>OOL-91291</t>
  </si>
  <si>
    <t>WSG-28475</t>
  </si>
  <si>
    <t>WAT-24858</t>
  </si>
  <si>
    <t>SGN-70838</t>
  </si>
  <si>
    <t>QLT-65462</t>
  </si>
  <si>
    <t>QOG-95393</t>
  </si>
  <si>
    <t>QSJ-42763</t>
  </si>
  <si>
    <t>SJK-80837</t>
  </si>
  <si>
    <t>SZH-85190</t>
  </si>
  <si>
    <t>OYE-95118</t>
  </si>
  <si>
    <t>JKN-33146</t>
  </si>
  <si>
    <t>MPS-86575</t>
  </si>
  <si>
    <t>BED-67169</t>
  </si>
  <si>
    <t>MYM-88432</t>
  </si>
  <si>
    <t>ONX-97822</t>
  </si>
  <si>
    <t>RLI-21054</t>
  </si>
  <si>
    <t>IUQ-50224</t>
  </si>
  <si>
    <t>VVY-71965</t>
  </si>
  <si>
    <t>EYC-24890</t>
  </si>
  <si>
    <t>FZE-74930</t>
  </si>
  <si>
    <t>GUE-27508</t>
  </si>
  <si>
    <t>LYS-92421</t>
  </si>
  <si>
    <t>UTF-68675</t>
  </si>
  <si>
    <t>VIA-71346</t>
  </si>
  <si>
    <t>UIE-97872</t>
  </si>
  <si>
    <t>IBQ-94868</t>
  </si>
  <si>
    <t>CGP-66204</t>
  </si>
  <si>
    <t>OTJ-20790</t>
  </si>
  <si>
    <t>CIW-22695</t>
  </si>
  <si>
    <t>UYC-37774</t>
  </si>
  <si>
    <t>TWI-32083</t>
  </si>
  <si>
    <t>HGV-36857</t>
  </si>
  <si>
    <t>GBI-76544</t>
  </si>
  <si>
    <t>KXH-96532</t>
  </si>
  <si>
    <t>MAU-69476</t>
  </si>
  <si>
    <t>CYG-65195</t>
  </si>
  <si>
    <t>VCO-20963</t>
  </si>
  <si>
    <t>TAU-59668</t>
  </si>
  <si>
    <t>RWV-78846</t>
  </si>
  <si>
    <t>RNU-84502</t>
  </si>
  <si>
    <t>PAB-55886</t>
  </si>
  <si>
    <t>TYV-41132</t>
  </si>
  <si>
    <t>MCS-82899</t>
  </si>
  <si>
    <t>WBM-60419</t>
  </si>
  <si>
    <t>FFQ-23734</t>
  </si>
  <si>
    <t>YOO-76829</t>
  </si>
  <si>
    <t>XSZ-21947</t>
  </si>
  <si>
    <t>KXB-41533</t>
  </si>
  <si>
    <t>LNZ-26873</t>
  </si>
  <si>
    <t>MEN-64551</t>
  </si>
  <si>
    <t>QXS-22864</t>
  </si>
  <si>
    <t>BOE-84549</t>
  </si>
  <si>
    <t>OCT-23900</t>
  </si>
  <si>
    <t>TSN-56257</t>
  </si>
  <si>
    <t>VPD-33364</t>
  </si>
  <si>
    <t>ETD-77534</t>
  </si>
  <si>
    <t>XFQ-16915</t>
  </si>
  <si>
    <t>YIJ-66433</t>
  </si>
  <si>
    <t>LYQ-52590</t>
  </si>
  <si>
    <t>PLL-14538</t>
  </si>
  <si>
    <t>VYJ-67301</t>
  </si>
  <si>
    <t>KOZ-95096</t>
  </si>
  <si>
    <t>OXO-26338</t>
  </si>
  <si>
    <t>VPE-12927</t>
  </si>
  <si>
    <t>UHQ-93195</t>
  </si>
  <si>
    <t>LSZ-37550</t>
  </si>
  <si>
    <t>AAK-24326</t>
  </si>
  <si>
    <t>VDU-48158</t>
  </si>
  <si>
    <t>BKE-68079</t>
  </si>
  <si>
    <t>HNO-48091</t>
  </si>
  <si>
    <t>XCV-51046</t>
  </si>
  <si>
    <t>ZVV-36837</t>
  </si>
  <si>
    <t>VNZ-59044</t>
  </si>
  <si>
    <t>DIE-77279</t>
  </si>
  <si>
    <t>WHT-62303</t>
  </si>
  <si>
    <t>GAE-68554</t>
  </si>
  <si>
    <t>APF-34607</t>
  </si>
  <si>
    <t>LNL-12737</t>
  </si>
  <si>
    <t>ZQB-36221</t>
  </si>
  <si>
    <t>IHX-61970</t>
  </si>
  <si>
    <t>MOT-31626</t>
  </si>
  <si>
    <t>AGO-97892</t>
  </si>
  <si>
    <t>YRY-12216</t>
  </si>
  <si>
    <t>TKC-20206</t>
  </si>
  <si>
    <t>EDP-41270</t>
  </si>
  <si>
    <t>SCM-18878</t>
  </si>
  <si>
    <t>DRO-51941</t>
  </si>
  <si>
    <t>XXY-21369</t>
  </si>
  <si>
    <t>PQD-35851</t>
  </si>
  <si>
    <t>PNL-16971</t>
  </si>
  <si>
    <t>KYI-21762</t>
  </si>
  <si>
    <t>DGB-77388</t>
  </si>
  <si>
    <t>IEM-96803</t>
  </si>
  <si>
    <t>LOJ-73994</t>
  </si>
  <si>
    <t>MJW-36023</t>
  </si>
  <si>
    <t>NZG-75535</t>
  </si>
  <si>
    <t>NSE-85737</t>
  </si>
  <si>
    <t>ATY-14489</t>
  </si>
  <si>
    <t>CJY-33752</t>
  </si>
  <si>
    <t>LTO-29068</t>
  </si>
  <si>
    <t>VFS-20280</t>
  </si>
  <si>
    <t>CLI-19285</t>
  </si>
  <si>
    <t>ZDA-93099</t>
  </si>
  <si>
    <t>MNJ-86855</t>
  </si>
  <si>
    <t>HSZ-98552</t>
  </si>
  <si>
    <t>FCE-32864</t>
  </si>
  <si>
    <t>WBR-82904</t>
  </si>
  <si>
    <t>HPZ-22659</t>
  </si>
  <si>
    <t>BOF-25987</t>
  </si>
  <si>
    <t>TVU-59607</t>
  </si>
  <si>
    <t>BYP-33158</t>
  </si>
  <si>
    <t>TFH-62695</t>
  </si>
  <si>
    <t>QMA-54066</t>
  </si>
  <si>
    <t>WPI-41722</t>
  </si>
  <si>
    <t>LHA-53642</t>
  </si>
  <si>
    <t>MXA-92061</t>
  </si>
  <si>
    <t>IBK-86853</t>
  </si>
  <si>
    <t>DOA-20515</t>
  </si>
  <si>
    <t>UTC-21352</t>
  </si>
  <si>
    <t>WKC-68989</t>
  </si>
  <si>
    <t>PLO-90462</t>
  </si>
  <si>
    <t>KXC-23499</t>
  </si>
  <si>
    <t>LKD-60436</t>
  </si>
  <si>
    <t>LXA-46512</t>
  </si>
  <si>
    <t>HBZ-14854</t>
  </si>
  <si>
    <t>OHV-19026</t>
  </si>
  <si>
    <t>UOH-70327</t>
  </si>
  <si>
    <t>YKW-36136</t>
  </si>
  <si>
    <t>AKM-23178</t>
  </si>
  <si>
    <t>XUR-96814</t>
  </si>
  <si>
    <t>PNF-24761</t>
  </si>
  <si>
    <t>SNV-29297</t>
  </si>
  <si>
    <t>YIF-47684</t>
  </si>
  <si>
    <t>NOY-83765</t>
  </si>
  <si>
    <t>CLC-76795</t>
  </si>
  <si>
    <t>IFY-88111</t>
  </si>
  <si>
    <t>TAW-78725</t>
  </si>
  <si>
    <t>IJZ-75670</t>
  </si>
  <si>
    <t>CNF-47057</t>
  </si>
  <si>
    <t>MEX-64058</t>
  </si>
  <si>
    <t>PUZ-42697</t>
  </si>
  <si>
    <t>THX-96090</t>
  </si>
  <si>
    <t>OTS-19376</t>
  </si>
  <si>
    <t>JLR-44021</t>
  </si>
  <si>
    <t>VBN-95762</t>
  </si>
  <si>
    <t>HZM-74488</t>
  </si>
  <si>
    <t>KEF-82363</t>
  </si>
  <si>
    <t>UFO-24609</t>
  </si>
  <si>
    <t>EAA-89421</t>
  </si>
  <si>
    <t>GXU-54374</t>
  </si>
  <si>
    <t>DTN-48697</t>
  </si>
  <si>
    <t>CDH-22534</t>
  </si>
  <si>
    <t>PMR-52291</t>
  </si>
  <si>
    <t>BVW-78831</t>
  </si>
  <si>
    <t>LQR-26015</t>
  </si>
  <si>
    <t>FXD-94161</t>
  </si>
  <si>
    <t>UUU-82092</t>
  </si>
  <si>
    <t>QHT-39687</t>
  </si>
  <si>
    <t>IJN-31510</t>
  </si>
  <si>
    <t>ZDJ-57137</t>
  </si>
  <si>
    <t>PFB-12801</t>
  </si>
  <si>
    <t>UNF-80268</t>
  </si>
  <si>
    <t>DLP-24297</t>
  </si>
  <si>
    <t>UQJ-79660</t>
  </si>
  <si>
    <t>RQY-60834</t>
  </si>
  <si>
    <t>HQN-77429</t>
  </si>
  <si>
    <t>ZLT-12597</t>
  </si>
  <si>
    <t>CXW-25057</t>
  </si>
  <si>
    <t>ZQY-93709</t>
  </si>
  <si>
    <t>UOG-36871</t>
  </si>
  <si>
    <t>ITA-72350</t>
  </si>
  <si>
    <t>UTW-11383</t>
  </si>
  <si>
    <t>PGV-78242</t>
  </si>
  <si>
    <t>ODL-92941</t>
  </si>
  <si>
    <t>PAR-90156</t>
  </si>
  <si>
    <t>TEG-62614</t>
  </si>
  <si>
    <t>JRL-46705</t>
  </si>
  <si>
    <t>VFB-22905</t>
  </si>
  <si>
    <t>LLG-93957</t>
  </si>
  <si>
    <t>NVI-14316</t>
  </si>
  <si>
    <t>BUO-37767</t>
  </si>
  <si>
    <t>MKK-60172</t>
  </si>
  <si>
    <t>EDT-39408</t>
  </si>
  <si>
    <t>HTO-18527</t>
  </si>
  <si>
    <t>DUS-94325</t>
  </si>
  <si>
    <t>GJL-61748</t>
  </si>
  <si>
    <t>FEJ-18863</t>
  </si>
  <si>
    <t>CCT-57009</t>
  </si>
  <si>
    <t>OCO-47393</t>
  </si>
  <si>
    <t>MGW-12533</t>
  </si>
  <si>
    <t>HHH-46580</t>
  </si>
  <si>
    <t>VLN-70079</t>
  </si>
  <si>
    <t>DYZ-45540</t>
  </si>
  <si>
    <t>QML-79731</t>
  </si>
  <si>
    <t>GPO-66684</t>
  </si>
  <si>
    <t>AAK-63486</t>
  </si>
  <si>
    <t>TXT-67384</t>
  </si>
  <si>
    <t>ILY-43493</t>
  </si>
  <si>
    <t>HTA-92145</t>
  </si>
  <si>
    <t>IHN-36104</t>
  </si>
  <si>
    <t>QXA-79034</t>
  </si>
  <si>
    <t>SCV-18816</t>
  </si>
  <si>
    <t>UOS-50961</t>
  </si>
  <si>
    <t>VGW-57760</t>
  </si>
  <si>
    <t>GWD-73639</t>
  </si>
  <si>
    <t>WOZ-56355</t>
  </si>
  <si>
    <t>GNH-86634</t>
  </si>
  <si>
    <t>WII-30440</t>
  </si>
  <si>
    <t>VIU-85307</t>
  </si>
  <si>
    <t>GSO-82020</t>
  </si>
  <si>
    <t>QTW-42553</t>
  </si>
  <si>
    <t>EZV-36251</t>
  </si>
  <si>
    <t>GOL-26867</t>
  </si>
  <si>
    <t>CSP-77572</t>
  </si>
  <si>
    <t>XYF-93246</t>
  </si>
  <si>
    <t>XUV-52545</t>
  </si>
  <si>
    <t>HRD-38316</t>
  </si>
  <si>
    <t>UGS-18756</t>
  </si>
  <si>
    <t>MGS-20471</t>
  </si>
  <si>
    <t>SIQ-85571</t>
  </si>
  <si>
    <t>NDT-91719</t>
  </si>
  <si>
    <t>QVY-29367</t>
  </si>
  <si>
    <t>MGM-51267</t>
  </si>
  <si>
    <t>OZY-59637</t>
  </si>
  <si>
    <t>BQW-89013</t>
  </si>
  <si>
    <t>JEC-36447</t>
  </si>
  <si>
    <t>POA-60372</t>
  </si>
  <si>
    <t>FKT-94267</t>
  </si>
  <si>
    <t>OVN-85046</t>
  </si>
  <si>
    <t>TOK-19744</t>
  </si>
  <si>
    <t>RVH-52502</t>
  </si>
  <si>
    <t>SSI-84273</t>
  </si>
  <si>
    <t>JTQ-89667</t>
  </si>
  <si>
    <t>CCS-66333</t>
  </si>
  <si>
    <t>JPE-27643</t>
  </si>
  <si>
    <t>STJ-28380</t>
  </si>
  <si>
    <t>RTC-98016</t>
  </si>
  <si>
    <t>SYB-35013</t>
  </si>
  <si>
    <t>VFD-68871</t>
  </si>
  <si>
    <t>TKT-80165</t>
  </si>
  <si>
    <t>GQE-98647</t>
  </si>
  <si>
    <t>TTX-53310</t>
  </si>
  <si>
    <t>ZSO-41601</t>
  </si>
  <si>
    <t>QXT-59083</t>
  </si>
  <si>
    <t>FRP-14010</t>
  </si>
  <si>
    <t>NEK-32406</t>
  </si>
  <si>
    <t>RBV-60398</t>
  </si>
  <si>
    <t>EVN-39837</t>
  </si>
  <si>
    <t>QTJ-28072</t>
  </si>
  <si>
    <t>UZD-55398</t>
  </si>
  <si>
    <t>UCP-63470</t>
  </si>
  <si>
    <t>SQC-50140</t>
  </si>
  <si>
    <t>CBM-45402</t>
  </si>
  <si>
    <t>OZN-96906</t>
  </si>
  <si>
    <t>AFS-24197</t>
  </si>
  <si>
    <t>IRN-77356</t>
  </si>
  <si>
    <t>IFC-88848</t>
  </si>
  <si>
    <t>EAP-85415</t>
  </si>
  <si>
    <t>RUJ-49413</t>
  </si>
  <si>
    <t>MPM-73545</t>
  </si>
  <si>
    <t>RYG-71289</t>
  </si>
  <si>
    <t>EFU-37256</t>
  </si>
  <si>
    <t>SHW-65988</t>
  </si>
  <si>
    <t>ECU-68691</t>
  </si>
  <si>
    <t>DCW-31412</t>
  </si>
  <si>
    <t>OKV-87662</t>
  </si>
  <si>
    <t>VIN-22066</t>
  </si>
  <si>
    <t>AKV-24845</t>
  </si>
  <si>
    <t>MZY-94467</t>
  </si>
  <si>
    <t>KTL-39891</t>
  </si>
  <si>
    <t>ZVN-30643</t>
  </si>
  <si>
    <t>SPE-90741</t>
  </si>
  <si>
    <t>PWE-86742</t>
  </si>
  <si>
    <t>WVJ-67680</t>
  </si>
  <si>
    <t>EWG-23365</t>
  </si>
  <si>
    <t>YJQ-26683</t>
  </si>
  <si>
    <t>GPC-34179</t>
  </si>
  <si>
    <t>CYG-72113</t>
  </si>
  <si>
    <t>ESM-26164</t>
  </si>
  <si>
    <t>ECG-25818</t>
  </si>
  <si>
    <t>OSN-82920</t>
  </si>
  <si>
    <t>DKZ-75786</t>
  </si>
  <si>
    <t>AQK-70593</t>
  </si>
  <si>
    <t>SGL-75491</t>
  </si>
  <si>
    <t>UKT-48598</t>
  </si>
  <si>
    <t>KVX-33049</t>
  </si>
  <si>
    <t>EOD-61573</t>
  </si>
  <si>
    <t>SXU-12852</t>
  </si>
  <si>
    <t>TRH-96312</t>
  </si>
  <si>
    <t>PLV-63045</t>
  </si>
  <si>
    <t>YUW-83065</t>
  </si>
  <si>
    <t>MTS-89436</t>
  </si>
  <si>
    <t>IMW-43328</t>
  </si>
  <si>
    <t>MHY-73123</t>
  </si>
  <si>
    <t>BIC-13780</t>
  </si>
  <si>
    <t>GLY-20710</t>
  </si>
  <si>
    <t>XZP-56898</t>
  </si>
  <si>
    <t>HXX-77863</t>
  </si>
  <si>
    <t>FMW-54825</t>
  </si>
  <si>
    <t>QDZ-70534</t>
  </si>
  <si>
    <t>YKW-84122</t>
  </si>
  <si>
    <t>IXL-24564</t>
  </si>
  <si>
    <t>USI-41759</t>
  </si>
  <si>
    <t>ZQF-69953</t>
  </si>
  <si>
    <t>XEO-44326</t>
  </si>
  <si>
    <t>UWL-48640</t>
  </si>
  <si>
    <t>ZTE-77094</t>
  </si>
  <si>
    <t>LXZ-26434</t>
  </si>
  <si>
    <t>UXL-94289</t>
  </si>
  <si>
    <t>KHZ-75818</t>
  </si>
  <si>
    <t>NSU-48059</t>
  </si>
  <si>
    <t>GCU-37257</t>
  </si>
  <si>
    <t>PGK-57326</t>
  </si>
  <si>
    <t>OIM-62898</t>
  </si>
  <si>
    <t>FDD-42940</t>
  </si>
  <si>
    <t>TJV-44011</t>
  </si>
  <si>
    <t>NBZ-29426</t>
  </si>
  <si>
    <t>ARF-98027</t>
  </si>
  <si>
    <t>ECD-56460</t>
  </si>
  <si>
    <t>STB-78136</t>
  </si>
  <si>
    <t>JMV-41270</t>
  </si>
  <si>
    <t>RJG-85980</t>
  </si>
  <si>
    <t>ZKO-29092</t>
  </si>
  <si>
    <t>VFL-85983</t>
  </si>
  <si>
    <t>EZA-34102</t>
  </si>
  <si>
    <t>YZX-62144</t>
  </si>
  <si>
    <t>JET-17060</t>
  </si>
  <si>
    <t>YUC-44435</t>
  </si>
  <si>
    <t>XRD-21608</t>
  </si>
  <si>
    <t>FDD-83323</t>
  </si>
  <si>
    <t>MWW-49141</t>
  </si>
  <si>
    <t>DAX-55353</t>
  </si>
  <si>
    <t>REZ-84269</t>
  </si>
  <si>
    <t>SYF-21551</t>
  </si>
  <si>
    <t>SNM-61101</t>
  </si>
  <si>
    <t>QNY-15609</t>
  </si>
  <si>
    <t>AZA-42880</t>
  </si>
  <si>
    <t>DTZ-50741</t>
  </si>
  <si>
    <t>KFK-47427</t>
  </si>
  <si>
    <t>AEZ-20024</t>
  </si>
  <si>
    <t>NNU-28096</t>
  </si>
  <si>
    <t>DFQ-55088</t>
  </si>
  <si>
    <t>OSG-44343</t>
  </si>
  <si>
    <t>GTG-13073</t>
  </si>
  <si>
    <t>BSY-96942</t>
  </si>
  <si>
    <t>VXZ-33002</t>
  </si>
  <si>
    <t>YQY-55136</t>
  </si>
  <si>
    <t>OPD-20064</t>
  </si>
  <si>
    <t>VAP-42527</t>
  </si>
  <si>
    <t>RUX-86808</t>
  </si>
  <si>
    <t>XWN-26402</t>
  </si>
  <si>
    <t>HQN-84268</t>
  </si>
  <si>
    <t>MTE-26437</t>
  </si>
  <si>
    <t>OBO-13955</t>
  </si>
  <si>
    <t>IHC-62124</t>
  </si>
  <si>
    <t>SWA-50016</t>
  </si>
  <si>
    <t>REL-66197</t>
  </si>
  <si>
    <t>EMN-57320</t>
  </si>
  <si>
    <t>MQF-34342</t>
  </si>
  <si>
    <t>SMV-89058</t>
  </si>
  <si>
    <t>XFP-67773</t>
  </si>
  <si>
    <t>BXV-71052</t>
  </si>
  <si>
    <t>GJH-76110</t>
  </si>
  <si>
    <t>OGY-27392</t>
  </si>
  <si>
    <t>WVH-61194</t>
  </si>
  <si>
    <t>BTY-69018</t>
  </si>
  <si>
    <t>GXF-55980</t>
  </si>
  <si>
    <t>QPP-76797</t>
  </si>
  <si>
    <t>WJZ-72992</t>
  </si>
  <si>
    <t>QQI-19439</t>
  </si>
  <si>
    <t>IPQ-36304</t>
  </si>
  <si>
    <t>ZNR-36676</t>
  </si>
  <si>
    <t>IXL-25162</t>
  </si>
  <si>
    <t>USZ-33607</t>
  </si>
  <si>
    <t>NQY-96722</t>
  </si>
  <si>
    <t>SSC-25252</t>
  </si>
  <si>
    <t>ERP-16030</t>
  </si>
  <si>
    <t>LVK-81893</t>
  </si>
  <si>
    <t>BXN-20850</t>
  </si>
  <si>
    <t>YUT-52354</t>
  </si>
  <si>
    <t>FMX-14660</t>
  </si>
  <si>
    <t>EQI-87906</t>
  </si>
  <si>
    <t>HXG-63053</t>
  </si>
  <si>
    <t>HRI-44625</t>
  </si>
  <si>
    <t>ASK-49722</t>
  </si>
  <si>
    <t>RNB-84358</t>
  </si>
  <si>
    <t>XRP-74421</t>
  </si>
  <si>
    <t>SWS-60457</t>
  </si>
  <si>
    <t>JXD-46249</t>
  </si>
  <si>
    <t>DCV-59855</t>
  </si>
  <si>
    <t>EEL-68078</t>
  </si>
  <si>
    <t>DAJ-60488</t>
  </si>
  <si>
    <t>SJO-80832</t>
  </si>
  <si>
    <t>QUE-31261</t>
  </si>
  <si>
    <t>ESF-63438</t>
  </si>
  <si>
    <t>IDR-36842</t>
  </si>
  <si>
    <t>ZAD-61095</t>
  </si>
  <si>
    <t>WVB-82874</t>
  </si>
  <si>
    <t>LCW-68308</t>
  </si>
  <si>
    <t>VAL-83602</t>
  </si>
  <si>
    <t>ANV-93755</t>
  </si>
  <si>
    <t>XNY-13320</t>
  </si>
  <si>
    <t>BFB-93412</t>
  </si>
  <si>
    <t>SIF-64580</t>
  </si>
  <si>
    <t>FGN-93288</t>
  </si>
  <si>
    <t>RBC-18013</t>
  </si>
  <si>
    <t>DWD-48112</t>
  </si>
  <si>
    <t>HIR-67943</t>
  </si>
  <si>
    <t>WGM-66443</t>
  </si>
  <si>
    <t>GTT-38716</t>
  </si>
  <si>
    <t>OVO-57262</t>
  </si>
  <si>
    <t>EYW-19251</t>
  </si>
  <si>
    <t>OQD-37681</t>
  </si>
  <si>
    <t>DNL-47808</t>
  </si>
  <si>
    <t>SDV-17873</t>
  </si>
  <si>
    <t>VNC-88613</t>
  </si>
  <si>
    <t>TMJ-88846</t>
  </si>
  <si>
    <t>ZKD-84277</t>
  </si>
  <si>
    <t>CAG-31044</t>
  </si>
  <si>
    <t>VRB-32914</t>
  </si>
  <si>
    <t>XVA-95088</t>
  </si>
  <si>
    <t>FGI-72759</t>
  </si>
  <si>
    <t>OIT-26070</t>
  </si>
  <si>
    <t>MJZ-19113</t>
  </si>
  <si>
    <t>QJA-65037</t>
  </si>
  <si>
    <t>OPB-27543</t>
  </si>
  <si>
    <t>ZXI-51774</t>
  </si>
  <si>
    <t>DZF-28407</t>
  </si>
  <si>
    <t>ZWL-12538</t>
  </si>
  <si>
    <t>MMW-26485</t>
  </si>
  <si>
    <t>ZJH-27766</t>
  </si>
  <si>
    <t>WER-17727</t>
  </si>
  <si>
    <t>THM-86084</t>
  </si>
  <si>
    <t>WOI-35485</t>
  </si>
  <si>
    <t>BJL-39904</t>
  </si>
  <si>
    <t>CRA-69757</t>
  </si>
  <si>
    <t>AWQ-76708</t>
  </si>
  <si>
    <t>GJQ-38138</t>
  </si>
  <si>
    <t>RSS-48977</t>
  </si>
  <si>
    <t>OCI-76980</t>
  </si>
  <si>
    <t>PLB-51473</t>
  </si>
  <si>
    <t>DLB-43688</t>
  </si>
  <si>
    <t>WCL-95570</t>
  </si>
  <si>
    <t>BIP-39129</t>
  </si>
  <si>
    <t>CWO-61763</t>
  </si>
  <si>
    <t>VVV-13533</t>
  </si>
  <si>
    <t>MZH-26888</t>
  </si>
  <si>
    <t>YVN-18154</t>
  </si>
  <si>
    <t>BWG-26909</t>
  </si>
  <si>
    <t>PDR-78815</t>
  </si>
  <si>
    <t>SXT-67818</t>
  </si>
  <si>
    <t>ATC-54701</t>
  </si>
  <si>
    <t>XDY-72912</t>
  </si>
  <si>
    <t>VCK-45082</t>
  </si>
  <si>
    <t>DDJ-35971</t>
  </si>
  <si>
    <t>FMO-28910</t>
  </si>
  <si>
    <t>XQK-87104</t>
  </si>
  <si>
    <t>KUT-11516</t>
  </si>
  <si>
    <t>OKB-78873</t>
  </si>
  <si>
    <t>RJT-21963</t>
  </si>
  <si>
    <t>XYN-13023</t>
  </si>
  <si>
    <t>SVU-95077</t>
  </si>
  <si>
    <t>UCP-87642</t>
  </si>
  <si>
    <t>KNF-20707</t>
  </si>
  <si>
    <t>GNQ-96123</t>
  </si>
  <si>
    <t>XFJ-33148</t>
  </si>
  <si>
    <t>HYA-65226</t>
  </si>
  <si>
    <t>ZHW-31147</t>
  </si>
  <si>
    <t>CEY-33068</t>
  </si>
  <si>
    <t>WZA-24386</t>
  </si>
  <si>
    <t>WCL-58469</t>
  </si>
  <si>
    <t>YIG-74601</t>
  </si>
  <si>
    <t>QND-18749</t>
  </si>
  <si>
    <t>GTL-81231</t>
  </si>
  <si>
    <t>AEG-78235</t>
  </si>
  <si>
    <t>HQH-29917</t>
  </si>
  <si>
    <t>YMK-25725</t>
  </si>
  <si>
    <t>HER-37111</t>
  </si>
  <si>
    <t>ACL-13727</t>
  </si>
  <si>
    <t>WHL-84079</t>
  </si>
  <si>
    <t>PKR-61996</t>
  </si>
  <si>
    <t>TAQ-85356</t>
  </si>
  <si>
    <t>DJF-52832</t>
  </si>
  <si>
    <t>OMK-56203</t>
  </si>
  <si>
    <t>JWW-95360</t>
  </si>
  <si>
    <t>DNK-88668</t>
  </si>
  <si>
    <t>GVL-52004</t>
  </si>
  <si>
    <t>MVU-85354</t>
  </si>
  <si>
    <t>QRI-59401</t>
  </si>
  <si>
    <t>ONA-18982</t>
  </si>
  <si>
    <t>WCI-23736</t>
  </si>
  <si>
    <t>DKW-81726</t>
  </si>
  <si>
    <t>BBY-18166</t>
  </si>
  <si>
    <t>VTV-32991</t>
  </si>
  <si>
    <t>LAA-55489</t>
  </si>
  <si>
    <t>NWY-56818</t>
  </si>
  <si>
    <t>NOU-40971</t>
  </si>
  <si>
    <t>TZY-95967</t>
  </si>
  <si>
    <t>RUP-54531</t>
  </si>
  <si>
    <t>LBE-97444</t>
  </si>
  <si>
    <t>XTY-21840</t>
  </si>
  <si>
    <t>ZQA-51239</t>
  </si>
  <si>
    <t>MHK-42923</t>
  </si>
  <si>
    <t>ZMB-13712</t>
  </si>
  <si>
    <t>KDK-45650</t>
  </si>
  <si>
    <t>ZVU-90650</t>
  </si>
  <si>
    <t>JZY-40409</t>
  </si>
  <si>
    <t>SZG-71667</t>
  </si>
  <si>
    <t>IOS-25100</t>
  </si>
  <si>
    <t>SBS-15253</t>
  </si>
  <si>
    <t>EDW-24350</t>
  </si>
  <si>
    <t>TUK-24512</t>
  </si>
  <si>
    <t>DOA-67629</t>
  </si>
  <si>
    <t>MPB-16752</t>
  </si>
  <si>
    <t>XFO-17784</t>
  </si>
  <si>
    <t>CVT-79258</t>
  </si>
  <si>
    <t>AEZ-87717</t>
  </si>
  <si>
    <t>UXQ-61692</t>
  </si>
  <si>
    <t>DFD-14676</t>
  </si>
  <si>
    <t>MFI-16539</t>
  </si>
  <si>
    <t>VWJ-34654</t>
  </si>
  <si>
    <t>TKF-41622</t>
  </si>
  <si>
    <t>NHM-79131</t>
  </si>
  <si>
    <t>UHZ-55335</t>
  </si>
  <si>
    <t>FUP-45825</t>
  </si>
  <si>
    <t>EKQ-29623</t>
  </si>
  <si>
    <t>YAT-27211</t>
  </si>
  <si>
    <t>UQN-26513</t>
  </si>
  <si>
    <t>LAQ-42685</t>
  </si>
  <si>
    <t>CDO-52837</t>
  </si>
  <si>
    <t>IWN-44943</t>
  </si>
  <si>
    <t>EFT-25767</t>
  </si>
  <si>
    <t>FLO-97648</t>
  </si>
  <si>
    <t>SLD-34591</t>
  </si>
  <si>
    <t>KFA-30199</t>
  </si>
  <si>
    <t>DPE-60624</t>
  </si>
  <si>
    <t>EPU-60578</t>
  </si>
  <si>
    <t>DUA-37845</t>
  </si>
  <si>
    <t>BJY-73581</t>
  </si>
  <si>
    <t>NIB-59581</t>
  </si>
  <si>
    <t>SGQ-77925</t>
  </si>
  <si>
    <t>TWG-74842</t>
  </si>
  <si>
    <t>FAY-56882</t>
  </si>
  <si>
    <t>MDU-72942</t>
  </si>
  <si>
    <t>CXY-81528</t>
  </si>
  <si>
    <t>TNJ-34240</t>
  </si>
  <si>
    <t>BDN-46408</t>
  </si>
  <si>
    <t>PRT-63431</t>
  </si>
  <si>
    <t>VES-89029</t>
  </si>
  <si>
    <t>RVB-44774</t>
  </si>
  <si>
    <t>UUH-50294</t>
  </si>
  <si>
    <t>DFG-66053</t>
  </si>
  <si>
    <t>VFA-82610</t>
  </si>
  <si>
    <t>QBH-90488</t>
  </si>
  <si>
    <t>YNN-85802</t>
  </si>
  <si>
    <t>NKS-51810</t>
  </si>
  <si>
    <t>MSR-65027</t>
  </si>
  <si>
    <t>XYI-48924</t>
  </si>
  <si>
    <t>UOM-96486</t>
  </si>
  <si>
    <t>ZBM-28045</t>
  </si>
  <si>
    <t>PUU-23459</t>
  </si>
  <si>
    <t>RNZ-54527</t>
  </si>
  <si>
    <t>TZH-29638</t>
  </si>
  <si>
    <t>CWE-17079</t>
  </si>
  <si>
    <t>PDP-88675</t>
  </si>
  <si>
    <t>WKS-28615</t>
  </si>
  <si>
    <t>HRB-19752</t>
  </si>
  <si>
    <t>UYE-80716</t>
  </si>
  <si>
    <t>UPP-83102</t>
  </si>
  <si>
    <t>DYP-60851</t>
  </si>
  <si>
    <t>QBF-87440</t>
  </si>
  <si>
    <t>JYI-86029</t>
  </si>
  <si>
    <t>HBK-51638</t>
  </si>
  <si>
    <t>GCV-52985</t>
  </si>
  <si>
    <t>TCD-47700</t>
  </si>
  <si>
    <t>YIP-21373</t>
  </si>
  <si>
    <t>LPJ-98042</t>
  </si>
  <si>
    <t>MOQ-17581</t>
  </si>
  <si>
    <t>PAL-67379</t>
  </si>
  <si>
    <t>QWV-50616</t>
  </si>
  <si>
    <t>VVT-12907</t>
  </si>
  <si>
    <t>CDY-26397</t>
  </si>
  <si>
    <t>EHH-32371</t>
  </si>
  <si>
    <t>KQS-61962</t>
  </si>
  <si>
    <t>MQS-98611</t>
  </si>
  <si>
    <t>WPJ-88207</t>
  </si>
  <si>
    <t>OHM-56394</t>
  </si>
  <si>
    <t>HZE-69570</t>
  </si>
  <si>
    <t>KVA-93721</t>
  </si>
  <si>
    <t>MSY-58470</t>
  </si>
  <si>
    <t>QSH-66621</t>
  </si>
  <si>
    <t>JLZ-32206</t>
  </si>
  <si>
    <t>APO-52114</t>
  </si>
  <si>
    <t>DNZ-77427</t>
  </si>
  <si>
    <t>GRS-62858</t>
  </si>
  <si>
    <t>YPV-75223</t>
  </si>
  <si>
    <t>FEE-69455</t>
  </si>
  <si>
    <t>ZMC-61953</t>
  </si>
  <si>
    <t>NQE-14987</t>
  </si>
  <si>
    <t>LEC-18513</t>
  </si>
  <si>
    <t>XUJ-23635</t>
  </si>
  <si>
    <t>KRK-91353</t>
  </si>
  <si>
    <t>FZU-47487</t>
  </si>
  <si>
    <t>YBL-40368</t>
  </si>
  <si>
    <t>HAU-89540</t>
  </si>
  <si>
    <t>FXU-40156</t>
  </si>
  <si>
    <t>WCB-37427</t>
  </si>
  <si>
    <t>OGE-52157</t>
  </si>
  <si>
    <t>WCS-19652</t>
  </si>
  <si>
    <t>RZQ-89661</t>
  </si>
  <si>
    <t>GND-45867</t>
  </si>
  <si>
    <t>WFQ-48290</t>
  </si>
  <si>
    <t>CIZ-79870</t>
  </si>
  <si>
    <t>HNI-60828</t>
  </si>
  <si>
    <t>VPR-78197</t>
  </si>
  <si>
    <t>UKJ-33910</t>
  </si>
  <si>
    <t>WTZ-86340</t>
  </si>
  <si>
    <t>WOZ-33742</t>
  </si>
  <si>
    <t>KLG-69858</t>
  </si>
  <si>
    <t>SOJ-52157</t>
  </si>
  <si>
    <t>PCB-36358</t>
  </si>
  <si>
    <t>JGC-13844</t>
  </si>
  <si>
    <t>YIO-13730</t>
  </si>
  <si>
    <t>OIX-19230</t>
  </si>
  <si>
    <t>BJF-25406</t>
  </si>
  <si>
    <t>NDE-96091</t>
  </si>
  <si>
    <t>XSF-98482</t>
  </si>
  <si>
    <t>FQH-34188</t>
  </si>
  <si>
    <t>AKP-93236</t>
  </si>
  <si>
    <t>UOT-73441</t>
  </si>
  <si>
    <t>ILP-95824</t>
  </si>
  <si>
    <t>QDI-38239</t>
  </si>
  <si>
    <t>WUW-49652</t>
  </si>
  <si>
    <t>JYG-31069</t>
  </si>
  <si>
    <t>SLS-51134</t>
  </si>
  <si>
    <t>QHX-72559</t>
  </si>
  <si>
    <t>EDU-50639</t>
  </si>
  <si>
    <t>JPF-35223</t>
  </si>
  <si>
    <t>CIY-23661</t>
  </si>
  <si>
    <t>SGR-67504</t>
  </si>
  <si>
    <t>RPD-33428</t>
  </si>
  <si>
    <t>WFT-30228</t>
  </si>
  <si>
    <t>RWD-80801</t>
  </si>
  <si>
    <t>ZIY-43061</t>
  </si>
  <si>
    <t>LKV-59457</t>
  </si>
  <si>
    <t>FMX-53414</t>
  </si>
  <si>
    <t>SGU-61373</t>
  </si>
  <si>
    <t>PAP-31521</t>
  </si>
  <si>
    <t>WGN-84835</t>
  </si>
  <si>
    <t>NBD-12506</t>
  </si>
  <si>
    <t>PXG-56617</t>
  </si>
  <si>
    <t>EJL-43852</t>
  </si>
  <si>
    <t>YEL-46610</t>
  </si>
  <si>
    <t>QYT-77928</t>
  </si>
  <si>
    <t>VFE-36468</t>
  </si>
  <si>
    <t>OFE-19281</t>
  </si>
  <si>
    <t>WHZ-81842</t>
  </si>
  <si>
    <t>LRE-85366</t>
  </si>
  <si>
    <t>VOP-58689</t>
  </si>
  <si>
    <t>LXA-72559</t>
  </si>
  <si>
    <t>EWB-89335</t>
  </si>
  <si>
    <t>JVF-35308</t>
  </si>
  <si>
    <t>VZW-95117</t>
  </si>
  <si>
    <t>QDY-21965</t>
  </si>
  <si>
    <t>ZHC-66122</t>
  </si>
  <si>
    <t>CEV-73453</t>
  </si>
  <si>
    <t>PYJ-37483</t>
  </si>
  <si>
    <t>HYQ-67401</t>
  </si>
  <si>
    <t>OIU-24229</t>
  </si>
  <si>
    <t>SGH-36433</t>
  </si>
  <si>
    <t>CID-15351</t>
  </si>
  <si>
    <t>SPV-30536</t>
  </si>
  <si>
    <t>MLF-82344</t>
  </si>
  <si>
    <t>JER-22083</t>
  </si>
  <si>
    <t>LAW-95827</t>
  </si>
  <si>
    <t>KGY-12709</t>
  </si>
  <si>
    <t>LCN-95036</t>
  </si>
  <si>
    <t>VPF-73299</t>
  </si>
  <si>
    <t>BRV-65262</t>
  </si>
  <si>
    <t>SLT-84080</t>
  </si>
  <si>
    <t>HBC-15150</t>
  </si>
  <si>
    <t>HUN-65812</t>
  </si>
  <si>
    <t>BZI-19679</t>
  </si>
  <si>
    <t>XUT-95398</t>
  </si>
  <si>
    <t>QTT-62239</t>
  </si>
  <si>
    <t>FXS-20827</t>
  </si>
  <si>
    <t>WYP-71112</t>
  </si>
  <si>
    <t>ALE-40392</t>
  </si>
  <si>
    <t>IDK-36485</t>
  </si>
  <si>
    <t>OBY-63254</t>
  </si>
  <si>
    <t>NYG-17360</t>
  </si>
  <si>
    <t>YRC-95357</t>
  </si>
  <si>
    <t>GGM-30946</t>
  </si>
  <si>
    <t>UMK-43733</t>
  </si>
  <si>
    <t>LGC-89246</t>
  </si>
  <si>
    <t>BZP-95452</t>
  </si>
  <si>
    <t>DBM-48486</t>
  </si>
  <si>
    <t>AOK-98762</t>
  </si>
  <si>
    <t>WXZ-56553</t>
  </si>
  <si>
    <t>WFC-74234</t>
  </si>
  <si>
    <t>GGK-28900</t>
  </si>
  <si>
    <t>BWT-77442</t>
  </si>
  <si>
    <t>QIF-54516</t>
  </si>
  <si>
    <t>FUI-63499</t>
  </si>
  <si>
    <t>FQQ-22515</t>
  </si>
  <si>
    <t>KVL-91225</t>
  </si>
  <si>
    <t>NSE-53859</t>
  </si>
  <si>
    <t>VMG-46975</t>
  </si>
  <si>
    <t>VPO-96765</t>
  </si>
  <si>
    <t>ETZ-55335</t>
  </si>
  <si>
    <t>MJR-12513</t>
  </si>
  <si>
    <t>FJE-26765</t>
  </si>
  <si>
    <t>GQH-53870</t>
  </si>
  <si>
    <t>TCO-63148</t>
  </si>
  <si>
    <t>CGN-72024</t>
  </si>
  <si>
    <t>VRL-62303</t>
  </si>
  <si>
    <t>HAK-43709</t>
  </si>
  <si>
    <t>WEG-51853</t>
  </si>
  <si>
    <t>LFN-30478</t>
  </si>
  <si>
    <t>TWR-50702</t>
  </si>
  <si>
    <t>LQN-76204</t>
  </si>
  <si>
    <t>SMK-42449</t>
  </si>
  <si>
    <t>SCF-41371</t>
  </si>
  <si>
    <t>MUQ-21369</t>
  </si>
  <si>
    <t>FTQ-42377</t>
  </si>
  <si>
    <t>KIN-39620</t>
  </si>
  <si>
    <t>PUT-15957</t>
  </si>
  <si>
    <t>ACI-85818</t>
  </si>
  <si>
    <t>GXA-19351</t>
  </si>
  <si>
    <t>JJF-76155</t>
  </si>
  <si>
    <t>NRF-70879</t>
  </si>
  <si>
    <t>CRX-51503</t>
  </si>
  <si>
    <t>IRK-16489</t>
  </si>
  <si>
    <t>YAN-26822</t>
  </si>
  <si>
    <t>IXT-84009</t>
  </si>
  <si>
    <t>WQZ-32271</t>
  </si>
  <si>
    <t>FTO-12486</t>
  </si>
  <si>
    <t>AKX-56332</t>
  </si>
  <si>
    <t>ISV-53641</t>
  </si>
  <si>
    <t>LPK-55281</t>
  </si>
  <si>
    <t>BBN-37696</t>
  </si>
  <si>
    <t>RUZ-85351</t>
  </si>
  <si>
    <t>KMG-82224</t>
  </si>
  <si>
    <t>RQP-15825</t>
  </si>
  <si>
    <t>PAI-84395</t>
  </si>
  <si>
    <t>NNV-61559</t>
  </si>
  <si>
    <t>BUP-40969</t>
  </si>
  <si>
    <t>BYP-20028</t>
  </si>
  <si>
    <t>VXB-81123</t>
  </si>
  <si>
    <t>LET-78025</t>
  </si>
  <si>
    <t>EZJ-94066</t>
  </si>
  <si>
    <t>WJO-46115</t>
  </si>
  <si>
    <t>DVZ-74315</t>
  </si>
  <si>
    <t>NEG-59896</t>
  </si>
  <si>
    <t>EDX-46884</t>
  </si>
  <si>
    <t>UFX-77782</t>
  </si>
  <si>
    <t>AER-11353</t>
  </si>
  <si>
    <t>OCZ-28769</t>
  </si>
  <si>
    <t>NJB-71431</t>
  </si>
  <si>
    <t>LME-13309</t>
  </si>
  <si>
    <t>OJS-61119</t>
  </si>
  <si>
    <t>NHW-30850</t>
  </si>
  <si>
    <t>YEY-83840</t>
  </si>
  <si>
    <t>FPO-42213</t>
  </si>
  <si>
    <t>SIB-58154</t>
  </si>
  <si>
    <t>IXG-89427</t>
  </si>
  <si>
    <t>OIZ-26272</t>
  </si>
  <si>
    <t>IIF-56140</t>
  </si>
  <si>
    <t>OSM-41863</t>
  </si>
  <si>
    <t>DWP-47609</t>
  </si>
  <si>
    <t>MAX-94838</t>
  </si>
  <si>
    <t>FOF-31062</t>
  </si>
  <si>
    <t>ERE-50776</t>
  </si>
  <si>
    <t>OIO-83535</t>
  </si>
  <si>
    <t>GRG-98010</t>
  </si>
  <si>
    <t>KSH-93724</t>
  </si>
  <si>
    <t>SCD-53926</t>
  </si>
  <si>
    <t>CZK-59331</t>
  </si>
  <si>
    <t>GTD-55340</t>
  </si>
  <si>
    <t>IIH-38400</t>
  </si>
  <si>
    <t>DGI-55201</t>
  </si>
  <si>
    <t>DMI-84527</t>
  </si>
  <si>
    <t>OYL-75260</t>
  </si>
  <si>
    <t>IHW-19747</t>
  </si>
  <si>
    <t>IEQ-87704</t>
  </si>
  <si>
    <t>HQK-63223</t>
  </si>
  <si>
    <t>WRT-97061</t>
  </si>
  <si>
    <t>CGD-21414</t>
  </si>
  <si>
    <t>FVO-59644</t>
  </si>
  <si>
    <t>UHF-61085</t>
  </si>
  <si>
    <t>FKY-93776</t>
  </si>
  <si>
    <t>UJG-36720</t>
  </si>
  <si>
    <t>NHP-76325</t>
  </si>
  <si>
    <t>MAM-91959</t>
  </si>
  <si>
    <t>USK-80782</t>
  </si>
  <si>
    <t>IHL-16932</t>
  </si>
  <si>
    <t>TVE-88180</t>
  </si>
  <si>
    <t>WBH-60729</t>
  </si>
  <si>
    <t>PGZ-77930</t>
  </si>
  <si>
    <t>TXD-96281</t>
  </si>
  <si>
    <t>GPQ-26662</t>
  </si>
  <si>
    <t>OGW-85697</t>
  </si>
  <si>
    <t>WHY-71020</t>
  </si>
  <si>
    <t>HCW-37699</t>
  </si>
  <si>
    <t>EPZ-14141</t>
  </si>
  <si>
    <t>RHI-32148</t>
  </si>
  <si>
    <t>KFB-95643</t>
  </si>
  <si>
    <t>YHX-78865</t>
  </si>
  <si>
    <t>QWH-12112</t>
  </si>
  <si>
    <t>GBR-38838</t>
  </si>
  <si>
    <t>NWJ-51345</t>
  </si>
  <si>
    <t>UVM-54754</t>
  </si>
  <si>
    <t>KLC-65375</t>
  </si>
  <si>
    <t>GHF-52721</t>
  </si>
  <si>
    <t>INJ-60321</t>
  </si>
  <si>
    <t>VYI-78916</t>
  </si>
  <si>
    <t>FCA-55809</t>
  </si>
  <si>
    <t>YGJ-44991</t>
  </si>
  <si>
    <t>XMH-73251</t>
  </si>
  <si>
    <t>IMN-83310</t>
  </si>
  <si>
    <t>HYC-76896</t>
  </si>
  <si>
    <t>EPB-41879</t>
  </si>
  <si>
    <t>MOM-77641</t>
  </si>
  <si>
    <t>NBE-95592</t>
  </si>
  <si>
    <t>RFQ-89180</t>
  </si>
  <si>
    <t>ZBR-13540</t>
  </si>
  <si>
    <t>EPC-35801</t>
  </si>
  <si>
    <t>FOD-30221</t>
  </si>
  <si>
    <t>LGK-45681</t>
  </si>
  <si>
    <t>PNB-91308</t>
  </si>
  <si>
    <t>ZCB-16480</t>
  </si>
  <si>
    <t>ZQQ-29318</t>
  </si>
  <si>
    <t>MTR-34000</t>
  </si>
  <si>
    <t>HJM-84110</t>
  </si>
  <si>
    <t>MGW-65122</t>
  </si>
  <si>
    <t>WOX-32213</t>
  </si>
  <si>
    <t>IOP-21091</t>
  </si>
  <si>
    <t>MWV-67210</t>
  </si>
  <si>
    <t>SHR-43924</t>
  </si>
  <si>
    <t>IVV-39045</t>
  </si>
  <si>
    <t>CVT-18426</t>
  </si>
  <si>
    <t>ZRZ-88124</t>
  </si>
  <si>
    <t>AXE-68291</t>
  </si>
  <si>
    <t>UNH-97077</t>
  </si>
  <si>
    <t>NZW-67853</t>
  </si>
  <si>
    <t>RMF-39052</t>
  </si>
  <si>
    <t>MNA-92806</t>
  </si>
  <si>
    <t>MAU-51271</t>
  </si>
  <si>
    <t>MDR-85830</t>
  </si>
  <si>
    <t>LWK-45231</t>
  </si>
  <si>
    <t>RGD-42475</t>
  </si>
  <si>
    <t>YEG-50364</t>
  </si>
  <si>
    <t>KVS-80375</t>
  </si>
  <si>
    <t>JXL-69680</t>
  </si>
  <si>
    <t>XZX-85073</t>
  </si>
  <si>
    <t>PYQ-61928</t>
  </si>
  <si>
    <t>KWF-59532</t>
  </si>
  <si>
    <t>SXN-68811</t>
  </si>
  <si>
    <t>AMC-93172</t>
  </si>
  <si>
    <t>RSP-41854</t>
  </si>
  <si>
    <t>YFW-48109</t>
  </si>
  <si>
    <t>GEM-82186</t>
  </si>
  <si>
    <t>VFJ-15887</t>
  </si>
  <si>
    <t>JNV-31744</t>
  </si>
  <si>
    <t>PUI-26055</t>
  </si>
  <si>
    <t>DUW-57210</t>
  </si>
  <si>
    <t>LCT-17160</t>
  </si>
  <si>
    <t>AMK-92889</t>
  </si>
  <si>
    <t>LXN-83240</t>
  </si>
  <si>
    <t>XFV-59271</t>
  </si>
  <si>
    <t>GLL-17628</t>
  </si>
  <si>
    <t>AGK-54392</t>
  </si>
  <si>
    <t>LFU-26105</t>
  </si>
  <si>
    <t>WBX-13384</t>
  </si>
  <si>
    <t>IEV-87141</t>
  </si>
  <si>
    <t>JCM-86528</t>
  </si>
  <si>
    <t>OAZ-53088</t>
  </si>
  <si>
    <t>ZYA-27938</t>
  </si>
  <si>
    <t>IPD-52111</t>
  </si>
  <si>
    <t>ODQ-92129</t>
  </si>
  <si>
    <t>YCI-61957</t>
  </si>
  <si>
    <t>IWW-42898</t>
  </si>
  <si>
    <t>WLI-58460</t>
  </si>
  <si>
    <t>XMI-74439</t>
  </si>
  <si>
    <t>XCN-41624</t>
  </si>
  <si>
    <t>HXI-67836</t>
  </si>
  <si>
    <t>NHH-67609</t>
  </si>
  <si>
    <t>BBC-31322</t>
  </si>
  <si>
    <t>QFF-13361</t>
  </si>
  <si>
    <t>GCO-28618</t>
  </si>
  <si>
    <t>XVQ-41838</t>
  </si>
  <si>
    <t>ZQC-23814</t>
  </si>
  <si>
    <t>ODC-18749</t>
  </si>
  <si>
    <t>AAB-38802</t>
  </si>
  <si>
    <t>QJN-95404</t>
  </si>
  <si>
    <t>TLS-31714</t>
  </si>
  <si>
    <t>HHY-77731</t>
  </si>
  <si>
    <t>NWS-21836</t>
  </si>
  <si>
    <t>PNN-54327</t>
  </si>
  <si>
    <t>WCY-44487</t>
  </si>
  <si>
    <t>BNY-68123</t>
  </si>
  <si>
    <t>ZMW-31191</t>
  </si>
  <si>
    <t>XUY-84778</t>
  </si>
  <si>
    <t>TGX-29665</t>
  </si>
  <si>
    <t>XRL-33694</t>
  </si>
  <si>
    <t>CVN-11922</t>
  </si>
  <si>
    <t>YMT-55374</t>
  </si>
  <si>
    <t>MYO-12517</t>
  </si>
  <si>
    <t>VPN-60798</t>
  </si>
  <si>
    <t>BNX-80820</t>
  </si>
  <si>
    <t>VWY-65472</t>
  </si>
  <si>
    <t>FCC-61303</t>
  </si>
  <si>
    <t>IZE-85151</t>
  </si>
  <si>
    <t>YSR-28586</t>
  </si>
  <si>
    <t>ZRN-90602</t>
  </si>
  <si>
    <t>RMT-63545</t>
  </si>
  <si>
    <t>QEG-95840</t>
  </si>
  <si>
    <t>ZQS-50991</t>
  </si>
  <si>
    <t>WLC-93560</t>
  </si>
  <si>
    <t>YZA-93814</t>
  </si>
  <si>
    <t>QPM-12786</t>
  </si>
  <si>
    <t>OAE-28647</t>
  </si>
  <si>
    <t>FWL-87195</t>
  </si>
  <si>
    <t>JXD-23656</t>
  </si>
  <si>
    <t>MVK-11557</t>
  </si>
  <si>
    <t>QRE-90370</t>
  </si>
  <si>
    <t>KJE-27612</t>
  </si>
  <si>
    <t>QBX-20382</t>
  </si>
  <si>
    <t>SVA-52866</t>
  </si>
  <si>
    <t>MXV-37933</t>
  </si>
  <si>
    <t>QPR-74114</t>
  </si>
  <si>
    <t>PNU-34945</t>
  </si>
  <si>
    <t>AOW-80933</t>
  </si>
  <si>
    <t>GHW-70278</t>
  </si>
  <si>
    <t>FRI-24738</t>
  </si>
  <si>
    <t>DWL-42477</t>
  </si>
  <si>
    <t>NEO-84434</t>
  </si>
  <si>
    <t>QTP-24962</t>
  </si>
  <si>
    <t>UTZ-29405</t>
  </si>
  <si>
    <t>UKY-33759</t>
  </si>
  <si>
    <t>VVT-65568</t>
  </si>
  <si>
    <t>IRN-70233</t>
  </si>
  <si>
    <t>DSR-14822</t>
  </si>
  <si>
    <t>QZA-23371</t>
  </si>
  <si>
    <t>XWK-90371</t>
  </si>
  <si>
    <t>VLV-81177</t>
  </si>
  <si>
    <t>HZV-13524</t>
  </si>
  <si>
    <t>UCB-48396</t>
  </si>
  <si>
    <t>TKB-25420</t>
  </si>
  <si>
    <t>JBZ-25604</t>
  </si>
  <si>
    <t>JIO-11466</t>
  </si>
  <si>
    <t>PKW-84886</t>
  </si>
  <si>
    <t>OAS-45851</t>
  </si>
  <si>
    <t>GLH-51493</t>
  </si>
  <si>
    <t>SZC-54975</t>
  </si>
  <si>
    <t>YPP-32049</t>
  </si>
  <si>
    <t>YTB-19619</t>
  </si>
  <si>
    <t>ASD-92754</t>
  </si>
  <si>
    <t>ZGI-48308</t>
  </si>
  <si>
    <t>MBR-78179</t>
  </si>
  <si>
    <t>JTM-35728</t>
  </si>
  <si>
    <t>UCW-47099</t>
  </si>
  <si>
    <t>ZDN-41639</t>
  </si>
  <si>
    <t>ZVS-97245</t>
  </si>
  <si>
    <t>QUG-42755</t>
  </si>
  <si>
    <t>XTG-26262</t>
  </si>
  <si>
    <t>XKH-60687</t>
  </si>
  <si>
    <t>JCA-31366</t>
  </si>
  <si>
    <t>AAQ-71129</t>
  </si>
  <si>
    <t>QSR-43944</t>
  </si>
  <si>
    <t>ONV-81320</t>
  </si>
  <si>
    <t>QUC-14916</t>
  </si>
  <si>
    <t>MDT-82491</t>
  </si>
  <si>
    <t>XGL-17784</t>
  </si>
  <si>
    <t>PGF-20735</t>
  </si>
  <si>
    <t>TTS-50609</t>
  </si>
  <si>
    <t>PGJ-85037</t>
  </si>
  <si>
    <t>OTR-96492</t>
  </si>
  <si>
    <t>VRJ-94429</t>
  </si>
  <si>
    <t>OAJ-89240</t>
  </si>
  <si>
    <t>JON-75569</t>
  </si>
  <si>
    <t>YUN-19428</t>
  </si>
  <si>
    <t>NBV-98553</t>
  </si>
  <si>
    <t>DUO-44610</t>
  </si>
  <si>
    <t>YID-95379</t>
  </si>
  <si>
    <t>KTU-27790</t>
  </si>
  <si>
    <t>PMA-83444</t>
  </si>
  <si>
    <t>HFQ-84223</t>
  </si>
  <si>
    <t>VVM-57154</t>
  </si>
  <si>
    <t>IQU-49735</t>
  </si>
  <si>
    <t>ZWN-76409</t>
  </si>
  <si>
    <t>AAU-13151</t>
  </si>
  <si>
    <t>XHA-33460</t>
  </si>
  <si>
    <t>BDB-83449</t>
  </si>
  <si>
    <t>VXU-30352</t>
  </si>
  <si>
    <t>TNQ-67717</t>
  </si>
  <si>
    <t>JAV-81460</t>
  </si>
  <si>
    <t>POA-62634</t>
  </si>
  <si>
    <t>XJW-30108</t>
  </si>
  <si>
    <t>GVB-85239</t>
  </si>
  <si>
    <t>NPS-22635</t>
  </si>
  <si>
    <t>DGX-38030</t>
  </si>
  <si>
    <t>UJL-30751</t>
  </si>
  <si>
    <t>ZZA-61357</t>
  </si>
  <si>
    <t>DRT-64080</t>
  </si>
  <si>
    <t>MVD-48418</t>
  </si>
  <si>
    <t>PVS-52799</t>
  </si>
  <si>
    <t>VUC-34081</t>
  </si>
  <si>
    <t>NLI-80897</t>
  </si>
  <si>
    <t>JJA-19067</t>
  </si>
  <si>
    <t>AYZ-59619</t>
  </si>
  <si>
    <t>EJL-57481</t>
  </si>
  <si>
    <t>CLN-82601</t>
  </si>
  <si>
    <t>TXS-61018</t>
  </si>
  <si>
    <t>XPO-33319</t>
  </si>
  <si>
    <t>OQL-94487</t>
  </si>
  <si>
    <t>HKV-22428</t>
  </si>
  <si>
    <t>TAL-79355</t>
  </si>
  <si>
    <t>HCB-83700</t>
  </si>
  <si>
    <t>CYZ-98774</t>
  </si>
  <si>
    <t>VET-15425</t>
  </si>
  <si>
    <t>OJL-92654</t>
  </si>
  <si>
    <t>IZO-96224</t>
  </si>
  <si>
    <t>JBY-16520</t>
  </si>
  <si>
    <t>OIE-77300</t>
  </si>
  <si>
    <t>SYG-97558</t>
  </si>
  <si>
    <t>SDE-57534</t>
  </si>
  <si>
    <t>SUX-28500</t>
  </si>
  <si>
    <t>UIT-13369</t>
  </si>
  <si>
    <t>FHW-26938</t>
  </si>
  <si>
    <t>NQN-37964</t>
  </si>
  <si>
    <t>WFO-85845</t>
  </si>
  <si>
    <t>BHP-49355</t>
  </si>
  <si>
    <t>IMS-63551</t>
  </si>
  <si>
    <t>SRN-45650</t>
  </si>
  <si>
    <t>WYR-49321</t>
  </si>
  <si>
    <t>YPS-23302</t>
  </si>
  <si>
    <t>JFJ-82604</t>
  </si>
  <si>
    <t>TUV-72331</t>
  </si>
  <si>
    <t>DHS-32040</t>
  </si>
  <si>
    <t>NRJ-16970</t>
  </si>
  <si>
    <t>WGL-61876</t>
  </si>
  <si>
    <t>NXZ-83267</t>
  </si>
  <si>
    <t>NSF-83758</t>
  </si>
  <si>
    <t>OII-86659</t>
  </si>
  <si>
    <t>QHV-84129</t>
  </si>
  <si>
    <t>ZBY-11605</t>
  </si>
  <si>
    <t>LLO-42175</t>
  </si>
  <si>
    <t>CXB-80360</t>
  </si>
  <si>
    <t>LKD-47992</t>
  </si>
  <si>
    <t>FLG-32943</t>
  </si>
  <si>
    <t>USE-14741</t>
  </si>
  <si>
    <t>ENQ-96816</t>
  </si>
  <si>
    <t>XTU-35069</t>
  </si>
  <si>
    <t>LWK-83896</t>
  </si>
  <si>
    <t>LYE-24520</t>
  </si>
  <si>
    <t>YCR-21139</t>
  </si>
  <si>
    <t>GEP-50357</t>
  </si>
  <si>
    <t>LDB-40934</t>
  </si>
  <si>
    <t>IJH-65056</t>
  </si>
  <si>
    <t>WGU-79193</t>
  </si>
  <si>
    <t>MLN-83809</t>
  </si>
  <si>
    <t>JYV-37858</t>
  </si>
  <si>
    <t>WOY-15061</t>
  </si>
  <si>
    <t>QOS-90017</t>
  </si>
  <si>
    <t>NMT-41464</t>
  </si>
  <si>
    <t>AEY-69765</t>
  </si>
  <si>
    <t>NJL-50588</t>
  </si>
  <si>
    <t>NQZ-48709</t>
  </si>
  <si>
    <t>SYI-37593</t>
  </si>
  <si>
    <t>KSU-23042</t>
  </si>
  <si>
    <t>GJQ-36453</t>
  </si>
  <si>
    <t>SHU-37504</t>
  </si>
  <si>
    <t>EPY-95591</t>
  </si>
  <si>
    <t>LLZ-11327</t>
  </si>
  <si>
    <t>BEP-35356</t>
  </si>
  <si>
    <t>TZY-37213</t>
  </si>
  <si>
    <t>VYW-63554</t>
  </si>
  <si>
    <t>XOQ-25363</t>
  </si>
  <si>
    <t>RJO-81159</t>
  </si>
  <si>
    <t>HWU-91732</t>
  </si>
  <si>
    <t>TDJ-65280</t>
  </si>
  <si>
    <t>TCJ-21269</t>
  </si>
  <si>
    <t>IUG-58243</t>
  </si>
  <si>
    <t>YZJ-90320</t>
  </si>
  <si>
    <t>LDS-62351</t>
  </si>
  <si>
    <t>MTT-79899</t>
  </si>
  <si>
    <t>YWK-19093</t>
  </si>
  <si>
    <t>MGE-76691</t>
  </si>
  <si>
    <t>CKE-35473</t>
  </si>
  <si>
    <t>HKU-41434</t>
  </si>
  <si>
    <t>DWB-97493</t>
  </si>
  <si>
    <t>PWU-22930</t>
  </si>
  <si>
    <t>HCN-29957</t>
  </si>
  <si>
    <t>TLM-43955</t>
  </si>
  <si>
    <t>ELS-36162</t>
  </si>
  <si>
    <t>HDJ-91140</t>
  </si>
  <si>
    <t>VIG-19349</t>
  </si>
  <si>
    <t>ZUJ-93195</t>
  </si>
  <si>
    <t>RFP-47194</t>
  </si>
  <si>
    <t>HDW-45012</t>
  </si>
  <si>
    <t>XCF-22786</t>
  </si>
  <si>
    <t>VDN-96562</t>
  </si>
  <si>
    <t>VLB-56981</t>
  </si>
  <si>
    <t>XAD-81539</t>
  </si>
  <si>
    <t>PGH-39845</t>
  </si>
  <si>
    <t>ACX-15683</t>
  </si>
  <si>
    <t>EPN-13037</t>
  </si>
  <si>
    <t>FNA-43847</t>
  </si>
  <si>
    <t>YCN-14023</t>
  </si>
  <si>
    <t>AFT-20331</t>
  </si>
  <si>
    <t>GDE-71278</t>
  </si>
  <si>
    <t>PQK-60068</t>
  </si>
  <si>
    <t>GMR-85987</t>
  </si>
  <si>
    <t>WJQ-30812</t>
  </si>
  <si>
    <t>NQX-69466</t>
  </si>
  <si>
    <t>ARP-86545</t>
  </si>
  <si>
    <t>WMW-35659</t>
  </si>
  <si>
    <t>BNM-76308</t>
  </si>
  <si>
    <t>PRK-75275</t>
  </si>
  <si>
    <t>PGP-65279</t>
  </si>
  <si>
    <t>OXP-68155</t>
  </si>
  <si>
    <t>SYG-30978</t>
  </si>
  <si>
    <t>RQV-90905</t>
  </si>
  <si>
    <t>QJF-61062</t>
  </si>
  <si>
    <t>QEN-71105</t>
  </si>
  <si>
    <t>GIH-83622</t>
  </si>
  <si>
    <t>NVX-80364</t>
  </si>
  <si>
    <t>XTS-12409</t>
  </si>
  <si>
    <t>RWJ-66848</t>
  </si>
  <si>
    <t>BPR-57300</t>
  </si>
  <si>
    <t>NBK-14652</t>
  </si>
  <si>
    <t>GHP-57875</t>
  </si>
  <si>
    <t>IRB-24646</t>
  </si>
  <si>
    <t>NOM-55611</t>
  </si>
  <si>
    <t>EEF-25208</t>
  </si>
  <si>
    <t>EET-32511</t>
  </si>
  <si>
    <t>WKA-71802</t>
  </si>
  <si>
    <t>DWM-94462</t>
  </si>
  <si>
    <t>CQP-77202</t>
  </si>
  <si>
    <t>ZSS-97246</t>
  </si>
  <si>
    <t>JSX-35737</t>
  </si>
  <si>
    <t>HZB-53542</t>
  </si>
  <si>
    <t>UKF-52189</t>
  </si>
  <si>
    <t>SQH-81214</t>
  </si>
  <si>
    <t>EON-76860</t>
  </si>
  <si>
    <t>TWN-40335</t>
  </si>
  <si>
    <t>ETM-20662</t>
  </si>
  <si>
    <t>OQA-60581</t>
  </si>
  <si>
    <t>TPK-72991</t>
  </si>
  <si>
    <t>GRS-35685</t>
  </si>
  <si>
    <t>QFV-84539</t>
  </si>
  <si>
    <t>IFS-25169</t>
  </si>
  <si>
    <t>IWH-24449</t>
  </si>
  <si>
    <t>QFD-19958</t>
  </si>
  <si>
    <t>EAI-39776</t>
  </si>
  <si>
    <t>أدوات منزلية</t>
  </si>
  <si>
    <t>غسالات</t>
  </si>
  <si>
    <t>برادات</t>
  </si>
  <si>
    <t>الكمية</t>
  </si>
  <si>
    <t>المبلغ الفردي</t>
  </si>
  <si>
    <t>تلفاز</t>
  </si>
  <si>
    <t>كمبيوتر</t>
  </si>
  <si>
    <t>مايكرويف</t>
  </si>
  <si>
    <t>ستالايت</t>
  </si>
  <si>
    <t>فرن</t>
  </si>
  <si>
    <t>موبايلات</t>
  </si>
  <si>
    <t>مكيفات</t>
  </si>
  <si>
    <t>مدافئ</t>
  </si>
  <si>
    <t>ساعات</t>
  </si>
  <si>
    <t>مثاقب</t>
  </si>
  <si>
    <t>مكانس</t>
  </si>
  <si>
    <t>كاميرات</t>
  </si>
  <si>
    <t>كاميرات مراقبة</t>
  </si>
  <si>
    <t>خلاطات</t>
  </si>
  <si>
    <t>مراوح</t>
  </si>
  <si>
    <t>ألعاب إلكترونية</t>
  </si>
  <si>
    <t>إلكترونيات</t>
  </si>
  <si>
    <t>كتب علمية</t>
  </si>
  <si>
    <t>طاولات</t>
  </si>
  <si>
    <t>قرطاسية</t>
  </si>
  <si>
    <t>أوراق</t>
  </si>
  <si>
    <t>طابعات</t>
  </si>
  <si>
    <t>أدوات مكتبية</t>
  </si>
  <si>
    <t>هارد دسك</t>
  </si>
  <si>
    <t>هواتف ثابتة</t>
  </si>
  <si>
    <t>المبلغ</t>
  </si>
  <si>
    <t>الفئة</t>
  </si>
  <si>
    <t>تاريخ الاستيراد</t>
  </si>
  <si>
    <t>البلد المستورد</t>
  </si>
  <si>
    <t>المانيا</t>
  </si>
  <si>
    <t>السويد</t>
  </si>
  <si>
    <t>أمريكا</t>
  </si>
  <si>
    <t>الصين</t>
  </si>
  <si>
    <t>ألمانيا</t>
  </si>
  <si>
    <t>تركيا</t>
  </si>
  <si>
    <t>اليونان</t>
  </si>
  <si>
    <t>سويسرا</t>
  </si>
  <si>
    <t>بريطانيا</t>
  </si>
  <si>
    <t>اليابان</t>
  </si>
  <si>
    <t>اسبانيا</t>
  </si>
  <si>
    <t>الهند</t>
  </si>
  <si>
    <t>فرنسا</t>
  </si>
  <si>
    <t>Germany</t>
  </si>
  <si>
    <t>Sweden</t>
  </si>
  <si>
    <t>USA</t>
  </si>
  <si>
    <t>China</t>
  </si>
  <si>
    <t>Turkey</t>
  </si>
  <si>
    <t>Greece</t>
  </si>
  <si>
    <t>Switzerland</t>
  </si>
  <si>
    <t>Britain</t>
  </si>
  <si>
    <t>Japan</t>
  </si>
  <si>
    <t>Spain</t>
  </si>
  <si>
    <t>India</t>
  </si>
  <si>
    <t>France</t>
  </si>
  <si>
    <t>England</t>
  </si>
  <si>
    <t>السعودية</t>
  </si>
  <si>
    <t>مصر</t>
  </si>
  <si>
    <t>الامارات</t>
  </si>
  <si>
    <t>سوريا</t>
  </si>
  <si>
    <t>لبنان</t>
  </si>
  <si>
    <t>الأردن</t>
  </si>
  <si>
    <t>الجزائر</t>
  </si>
  <si>
    <t>المغرب</t>
  </si>
  <si>
    <t>عمان</t>
  </si>
  <si>
    <t>Egypt</t>
  </si>
  <si>
    <t>United Arab Emirates</t>
  </si>
  <si>
    <t>Syria</t>
  </si>
  <si>
    <t>Lebanon</t>
  </si>
  <si>
    <t>Jordan</t>
  </si>
  <si>
    <t>Algeria</t>
  </si>
  <si>
    <t>Saudi Arabia</t>
  </si>
  <si>
    <t>Morocco</t>
  </si>
  <si>
    <t>Oman</t>
  </si>
  <si>
    <t>Governorate_EN</t>
  </si>
  <si>
    <t>District_EN</t>
  </si>
  <si>
    <t>SubDistrict_EN</t>
  </si>
  <si>
    <t>Community_Name_EN</t>
  </si>
  <si>
    <t>Latitude</t>
  </si>
  <si>
    <t>Longitude</t>
  </si>
  <si>
    <t>Aleppo</t>
  </si>
  <si>
    <t>Afrin</t>
  </si>
  <si>
    <t>Bteita</t>
  </si>
  <si>
    <t>Kafr Zeid</t>
  </si>
  <si>
    <t>Bulbul</t>
  </si>
  <si>
    <t>Mudallala Afrin - Eastern Kotanly</t>
  </si>
  <si>
    <t>Samha Kilani</t>
  </si>
  <si>
    <t>Ma'btali</t>
  </si>
  <si>
    <t>Sheikh Aqraa - Kilo</t>
  </si>
  <si>
    <t>Raju</t>
  </si>
  <si>
    <t>Barband</t>
  </si>
  <si>
    <t>Qalam - Bandrak</t>
  </si>
  <si>
    <t>Sharan</t>
  </si>
  <si>
    <t>Little Dib</t>
  </si>
  <si>
    <t>Ain Al Arab</t>
  </si>
  <si>
    <t>Ain al Arab</t>
  </si>
  <si>
    <t>Big Mazraet Sofi</t>
  </si>
  <si>
    <t>Joban - Sheikh Joban</t>
  </si>
  <si>
    <t>Tal Hajib</t>
  </si>
  <si>
    <t>Lower Shyookh</t>
  </si>
  <si>
    <t>Rajabiyeh - Middle Qojli</t>
  </si>
  <si>
    <t>Al Bab</t>
  </si>
  <si>
    <t>Mran</t>
  </si>
  <si>
    <t>Suran</t>
  </si>
  <si>
    <t>Jurneyyeh</t>
  </si>
  <si>
    <t>Ar-Ra'ee</t>
  </si>
  <si>
    <t>Zalaf</t>
  </si>
  <si>
    <t>As-Safira</t>
  </si>
  <si>
    <t>Jafret Elhos</t>
  </si>
  <si>
    <t>Um Amud</t>
  </si>
  <si>
    <t>Zanyan</t>
  </si>
  <si>
    <t>Ramleh</t>
  </si>
  <si>
    <t>A'zaz</t>
  </si>
  <si>
    <t>Al-Malikeyyeh</t>
  </si>
  <si>
    <t>Albil</t>
  </si>
  <si>
    <t>Shweirin</t>
  </si>
  <si>
    <t>Jarablus</t>
  </si>
  <si>
    <t>Tal Elamara</t>
  </si>
  <si>
    <t>Jebel Saman</t>
  </si>
  <si>
    <t>Tall Ed-daman</t>
  </si>
  <si>
    <t>Big Bayaa</t>
  </si>
  <si>
    <t>Mansura</t>
  </si>
  <si>
    <t>Menbij</t>
  </si>
  <si>
    <t>Al-Khafsa</t>
  </si>
  <si>
    <t>Atshana Jeb Mirri</t>
  </si>
  <si>
    <t>Rasm Elhamam Miri</t>
  </si>
  <si>
    <t>Shajra</t>
  </si>
  <si>
    <t>Asaliyeh</t>
  </si>
  <si>
    <t>Hajar Abyad</t>
  </si>
  <si>
    <t>Little Kaber - Little Kaberjeh</t>
  </si>
  <si>
    <t>Little Maqtaa Elhajar</t>
  </si>
  <si>
    <t>Lower Majra</t>
  </si>
  <si>
    <t>Tal Abu Jadha - Tayara</t>
  </si>
  <si>
    <t>Al-Hasakeh</t>
  </si>
  <si>
    <t>Be'r Al-Hulo Al-Wardeyyeh</t>
  </si>
  <si>
    <t>Bir Elhilu</t>
  </si>
  <si>
    <t>Sekman</t>
  </si>
  <si>
    <t>Hole</t>
  </si>
  <si>
    <t>Abu Wishwash</t>
  </si>
  <si>
    <t>Tal Tamer</t>
  </si>
  <si>
    <t>Hamaniyeh - Kerbet Eltamer</t>
  </si>
  <si>
    <t>Tal Jadaya</t>
  </si>
  <si>
    <t>Tal Shamiyeh</t>
  </si>
  <si>
    <t>Ein Diwar</t>
  </si>
  <si>
    <t>Ein Elkhadra</t>
  </si>
  <si>
    <t>Hama</t>
  </si>
  <si>
    <t>Mzeireb</t>
  </si>
  <si>
    <t>Tal Hadid</t>
  </si>
  <si>
    <t>Jawadiyah</t>
  </si>
  <si>
    <t>Quamishli</t>
  </si>
  <si>
    <t>Qahtaniyyeh</t>
  </si>
  <si>
    <t>Qutba</t>
  </si>
  <si>
    <t>Tawil</t>
  </si>
  <si>
    <t>Ath-Thawrah</t>
  </si>
  <si>
    <t>Takht Elshmasiyeh</t>
  </si>
  <si>
    <t>Tal Hmis</t>
  </si>
  <si>
    <t>Kherbet Nura</t>
  </si>
  <si>
    <t>Quneitra</t>
  </si>
  <si>
    <t>Ar-Raqqa</t>
  </si>
  <si>
    <t>Karama</t>
  </si>
  <si>
    <t>Jdidet Khabur</t>
  </si>
  <si>
    <t>Dahleh</t>
  </si>
  <si>
    <t>Krein</t>
  </si>
  <si>
    <t>Tell Abiad</t>
  </si>
  <si>
    <t>Ein Issa</t>
  </si>
  <si>
    <t>Madlaj</t>
  </si>
  <si>
    <t>Nasriyeh</t>
  </si>
  <si>
    <t>As-Sweida</t>
  </si>
  <si>
    <t>Shahba</t>
  </si>
  <si>
    <t>Shaqa</t>
  </si>
  <si>
    <t>Araja</t>
  </si>
  <si>
    <t>Jneineh</t>
  </si>
  <si>
    <t>Dar'a</t>
  </si>
  <si>
    <t>Tal Shihab</t>
  </si>
  <si>
    <t>Yadudeh</t>
  </si>
  <si>
    <t>Deir-ez-Zor</t>
  </si>
  <si>
    <t>Abu Kamal</t>
  </si>
  <si>
    <t>Susat</t>
  </si>
  <si>
    <t xml:space="preserve">Shafa </t>
  </si>
  <si>
    <t>Adman</t>
  </si>
  <si>
    <t>Khasham</t>
  </si>
  <si>
    <t>As-Salamiyeh</t>
  </si>
  <si>
    <t>As-Saan</t>
  </si>
  <si>
    <t>Jakuziyeh</t>
  </si>
  <si>
    <t>Um Elamad</t>
  </si>
  <si>
    <t>Oqeirbat</t>
  </si>
  <si>
    <t>Msheirfeh</t>
  </si>
  <si>
    <t>Suha</t>
  </si>
  <si>
    <t>As-Suqaylabiyah</t>
  </si>
  <si>
    <t>Shat-ha</t>
  </si>
  <si>
    <t>Jeb Elghar</t>
  </si>
  <si>
    <t>Sreihin</t>
  </si>
  <si>
    <t>Harbanifse</t>
  </si>
  <si>
    <t>Jarjisa</t>
  </si>
  <si>
    <t>Muhradah</t>
  </si>
  <si>
    <t xml:space="preserve">Zor Elqaada </t>
  </si>
  <si>
    <t>Homs</t>
  </si>
  <si>
    <t>Al Makhrim</t>
  </si>
  <si>
    <t>Jeb Ej-Jarrah</t>
  </si>
  <si>
    <t>Eastern Salam</t>
  </si>
  <si>
    <t>Msheirfeh Qabliyeh</t>
  </si>
  <si>
    <t>Esmailiyeh - Almoktaria</t>
  </si>
  <si>
    <t>Kherbet Tin Noor</t>
  </si>
  <si>
    <t>Marj Bulad</t>
  </si>
  <si>
    <t>Rawda</t>
  </si>
  <si>
    <t>Shin</t>
  </si>
  <si>
    <t>Western Zafarana</t>
  </si>
  <si>
    <t>Tall Kalakh</t>
  </si>
  <si>
    <t>Hadideh</t>
  </si>
  <si>
    <t>Rajabliyeh</t>
  </si>
  <si>
    <t>Idleb</t>
  </si>
  <si>
    <t>Al Ma'ra</t>
  </si>
  <si>
    <t>Heish</t>
  </si>
  <si>
    <t>Kafrsajna</t>
  </si>
  <si>
    <t>Sanjar</t>
  </si>
  <si>
    <t>Jahman</t>
  </si>
  <si>
    <t>Sheikh Barakeh</t>
  </si>
  <si>
    <t>Tamanaah</t>
  </si>
  <si>
    <t>Ariha</t>
  </si>
  <si>
    <t>Mhambal</t>
  </si>
  <si>
    <t>Baqlid</t>
  </si>
  <si>
    <t>Saraqab</t>
  </si>
  <si>
    <t>Ajez</t>
  </si>
  <si>
    <t>Kafr Battikh</t>
  </si>
  <si>
    <t>Teftnaz</t>
  </si>
  <si>
    <t>Jisr-Ash-Shugur</t>
  </si>
  <si>
    <t>Darkosh</t>
  </si>
  <si>
    <t>Sawadiya - Nabhan</t>
  </si>
  <si>
    <t>Lattakia</t>
  </si>
  <si>
    <t>Al-Haffa</t>
  </si>
  <si>
    <t>Ein Et-teeneh</t>
  </si>
  <si>
    <t>Nabe Elkhandaq</t>
  </si>
  <si>
    <t>Salanfa</t>
  </si>
  <si>
    <t>Bab Abdallah</t>
  </si>
  <si>
    <t>Al-Qardaha</t>
  </si>
  <si>
    <t>Fakhura</t>
  </si>
  <si>
    <t>Ghayu</t>
  </si>
  <si>
    <t>Jablah</t>
  </si>
  <si>
    <t>Beit Yashout</t>
  </si>
  <si>
    <t>Bismalekh</t>
  </si>
  <si>
    <t>Ein Qetaa</t>
  </si>
  <si>
    <t>Dalyeh</t>
  </si>
  <si>
    <t>Herf Elsari</t>
  </si>
  <si>
    <t>Ein Elshaqiyeh</t>
  </si>
  <si>
    <t>Bani Qahtan Castle</t>
  </si>
  <si>
    <t>Qteilbiyyeh</t>
  </si>
  <si>
    <t>Bitmana</t>
  </si>
  <si>
    <t>Al-Khashniyyeh</t>
  </si>
  <si>
    <t>Ein Eltineh</t>
  </si>
  <si>
    <t>Rural Damascus</t>
  </si>
  <si>
    <t>Al Qutayfah</t>
  </si>
  <si>
    <t>Madamiyet Elqalmun</t>
  </si>
  <si>
    <t>Ma'loula</t>
  </si>
  <si>
    <t>At Tall</t>
  </si>
  <si>
    <t>Rankus</t>
  </si>
  <si>
    <t>Fayadiyeh</t>
  </si>
  <si>
    <t>Az-Zabdani</t>
  </si>
  <si>
    <t>Madaya</t>
  </si>
  <si>
    <t>Horayra</t>
  </si>
  <si>
    <t>Qatana</t>
  </si>
  <si>
    <t>Rimah</t>
  </si>
  <si>
    <t>Sa'sa'</t>
  </si>
  <si>
    <t>Betima</t>
  </si>
  <si>
    <t>Babella</t>
  </si>
  <si>
    <t>Kherbet Elward</t>
  </si>
  <si>
    <t>Tartous</t>
  </si>
  <si>
    <t>Banyas</t>
  </si>
  <si>
    <t>Tawahin</t>
  </si>
  <si>
    <t>Dreikish</t>
  </si>
  <si>
    <t>Hamin</t>
  </si>
  <si>
    <t>Mastaba</t>
  </si>
  <si>
    <t>Safita</t>
  </si>
  <si>
    <t>Mashta Elhiu</t>
  </si>
  <si>
    <t>Mahiri Elrum</t>
  </si>
  <si>
    <t>Damaqs - Bimsaqs</t>
  </si>
  <si>
    <t>Kniset Safita</t>
  </si>
  <si>
    <t>Sheikh Badr</t>
  </si>
  <si>
    <t>Qumseyyeh</t>
  </si>
  <si>
    <t>Mosheh</t>
  </si>
  <si>
    <t>Ein Elkbir</t>
  </si>
  <si>
    <t>Value</t>
  </si>
  <si>
    <t xml:space="preserve">التسلسل </t>
  </si>
  <si>
    <t>السعر الفردي</t>
  </si>
  <si>
    <t>بلد الاستيراد</t>
  </si>
  <si>
    <t>جهة  التصدير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</si>
</sst>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Arial"/>
      <family val="2"/>
      <scheme val="minor"/>
    </font>
    <font>
      <sz val="11"/>
      <color rgb="FF3F3F76"/>
      <name val="Arial"/>
      <family val="2"/>
      <scheme val="minor"/>
    </font>
    <font>
      <sz val="10"/>
      <color indexed="8"/>
      <name val="Arial"/>
      <family val="2"/>
    </font>
    <font>
      <sz val="8"/>
      <color indexed="8"/>
      <name val="Calibri"/>
      <family val="2"/>
    </font>
    <font>
      <sz val="10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2"/>
      <color rgb="FF3F3F76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00206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/>
  </cellStyleXfs>
  <cellXfs count="16">
    <xf numFmtId="0" fontId="0" fillId="0" borderId="0" xfId="0"/>
    <xf numFmtId="0" fontId="1" fillId="2" borderId="1" xfId="1"/>
    <xf numFmtId="14" fontId="0" fillId="0" borderId="0" xfId="0" applyNumberFormat="1"/>
    <xf numFmtId="0" fontId="0" fillId="0" borderId="0" xfId="0" applyNumberFormat="1"/>
    <xf numFmtId="0" fontId="0" fillId="3" borderId="0" xfId="0" applyFill="1"/>
    <xf numFmtId="0" fontId="3" fillId="0" borderId="2" xfId="2" applyFont="1" applyFill="1" applyBorder="1" applyAlignment="1">
      <alignment horizontal="center" vertical="center" wrapText="1"/>
    </xf>
    <xf numFmtId="0" fontId="3" fillId="0" borderId="3" xfId="2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3" fillId="0" borderId="4" xfId="2" applyFont="1" applyFill="1" applyBorder="1" applyAlignment="1">
      <alignment horizontal="center" vertical="center" wrapText="1"/>
    </xf>
    <xf numFmtId="0" fontId="0" fillId="3" borderId="5" xfId="0" applyFill="1" applyBorder="1"/>
    <xf numFmtId="0" fontId="5" fillId="0" borderId="3" xfId="0" applyFont="1" applyBorder="1" applyAlignment="1">
      <alignment horizontal="center"/>
    </xf>
    <xf numFmtId="14" fontId="5" fillId="0" borderId="3" xfId="0" applyNumberFormat="1" applyFont="1" applyBorder="1" applyAlignment="1">
      <alignment horizontal="center"/>
    </xf>
    <xf numFmtId="0" fontId="5" fillId="0" borderId="3" xfId="0" applyNumberFormat="1" applyFont="1" applyBorder="1" applyAlignment="1">
      <alignment horizontal="center"/>
    </xf>
    <xf numFmtId="0" fontId="6" fillId="4" borderId="3" xfId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3">
    <cellStyle name="Normal" xfId="0" builtinId="0"/>
    <cellStyle name="Normal_Communities_Villages" xfId="2"/>
    <cellStyle name="إدخال" xfId="1" builtinId="2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2060"/>
        </patternFill>
      </fill>
    </dxf>
    <dxf>
      <font>
        <b/>
      </font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</font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0" formatCode="General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9" formatCode="dd/mm/yyyy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9" formatCode="dd/mm/yyyy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7F7F7F"/>
        </top>
      </border>
    </dxf>
    <dxf>
      <font>
        <b/>
      </font>
      <alignment horizontal="center" textRotation="0" wrapText="0" indent="0" justifyLastLine="0" shrinkToFit="0" readingOrder="0"/>
    </dxf>
    <dxf>
      <border outline="0">
        <bottom style="thin">
          <color rgb="FF7F7F7F"/>
        </bottom>
      </border>
    </dxf>
    <dxf>
      <font>
        <b/>
        <strike val="0"/>
        <outline val="0"/>
        <shadow val="0"/>
        <u val="none"/>
        <vertAlign val="baseline"/>
        <sz val="12"/>
        <color rgb="FF3F3F76"/>
        <name val="Arial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M1213" totalsRowShown="0" headerRowDxfId="29" dataDxfId="27" headerRowBorderDxfId="28" tableBorderDxfId="26">
  <autoFilter ref="A1:M1213"/>
  <tableColumns count="13">
    <tableColumn id="1" name="التسلسل " dataDxfId="25"/>
    <tableColumn id="2" name="كود الغرض" dataDxfId="24"/>
    <tableColumn id="3" name="نوع الغرض" dataDxfId="23"/>
    <tableColumn id="4" name="الفئة" dataDxfId="22"/>
    <tableColumn id="5" name="الكمية" dataDxfId="21"/>
    <tableColumn id="6" name="السعر الفردي" dataDxfId="20"/>
    <tableColumn id="7" name="بلد الاستيراد" dataDxfId="19"/>
    <tableColumn id="8" name="تاريخ الاستيراد" dataDxfId="18"/>
    <tableColumn id="9" name="تاريخ التصدير" dataDxfId="17"/>
    <tableColumn id="10" name="جهة  التصدير" dataDxfId="16"/>
    <tableColumn id="11" name="المبلغ الصافي" dataDxfId="15"/>
    <tableColumn id="12" name="كلفة الشحن" dataDxfId="14"/>
    <tableColumn id="13" name="المبلغ المسدد" dataDxfId="13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id="2" name="Locations" displayName="Locations" ref="A1:G101" totalsRowShown="0" headerRowDxfId="12" dataDxfId="10" headerRowBorderDxfId="11" tableBorderDxfId="9" dataCellStyle="Normal_Communities_Villages">
  <autoFilter ref="A1:G101"/>
  <sortState ref="A2:G101">
    <sortCondition ref="G1:G101"/>
  </sortState>
  <tableColumns count="7">
    <tableColumn id="1" name="Governorate_EN" dataDxfId="8" dataCellStyle="Normal_Communities_Villages"/>
    <tableColumn id="4" name="District_EN" dataDxfId="7" dataCellStyle="Normal_Communities_Villages"/>
    <tableColumn id="7" name="SubDistrict_EN" dataDxfId="6" dataCellStyle="Normal_Communities_Villages"/>
    <tableColumn id="12" name="Community_Name_EN" dataDxfId="5" dataCellStyle="Normal_Communities_Villages"/>
    <tableColumn id="14" name="Latitude" dataDxfId="4" dataCellStyle="Normal_Communities_Villages"/>
    <tableColumn id="15" name="Longitude" dataDxfId="3" dataCellStyle="Normal_Communities_Villages"/>
    <tableColumn id="16" name="Value" dataDxfId="2" dataCellStyle="Normal_Communities_Village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13"/>
  <sheetViews>
    <sheetView tabSelected="1" topLeftCell="A235" zoomScale="112" zoomScaleNormal="112" workbookViewId="0">
      <selection activeCell="F353" sqref="F353"/>
    </sheetView>
  </sheetViews>
  <sheetFormatPr defaultRowHeight="15" x14ac:dyDescent="0.25"/>
  <cols>
    <col min="1" max="1" width="11.75" style="10" customWidth="1"/>
    <col min="2" max="2" width="11.75" style="10" hidden="1" customWidth="1"/>
    <col min="3" max="3" width="11.75" style="10" customWidth="1"/>
    <col min="4" max="4" width="11.75" style="10" hidden="1" customWidth="1"/>
    <col min="5" max="6" width="11.75" style="10" customWidth="1"/>
    <col min="7" max="7" width="11.875" style="10" customWidth="1"/>
    <col min="8" max="8" width="12" style="10" hidden="1" customWidth="1"/>
    <col min="9" max="9" width="11.5" style="10" hidden="1" customWidth="1"/>
    <col min="10" max="10" width="18.5" style="10" customWidth="1"/>
    <col min="11" max="11" width="13.625" style="10" bestFit="1" customWidth="1"/>
    <col min="12" max="12" width="10.625" style="10" customWidth="1"/>
    <col min="13" max="13" width="11.875" style="10" customWidth="1"/>
    <col min="14" max="16384" width="9" style="10"/>
  </cols>
  <sheetData>
    <row r="1" spans="1:13" ht="15.75" x14ac:dyDescent="0.25">
      <c r="A1" s="13" t="s">
        <v>1498</v>
      </c>
      <c r="B1" s="13" t="s">
        <v>1</v>
      </c>
      <c r="C1" s="13" t="s">
        <v>4</v>
      </c>
      <c r="D1" s="13" t="s">
        <v>1244</v>
      </c>
      <c r="E1" s="13" t="s">
        <v>1216</v>
      </c>
      <c r="F1" s="13" t="s">
        <v>1499</v>
      </c>
      <c r="G1" s="13" t="s">
        <v>1500</v>
      </c>
      <c r="H1" s="13" t="s">
        <v>1245</v>
      </c>
      <c r="I1" s="13" t="s">
        <v>2</v>
      </c>
      <c r="J1" s="13" t="s">
        <v>1501</v>
      </c>
      <c r="K1" s="13" t="s">
        <v>5</v>
      </c>
      <c r="L1" s="13" t="s">
        <v>6</v>
      </c>
      <c r="M1" s="13" t="s">
        <v>7</v>
      </c>
    </row>
    <row r="2" spans="1:13" x14ac:dyDescent="0.25">
      <c r="A2" s="10">
        <v>1</v>
      </c>
      <c r="B2" s="10" t="s">
        <v>8</v>
      </c>
      <c r="C2" s="10" t="s">
        <v>1238</v>
      </c>
      <c r="D2" s="10" t="s">
        <v>1240</v>
      </c>
      <c r="E2" s="10">
        <v>563</v>
      </c>
      <c r="F2" s="10">
        <v>14</v>
      </c>
      <c r="G2" s="10" t="s">
        <v>1263</v>
      </c>
      <c r="H2" s="11">
        <v>42519</v>
      </c>
      <c r="I2" s="11">
        <v>42548</v>
      </c>
      <c r="J2" s="10" t="s">
        <v>1282</v>
      </c>
      <c r="K2" s="12">
        <v>7487.9</v>
      </c>
      <c r="L2" s="10">
        <v>118.22999999999999</v>
      </c>
      <c r="M2" s="10">
        <v>5350</v>
      </c>
    </row>
    <row r="3" spans="1:13" x14ac:dyDescent="0.25">
      <c r="A3" s="10">
        <v>2</v>
      </c>
      <c r="B3" s="10" t="s">
        <v>9</v>
      </c>
      <c r="C3" s="10" t="s">
        <v>1223</v>
      </c>
      <c r="D3" s="10" t="s">
        <v>1234</v>
      </c>
      <c r="E3" s="10">
        <v>569</v>
      </c>
      <c r="F3" s="10">
        <v>875</v>
      </c>
      <c r="G3" s="10" t="s">
        <v>1263</v>
      </c>
      <c r="H3" s="11">
        <v>42814</v>
      </c>
      <c r="I3" s="11">
        <v>42825</v>
      </c>
      <c r="J3" s="10" t="s">
        <v>1282</v>
      </c>
      <c r="K3" s="12">
        <v>472981.25</v>
      </c>
      <c r="L3" s="10">
        <v>7468.125</v>
      </c>
      <c r="M3" s="10">
        <v>393449</v>
      </c>
    </row>
    <row r="4" spans="1:13" x14ac:dyDescent="0.25">
      <c r="A4" s="10">
        <v>3</v>
      </c>
      <c r="B4" s="10" t="s">
        <v>10</v>
      </c>
      <c r="C4" s="10" t="s">
        <v>1214</v>
      </c>
      <c r="D4" s="10" t="s">
        <v>1213</v>
      </c>
      <c r="E4" s="10">
        <v>790</v>
      </c>
      <c r="F4" s="10">
        <v>640</v>
      </c>
      <c r="G4" s="10" t="s">
        <v>1260</v>
      </c>
      <c r="H4" s="11">
        <v>42691</v>
      </c>
      <c r="I4" s="11">
        <v>42713</v>
      </c>
      <c r="J4" s="10" t="s">
        <v>1282</v>
      </c>
      <c r="K4" s="12">
        <v>480320</v>
      </c>
      <c r="L4" s="10">
        <v>7584</v>
      </c>
      <c r="M4" s="10">
        <v>225718</v>
      </c>
    </row>
    <row r="5" spans="1:13" x14ac:dyDescent="0.25">
      <c r="A5" s="10">
        <v>4</v>
      </c>
      <c r="B5" s="10" t="s">
        <v>11</v>
      </c>
      <c r="C5" s="10" t="s">
        <v>1219</v>
      </c>
      <c r="D5" s="10" t="s">
        <v>1234</v>
      </c>
      <c r="E5" s="10">
        <v>722</v>
      </c>
      <c r="F5" s="10">
        <v>1377</v>
      </c>
      <c r="G5" s="10" t="s">
        <v>1263</v>
      </c>
      <c r="H5" s="11">
        <v>42913</v>
      </c>
      <c r="I5" s="11">
        <v>42933</v>
      </c>
      <c r="J5" s="10" t="s">
        <v>1288</v>
      </c>
      <c r="K5" s="12">
        <v>944484.3</v>
      </c>
      <c r="L5" s="10">
        <v>14912.91</v>
      </c>
      <c r="M5" s="10">
        <v>942572</v>
      </c>
    </row>
    <row r="6" spans="1:13" x14ac:dyDescent="0.25">
      <c r="A6" s="10">
        <v>5</v>
      </c>
      <c r="B6" s="10" t="s">
        <v>12</v>
      </c>
      <c r="C6" s="10" t="s">
        <v>1237</v>
      </c>
      <c r="D6" s="10" t="s">
        <v>1240</v>
      </c>
      <c r="E6" s="10">
        <v>775</v>
      </c>
      <c r="F6" s="10">
        <v>34</v>
      </c>
      <c r="G6" s="10" t="s">
        <v>1271</v>
      </c>
      <c r="H6" s="11">
        <v>43168</v>
      </c>
      <c r="I6" s="11">
        <v>43198</v>
      </c>
      <c r="J6" s="10" t="s">
        <v>1284</v>
      </c>
      <c r="K6" s="12">
        <v>25032.5</v>
      </c>
      <c r="L6" s="10">
        <v>395.25</v>
      </c>
      <c r="M6" s="10">
        <v>526</v>
      </c>
    </row>
    <row r="7" spans="1:13" x14ac:dyDescent="0.25">
      <c r="A7" s="10">
        <v>6</v>
      </c>
      <c r="B7" s="10" t="s">
        <v>13</v>
      </c>
      <c r="C7" s="10" t="s">
        <v>1223</v>
      </c>
      <c r="D7" s="10" t="s">
        <v>1234</v>
      </c>
      <c r="E7" s="10">
        <v>539</v>
      </c>
      <c r="F7" s="10">
        <v>880</v>
      </c>
      <c r="G7" s="10" t="s">
        <v>1263</v>
      </c>
      <c r="H7" s="11">
        <v>42949</v>
      </c>
      <c r="I7" s="11">
        <v>42979</v>
      </c>
      <c r="J7" s="10" t="s">
        <v>1285</v>
      </c>
      <c r="K7" s="12">
        <v>400</v>
      </c>
      <c r="L7" s="10">
        <v>7114.8</v>
      </c>
      <c r="M7" s="10">
        <v>72566</v>
      </c>
    </row>
    <row r="8" spans="1:13" x14ac:dyDescent="0.25">
      <c r="A8" s="10">
        <v>7</v>
      </c>
      <c r="B8" s="10" t="s">
        <v>14</v>
      </c>
      <c r="C8" s="10" t="s">
        <v>1225</v>
      </c>
      <c r="D8" s="10" t="s">
        <v>1213</v>
      </c>
      <c r="E8" s="10">
        <v>814</v>
      </c>
      <c r="F8" s="10">
        <v>200</v>
      </c>
      <c r="G8" s="10" t="s">
        <v>1263</v>
      </c>
      <c r="H8" s="11">
        <v>43036</v>
      </c>
      <c r="I8" s="11">
        <v>43060</v>
      </c>
      <c r="J8" s="10" t="s">
        <v>1284</v>
      </c>
      <c r="K8" s="12">
        <v>0</v>
      </c>
      <c r="L8" s="10">
        <v>2442</v>
      </c>
      <c r="M8" s="10">
        <v>67466</v>
      </c>
    </row>
    <row r="9" spans="1:13" x14ac:dyDescent="0.25">
      <c r="A9" s="10">
        <v>8</v>
      </c>
      <c r="B9" s="10" t="s">
        <v>15</v>
      </c>
      <c r="C9" s="10" t="s">
        <v>1215</v>
      </c>
      <c r="D9" s="10" t="s">
        <v>1213</v>
      </c>
      <c r="E9" s="10">
        <v>529</v>
      </c>
      <c r="F9" s="10">
        <v>945</v>
      </c>
      <c r="G9" s="10" t="s">
        <v>1261</v>
      </c>
      <c r="H9" s="11">
        <v>42820</v>
      </c>
      <c r="I9" s="11">
        <v>42851</v>
      </c>
      <c r="J9" s="10" t="s">
        <v>1289</v>
      </c>
      <c r="K9" s="12">
        <v>474909.75</v>
      </c>
      <c r="L9" s="10">
        <v>7498.5749999999998</v>
      </c>
      <c r="M9" s="10">
        <v>453736</v>
      </c>
    </row>
    <row r="10" spans="1:13" x14ac:dyDescent="0.25">
      <c r="A10" s="10">
        <v>9</v>
      </c>
      <c r="B10" s="10" t="s">
        <v>16</v>
      </c>
      <c r="C10" s="10" t="s">
        <v>1224</v>
      </c>
      <c r="D10" s="10" t="s">
        <v>1213</v>
      </c>
      <c r="E10" s="10">
        <v>826</v>
      </c>
      <c r="F10" s="10">
        <v>1239</v>
      </c>
      <c r="G10" s="10" t="s">
        <v>1266</v>
      </c>
      <c r="H10" s="11">
        <v>42400</v>
      </c>
      <c r="I10" s="11">
        <v>42423</v>
      </c>
      <c r="J10" s="10" t="s">
        <v>1285</v>
      </c>
      <c r="K10" s="12">
        <v>972243.3</v>
      </c>
      <c r="L10" s="10">
        <v>15351.21</v>
      </c>
      <c r="M10" s="10">
        <v>849592</v>
      </c>
    </row>
    <row r="11" spans="1:13" x14ac:dyDescent="0.25">
      <c r="A11" s="10">
        <v>10</v>
      </c>
      <c r="B11" s="10" t="s">
        <v>17</v>
      </c>
      <c r="C11" s="10" t="s">
        <v>1220</v>
      </c>
      <c r="D11" s="10" t="s">
        <v>1213</v>
      </c>
      <c r="E11" s="10">
        <v>416</v>
      </c>
      <c r="F11" s="10">
        <v>559</v>
      </c>
      <c r="G11" s="10" t="s">
        <v>1260</v>
      </c>
      <c r="H11" s="11">
        <v>43001</v>
      </c>
      <c r="I11" s="11">
        <v>43024</v>
      </c>
      <c r="J11" s="10" t="s">
        <v>1285</v>
      </c>
      <c r="K11" s="12">
        <v>220916.8</v>
      </c>
      <c r="L11" s="10">
        <v>3488.16</v>
      </c>
      <c r="M11" s="10">
        <v>56091</v>
      </c>
    </row>
    <row r="12" spans="1:13" x14ac:dyDescent="0.25">
      <c r="A12" s="10">
        <v>11</v>
      </c>
      <c r="B12" s="10" t="s">
        <v>18</v>
      </c>
      <c r="C12" s="10" t="s">
        <v>1215</v>
      </c>
      <c r="D12" s="10" t="s">
        <v>1213</v>
      </c>
      <c r="E12" s="10">
        <v>121</v>
      </c>
      <c r="F12" s="10">
        <v>862</v>
      </c>
      <c r="G12" s="10" t="s">
        <v>1261</v>
      </c>
      <c r="H12" s="11">
        <v>42742</v>
      </c>
      <c r="I12" s="11">
        <v>42755</v>
      </c>
      <c r="J12" s="10" t="s">
        <v>1282</v>
      </c>
      <c r="K12" s="12">
        <v>99086.9</v>
      </c>
      <c r="L12" s="10">
        <v>1564.53</v>
      </c>
      <c r="M12" s="10">
        <v>24262</v>
      </c>
    </row>
    <row r="13" spans="1:13" x14ac:dyDescent="0.25">
      <c r="A13" s="10">
        <v>12</v>
      </c>
      <c r="B13" s="10" t="s">
        <v>19</v>
      </c>
      <c r="C13" s="10" t="s">
        <v>1222</v>
      </c>
      <c r="D13" s="10" t="s">
        <v>1213</v>
      </c>
      <c r="E13" s="10">
        <v>996</v>
      </c>
      <c r="F13" s="10">
        <v>858</v>
      </c>
      <c r="G13" s="10" t="s">
        <v>1265</v>
      </c>
      <c r="H13" s="11">
        <v>42725</v>
      </c>
      <c r="I13" s="11">
        <v>42760</v>
      </c>
      <c r="J13" s="10" t="s">
        <v>1284</v>
      </c>
      <c r="K13" s="12">
        <v>811839.6</v>
      </c>
      <c r="L13" s="10">
        <v>12818.519999999999</v>
      </c>
      <c r="M13" s="10">
        <v>766338</v>
      </c>
    </row>
    <row r="14" spans="1:13" x14ac:dyDescent="0.25">
      <c r="A14" s="10">
        <v>13</v>
      </c>
      <c r="B14" s="10" t="s">
        <v>20</v>
      </c>
      <c r="C14" s="10" t="s">
        <v>1220</v>
      </c>
      <c r="D14" s="10" t="s">
        <v>1213</v>
      </c>
      <c r="E14" s="10">
        <v>207</v>
      </c>
      <c r="F14" s="10">
        <v>652</v>
      </c>
      <c r="G14" s="10" t="s">
        <v>1260</v>
      </c>
      <c r="H14" s="11">
        <v>43033</v>
      </c>
      <c r="I14" s="11">
        <v>43067</v>
      </c>
      <c r="J14" s="10" t="s">
        <v>1290</v>
      </c>
      <c r="K14" s="12">
        <v>128215.8</v>
      </c>
      <c r="L14" s="10">
        <v>2024.46</v>
      </c>
      <c r="M14" s="10">
        <v>36473</v>
      </c>
    </row>
    <row r="15" spans="1:13" x14ac:dyDescent="0.25">
      <c r="A15" s="10">
        <v>14</v>
      </c>
      <c r="B15" s="10" t="s">
        <v>21</v>
      </c>
      <c r="C15" s="10" t="s">
        <v>1238</v>
      </c>
      <c r="D15" s="10" t="s">
        <v>1240</v>
      </c>
      <c r="E15" s="10">
        <v>915</v>
      </c>
      <c r="F15" s="10">
        <v>15</v>
      </c>
      <c r="G15" s="10" t="s">
        <v>1270</v>
      </c>
      <c r="H15" s="11">
        <v>42440</v>
      </c>
      <c r="I15" s="11">
        <v>42465</v>
      </c>
      <c r="J15" s="10" t="s">
        <v>1289</v>
      </c>
      <c r="K15" s="12">
        <v>13038.75</v>
      </c>
      <c r="L15" s="10">
        <v>205.875</v>
      </c>
      <c r="M15" s="10">
        <v>505</v>
      </c>
    </row>
    <row r="16" spans="1:13" x14ac:dyDescent="0.25">
      <c r="A16" s="10">
        <v>15</v>
      </c>
      <c r="B16" s="10" t="s">
        <v>22</v>
      </c>
      <c r="C16" s="10" t="s">
        <v>1215</v>
      </c>
      <c r="D16" s="10" t="s">
        <v>1213</v>
      </c>
      <c r="E16" s="10">
        <v>487</v>
      </c>
      <c r="F16" s="10">
        <v>993</v>
      </c>
      <c r="G16" s="10" t="s">
        <v>1261</v>
      </c>
      <c r="H16" s="11">
        <v>43162</v>
      </c>
      <c r="I16" s="11">
        <v>43188</v>
      </c>
      <c r="J16" s="10" t="s">
        <v>1288</v>
      </c>
      <c r="K16" s="12">
        <v>459411.45</v>
      </c>
      <c r="L16" s="10">
        <v>7253.8649999999998</v>
      </c>
      <c r="M16" s="10">
        <v>99532</v>
      </c>
    </row>
    <row r="17" spans="1:13" x14ac:dyDescent="0.25">
      <c r="A17" s="10">
        <v>16</v>
      </c>
      <c r="B17" s="10" t="s">
        <v>23</v>
      </c>
      <c r="C17" s="10" t="s">
        <v>1228</v>
      </c>
      <c r="D17" s="10" t="s">
        <v>1213</v>
      </c>
      <c r="E17" s="10">
        <v>268</v>
      </c>
      <c r="F17" s="10">
        <v>105</v>
      </c>
      <c r="G17" s="10" t="s">
        <v>1263</v>
      </c>
      <c r="H17" s="11">
        <v>43215</v>
      </c>
      <c r="I17" s="11">
        <v>43243</v>
      </c>
      <c r="J17" s="10" t="s">
        <v>1289</v>
      </c>
      <c r="K17" s="12">
        <v>26733</v>
      </c>
      <c r="L17" s="10">
        <v>422.09999999999997</v>
      </c>
      <c r="M17" s="10">
        <v>23854</v>
      </c>
    </row>
    <row r="18" spans="1:13" x14ac:dyDescent="0.25">
      <c r="A18" s="10">
        <v>17</v>
      </c>
      <c r="B18" s="10" t="s">
        <v>24</v>
      </c>
      <c r="C18" s="10" t="s">
        <v>1214</v>
      </c>
      <c r="D18" s="10" t="s">
        <v>1213</v>
      </c>
      <c r="E18" s="10">
        <v>465</v>
      </c>
      <c r="F18" s="10">
        <v>632</v>
      </c>
      <c r="G18" s="10" t="s">
        <v>1260</v>
      </c>
      <c r="H18" s="11">
        <v>42884</v>
      </c>
      <c r="I18" s="11">
        <v>42917</v>
      </c>
      <c r="J18" s="10" t="s">
        <v>1285</v>
      </c>
      <c r="K18" s="12">
        <v>279186</v>
      </c>
      <c r="L18" s="10">
        <v>4408.2</v>
      </c>
      <c r="M18" s="10">
        <v>182130</v>
      </c>
    </row>
    <row r="19" spans="1:13" x14ac:dyDescent="0.25">
      <c r="A19" s="10">
        <v>18</v>
      </c>
      <c r="B19" s="10" t="s">
        <v>25</v>
      </c>
      <c r="C19" s="10" t="s">
        <v>1222</v>
      </c>
      <c r="D19" s="10" t="s">
        <v>1213</v>
      </c>
      <c r="E19" s="10">
        <v>246</v>
      </c>
      <c r="F19" s="10">
        <v>1029</v>
      </c>
      <c r="G19" s="10" t="s">
        <v>1265</v>
      </c>
      <c r="H19" s="11">
        <v>42682</v>
      </c>
      <c r="I19" s="11">
        <v>42709</v>
      </c>
      <c r="J19" s="10" t="s">
        <v>1283</v>
      </c>
      <c r="K19" s="12">
        <v>240477.3</v>
      </c>
      <c r="L19" s="10">
        <v>3797.0099999999998</v>
      </c>
      <c r="M19" s="10">
        <v>8031</v>
      </c>
    </row>
    <row r="20" spans="1:13" x14ac:dyDescent="0.25">
      <c r="A20" s="10">
        <v>19</v>
      </c>
      <c r="B20" s="10" t="s">
        <v>26</v>
      </c>
      <c r="C20" s="10" t="s">
        <v>1228</v>
      </c>
      <c r="D20" s="10" t="s">
        <v>1213</v>
      </c>
      <c r="E20" s="10">
        <v>996</v>
      </c>
      <c r="F20" s="10">
        <v>134</v>
      </c>
      <c r="G20" s="10" t="s">
        <v>1263</v>
      </c>
      <c r="H20" s="11">
        <v>42826</v>
      </c>
      <c r="I20" s="11">
        <v>42839</v>
      </c>
      <c r="J20" s="10" t="s">
        <v>1285</v>
      </c>
      <c r="K20" s="12">
        <v>126790.8</v>
      </c>
      <c r="L20" s="10">
        <v>2001.96</v>
      </c>
      <c r="M20" s="10">
        <v>49871</v>
      </c>
    </row>
    <row r="21" spans="1:13" x14ac:dyDescent="0.25">
      <c r="A21" s="10">
        <v>20</v>
      </c>
      <c r="B21" s="10" t="s">
        <v>27</v>
      </c>
      <c r="C21" s="10" t="s">
        <v>1222</v>
      </c>
      <c r="D21" s="10" t="s">
        <v>1213</v>
      </c>
      <c r="E21" s="10">
        <v>556</v>
      </c>
      <c r="F21" s="10">
        <v>973</v>
      </c>
      <c r="G21" s="10" t="s">
        <v>1265</v>
      </c>
      <c r="H21" s="11">
        <v>42817</v>
      </c>
      <c r="I21" s="11">
        <v>42837</v>
      </c>
      <c r="J21" s="10" t="s">
        <v>1285</v>
      </c>
      <c r="K21" s="12">
        <v>513938.6</v>
      </c>
      <c r="L21" s="10">
        <v>8114.82</v>
      </c>
      <c r="M21" s="10">
        <v>11116</v>
      </c>
    </row>
    <row r="22" spans="1:13" x14ac:dyDescent="0.25">
      <c r="A22" s="10">
        <v>21</v>
      </c>
      <c r="B22" s="10" t="s">
        <v>28</v>
      </c>
      <c r="C22" s="10" t="s">
        <v>1224</v>
      </c>
      <c r="D22" s="10" t="s">
        <v>1213</v>
      </c>
      <c r="E22" s="10">
        <v>87</v>
      </c>
      <c r="F22" s="10">
        <v>1259</v>
      </c>
      <c r="G22" s="10" t="s">
        <v>1266</v>
      </c>
      <c r="H22" s="11">
        <v>43277</v>
      </c>
      <c r="I22" s="11">
        <v>43306</v>
      </c>
      <c r="J22" s="10" t="s">
        <v>1288</v>
      </c>
      <c r="K22" s="12">
        <v>104056.35</v>
      </c>
      <c r="L22" s="10">
        <v>1642.9949999999999</v>
      </c>
      <c r="M22" s="10">
        <v>23609</v>
      </c>
    </row>
    <row r="23" spans="1:13" x14ac:dyDescent="0.25">
      <c r="A23" s="10">
        <v>22</v>
      </c>
      <c r="B23" s="10" t="s">
        <v>29</v>
      </c>
      <c r="C23" s="10" t="s">
        <v>1224</v>
      </c>
      <c r="D23" s="10" t="s">
        <v>1213</v>
      </c>
      <c r="E23" s="10">
        <v>541</v>
      </c>
      <c r="F23" s="10">
        <v>1410</v>
      </c>
      <c r="G23" s="10" t="s">
        <v>1266</v>
      </c>
      <c r="H23" s="11">
        <v>42615</v>
      </c>
      <c r="I23" s="11">
        <v>42650</v>
      </c>
      <c r="J23" s="10" t="s">
        <v>1283</v>
      </c>
      <c r="K23" s="12">
        <v>724669.5</v>
      </c>
      <c r="L23" s="10">
        <v>11442.15</v>
      </c>
      <c r="M23" s="10">
        <v>605502</v>
      </c>
    </row>
    <row r="24" spans="1:13" x14ac:dyDescent="0.25">
      <c r="A24" s="10">
        <v>23</v>
      </c>
      <c r="B24" s="10" t="s">
        <v>30</v>
      </c>
      <c r="C24" s="10" t="s">
        <v>1215</v>
      </c>
      <c r="D24" s="10" t="s">
        <v>1213</v>
      </c>
      <c r="E24" s="10">
        <v>172</v>
      </c>
      <c r="F24" s="10">
        <v>818</v>
      </c>
      <c r="G24" s="10" t="s">
        <v>1261</v>
      </c>
      <c r="H24" s="11">
        <v>43089</v>
      </c>
      <c r="I24" s="11">
        <v>43115</v>
      </c>
      <c r="J24" s="10" t="s">
        <v>1284</v>
      </c>
      <c r="K24" s="12">
        <v>133661.20000000001</v>
      </c>
      <c r="L24" s="10">
        <v>2110.44</v>
      </c>
      <c r="M24" s="10">
        <v>89736</v>
      </c>
    </row>
    <row r="25" spans="1:13" x14ac:dyDescent="0.25">
      <c r="A25" s="10">
        <v>24</v>
      </c>
      <c r="B25" s="10" t="s">
        <v>31</v>
      </c>
      <c r="C25" s="10" t="s">
        <v>1222</v>
      </c>
      <c r="D25" s="10" t="s">
        <v>1213</v>
      </c>
      <c r="E25" s="10">
        <v>271</v>
      </c>
      <c r="F25" s="10">
        <v>913</v>
      </c>
      <c r="G25" s="10" t="s">
        <v>1265</v>
      </c>
      <c r="H25" s="11">
        <v>42427</v>
      </c>
      <c r="I25" s="11">
        <v>42456</v>
      </c>
      <c r="J25" s="10" t="s">
        <v>1283</v>
      </c>
      <c r="K25" s="12">
        <v>235051.85</v>
      </c>
      <c r="L25" s="10">
        <v>3711.3449999999998</v>
      </c>
      <c r="M25" s="10">
        <v>33262</v>
      </c>
    </row>
    <row r="26" spans="1:13" x14ac:dyDescent="0.25">
      <c r="A26" s="10">
        <v>25</v>
      </c>
      <c r="B26" s="10" t="s">
        <v>32</v>
      </c>
      <c r="C26" s="10" t="s">
        <v>1231</v>
      </c>
      <c r="D26" s="10" t="s">
        <v>1213</v>
      </c>
      <c r="E26" s="10">
        <v>863</v>
      </c>
      <c r="F26" s="10">
        <v>193</v>
      </c>
      <c r="G26" s="10" t="s">
        <v>1263</v>
      </c>
      <c r="H26" s="11">
        <v>42513</v>
      </c>
      <c r="I26" s="11">
        <v>42533</v>
      </c>
      <c r="J26" s="10" t="s">
        <v>1284</v>
      </c>
      <c r="K26" s="12">
        <v>0</v>
      </c>
      <c r="L26" s="10">
        <v>2498.3849999999998</v>
      </c>
      <c r="M26" s="10">
        <v>156689</v>
      </c>
    </row>
    <row r="27" spans="1:13" x14ac:dyDescent="0.25">
      <c r="A27" s="10">
        <v>26</v>
      </c>
      <c r="B27" s="10" t="s">
        <v>33</v>
      </c>
      <c r="C27" s="10" t="s">
        <v>1215</v>
      </c>
      <c r="D27" s="10" t="s">
        <v>1213</v>
      </c>
      <c r="E27" s="10">
        <v>864</v>
      </c>
      <c r="F27" s="10">
        <v>901</v>
      </c>
      <c r="G27" s="10" t="s">
        <v>1261</v>
      </c>
      <c r="H27" s="11">
        <v>43087</v>
      </c>
      <c r="I27" s="11">
        <v>43116</v>
      </c>
      <c r="J27" s="10" t="s">
        <v>1283</v>
      </c>
      <c r="K27" s="12">
        <v>739540.8</v>
      </c>
      <c r="L27" s="10">
        <v>11676.96</v>
      </c>
      <c r="M27" s="10">
        <v>242586</v>
      </c>
    </row>
    <row r="28" spans="1:13" x14ac:dyDescent="0.25">
      <c r="A28" s="10">
        <v>27</v>
      </c>
      <c r="B28" s="10" t="s">
        <v>34</v>
      </c>
      <c r="C28" s="10" t="s">
        <v>1223</v>
      </c>
      <c r="D28" s="10" t="s">
        <v>1234</v>
      </c>
      <c r="E28" s="10">
        <v>372</v>
      </c>
      <c r="F28" s="10">
        <v>1030</v>
      </c>
      <c r="G28" s="10" t="s">
        <v>1263</v>
      </c>
      <c r="H28" s="11">
        <v>42515</v>
      </c>
      <c r="I28" s="11">
        <v>42537</v>
      </c>
      <c r="J28" s="10" t="s">
        <v>1284</v>
      </c>
      <c r="K28" s="12">
        <v>364002</v>
      </c>
      <c r="L28" s="10">
        <v>5747.4</v>
      </c>
      <c r="M28" s="10">
        <v>300172</v>
      </c>
    </row>
    <row r="29" spans="1:13" x14ac:dyDescent="0.25">
      <c r="A29" s="10">
        <v>28</v>
      </c>
      <c r="B29" s="10" t="s">
        <v>35</v>
      </c>
      <c r="C29" s="10" t="s">
        <v>1241</v>
      </c>
      <c r="D29" s="10" t="s">
        <v>1234</v>
      </c>
      <c r="E29" s="10">
        <v>330</v>
      </c>
      <c r="F29" s="10">
        <v>111</v>
      </c>
      <c r="G29" s="10" t="s">
        <v>1271</v>
      </c>
      <c r="H29" s="11">
        <v>42899</v>
      </c>
      <c r="I29" s="11">
        <v>42915</v>
      </c>
      <c r="J29" s="10" t="s">
        <v>1290</v>
      </c>
      <c r="K29" s="12">
        <v>34798.5</v>
      </c>
      <c r="L29" s="10">
        <v>549.44999999999993</v>
      </c>
      <c r="M29" s="10">
        <v>323</v>
      </c>
    </row>
    <row r="30" spans="1:13" x14ac:dyDescent="0.25">
      <c r="A30" s="10">
        <v>29</v>
      </c>
      <c r="B30" s="10" t="s">
        <v>36</v>
      </c>
      <c r="C30" s="10" t="s">
        <v>1233</v>
      </c>
      <c r="D30" s="10" t="s">
        <v>1234</v>
      </c>
      <c r="E30" s="10">
        <v>371</v>
      </c>
      <c r="F30" s="10">
        <v>23</v>
      </c>
      <c r="G30" s="10" t="s">
        <v>1268</v>
      </c>
      <c r="H30" s="11">
        <v>43125</v>
      </c>
      <c r="I30" s="11">
        <v>43137</v>
      </c>
      <c r="J30" s="10" t="s">
        <v>1285</v>
      </c>
      <c r="K30" s="12">
        <v>8106.35</v>
      </c>
      <c r="L30" s="10">
        <v>127.99499999999999</v>
      </c>
      <c r="M30" s="10">
        <v>6510</v>
      </c>
    </row>
    <row r="31" spans="1:13" x14ac:dyDescent="0.25">
      <c r="A31" s="10">
        <v>30</v>
      </c>
      <c r="B31" s="10" t="s">
        <v>37</v>
      </c>
      <c r="C31" s="10" t="s">
        <v>1236</v>
      </c>
      <c r="D31" s="10" t="s">
        <v>1234</v>
      </c>
      <c r="E31" s="10">
        <v>476</v>
      </c>
      <c r="F31" s="10">
        <v>88</v>
      </c>
      <c r="G31" s="10" t="s">
        <v>1269</v>
      </c>
      <c r="H31" s="11">
        <v>43161</v>
      </c>
      <c r="I31" s="11">
        <v>43195</v>
      </c>
      <c r="J31" s="10" t="s">
        <v>1288</v>
      </c>
      <c r="K31" s="12">
        <v>39793.599999999999</v>
      </c>
      <c r="L31" s="10">
        <v>628.31999999999994</v>
      </c>
      <c r="M31" s="10">
        <v>6592</v>
      </c>
    </row>
    <row r="32" spans="1:13" x14ac:dyDescent="0.25">
      <c r="A32" s="10">
        <v>31</v>
      </c>
      <c r="B32" s="10" t="s">
        <v>38</v>
      </c>
      <c r="C32" s="10" t="s">
        <v>1237</v>
      </c>
      <c r="D32" s="10" t="s">
        <v>1240</v>
      </c>
      <c r="E32" s="10">
        <v>526</v>
      </c>
      <c r="F32" s="10">
        <v>37</v>
      </c>
      <c r="G32" s="10" t="s">
        <v>1271</v>
      </c>
      <c r="H32" s="11">
        <v>42775</v>
      </c>
      <c r="I32" s="11">
        <v>42785</v>
      </c>
      <c r="J32" s="10" t="s">
        <v>1284</v>
      </c>
      <c r="K32" s="12">
        <v>18488.900000000001</v>
      </c>
      <c r="L32" s="10">
        <v>291.93</v>
      </c>
      <c r="M32" s="10">
        <v>949</v>
      </c>
    </row>
    <row r="33" spans="1:13" x14ac:dyDescent="0.25">
      <c r="A33" s="10">
        <v>32</v>
      </c>
      <c r="B33" s="10" t="s">
        <v>39</v>
      </c>
      <c r="C33" s="10" t="s">
        <v>1241</v>
      </c>
      <c r="D33" s="10" t="s">
        <v>1234</v>
      </c>
      <c r="E33" s="10">
        <v>563</v>
      </c>
      <c r="F33" s="10">
        <v>133</v>
      </c>
      <c r="G33" s="10" t="s">
        <v>1271</v>
      </c>
      <c r="H33" s="11">
        <v>42815</v>
      </c>
      <c r="I33" s="11">
        <v>42842</v>
      </c>
      <c r="J33" s="10" t="s">
        <v>1284</v>
      </c>
      <c r="K33" s="12">
        <v>71135.05</v>
      </c>
      <c r="L33" s="10">
        <v>1123.1849999999999</v>
      </c>
      <c r="M33" s="10">
        <v>62986</v>
      </c>
    </row>
    <row r="34" spans="1:13" x14ac:dyDescent="0.25">
      <c r="A34" s="10">
        <v>33</v>
      </c>
      <c r="B34" s="10" t="s">
        <v>40</v>
      </c>
      <c r="C34" s="10" t="s">
        <v>1228</v>
      </c>
      <c r="D34" s="10" t="s">
        <v>1213</v>
      </c>
      <c r="E34" s="10">
        <v>789</v>
      </c>
      <c r="F34" s="10">
        <v>114</v>
      </c>
      <c r="G34" s="10" t="s">
        <v>1263</v>
      </c>
      <c r="H34" s="11">
        <v>42501</v>
      </c>
      <c r="I34" s="11">
        <v>42515</v>
      </c>
      <c r="J34" s="10" t="s">
        <v>1287</v>
      </c>
      <c r="K34" s="12">
        <v>85448.7</v>
      </c>
      <c r="L34" s="10">
        <v>1349.19</v>
      </c>
      <c r="M34" s="10">
        <v>66842</v>
      </c>
    </row>
    <row r="35" spans="1:13" x14ac:dyDescent="0.25">
      <c r="A35" s="10">
        <v>34</v>
      </c>
      <c r="B35" s="10" t="s">
        <v>41</v>
      </c>
      <c r="C35" s="10" t="s">
        <v>1231</v>
      </c>
      <c r="D35" s="10" t="s">
        <v>1213</v>
      </c>
      <c r="E35" s="10">
        <v>521</v>
      </c>
      <c r="F35" s="10">
        <v>200</v>
      </c>
      <c r="G35" s="10" t="s">
        <v>1263</v>
      </c>
      <c r="H35" s="11">
        <v>42395</v>
      </c>
      <c r="I35" s="11">
        <v>42413</v>
      </c>
      <c r="J35" s="10" t="s">
        <v>1285</v>
      </c>
      <c r="K35" s="12">
        <v>0</v>
      </c>
      <c r="L35" s="10">
        <v>1563</v>
      </c>
      <c r="M35" s="10">
        <v>51841</v>
      </c>
    </row>
    <row r="36" spans="1:13" x14ac:dyDescent="0.25">
      <c r="A36" s="10">
        <v>35</v>
      </c>
      <c r="B36" s="10" t="s">
        <v>42</v>
      </c>
      <c r="C36" s="10" t="s">
        <v>1242</v>
      </c>
      <c r="D36" s="10" t="s">
        <v>1240</v>
      </c>
      <c r="E36" s="10">
        <v>226</v>
      </c>
      <c r="F36" s="10">
        <v>52</v>
      </c>
      <c r="G36" s="10" t="s">
        <v>1271</v>
      </c>
      <c r="H36" s="11">
        <v>42475</v>
      </c>
      <c r="I36" s="11">
        <v>42488</v>
      </c>
      <c r="J36" s="10" t="s">
        <v>1284</v>
      </c>
      <c r="K36" s="12">
        <v>11164.4</v>
      </c>
      <c r="L36" s="10">
        <v>176.28</v>
      </c>
      <c r="M36" s="10">
        <v>9990</v>
      </c>
    </row>
    <row r="37" spans="1:13" x14ac:dyDescent="0.25">
      <c r="A37" s="10">
        <v>36</v>
      </c>
      <c r="B37" s="10" t="s">
        <v>43</v>
      </c>
      <c r="C37" s="10" t="s">
        <v>1215</v>
      </c>
      <c r="D37" s="10" t="s">
        <v>1213</v>
      </c>
      <c r="E37" s="10">
        <v>713</v>
      </c>
      <c r="F37" s="10">
        <v>928</v>
      </c>
      <c r="G37" s="10" t="s">
        <v>1261</v>
      </c>
      <c r="H37" s="11">
        <v>42506</v>
      </c>
      <c r="I37" s="11">
        <v>42525</v>
      </c>
      <c r="J37" s="10" t="s">
        <v>1282</v>
      </c>
      <c r="K37" s="12">
        <v>628580.80000000005</v>
      </c>
      <c r="L37" s="10">
        <v>9924.9599999999991</v>
      </c>
      <c r="M37" s="10">
        <v>419709</v>
      </c>
    </row>
    <row r="38" spans="1:13" x14ac:dyDescent="0.25">
      <c r="A38" s="10">
        <v>37</v>
      </c>
      <c r="B38" s="10" t="s">
        <v>44</v>
      </c>
      <c r="C38" s="10" t="s">
        <v>1235</v>
      </c>
      <c r="D38" s="10" t="s">
        <v>1240</v>
      </c>
      <c r="E38" s="10">
        <v>972</v>
      </c>
      <c r="F38" s="10">
        <v>61</v>
      </c>
      <c r="G38" s="10" t="s">
        <v>1270</v>
      </c>
      <c r="H38" s="11">
        <v>42623</v>
      </c>
      <c r="I38" s="11">
        <v>42655</v>
      </c>
      <c r="J38" s="10" t="s">
        <v>1289</v>
      </c>
      <c r="K38" s="12">
        <v>56327.4</v>
      </c>
      <c r="L38" s="10">
        <v>889.38</v>
      </c>
      <c r="M38" s="10">
        <v>29011</v>
      </c>
    </row>
    <row r="39" spans="1:13" x14ac:dyDescent="0.25">
      <c r="A39" s="10">
        <v>38</v>
      </c>
      <c r="B39" s="10" t="s">
        <v>45</v>
      </c>
      <c r="C39" s="10" t="s">
        <v>1241</v>
      </c>
      <c r="D39" s="10" t="s">
        <v>1234</v>
      </c>
      <c r="E39" s="10">
        <v>428</v>
      </c>
      <c r="F39" s="10">
        <v>137</v>
      </c>
      <c r="G39" s="10" t="s">
        <v>1271</v>
      </c>
      <c r="H39" s="11">
        <v>42802</v>
      </c>
      <c r="I39" s="11">
        <v>42832</v>
      </c>
      <c r="J39" s="10" t="s">
        <v>1290</v>
      </c>
      <c r="K39" s="12">
        <v>55704.2</v>
      </c>
      <c r="L39" s="10">
        <v>879.54</v>
      </c>
      <c r="M39" s="10">
        <v>36044</v>
      </c>
    </row>
    <row r="40" spans="1:13" x14ac:dyDescent="0.25">
      <c r="A40" s="10">
        <v>39</v>
      </c>
      <c r="B40" s="10" t="s">
        <v>46</v>
      </c>
      <c r="C40" s="10" t="s">
        <v>1222</v>
      </c>
      <c r="D40" s="10" t="s">
        <v>1213</v>
      </c>
      <c r="E40" s="10">
        <v>510</v>
      </c>
      <c r="F40" s="10">
        <v>867</v>
      </c>
      <c r="G40" s="10" t="s">
        <v>1265</v>
      </c>
      <c r="H40" s="11">
        <v>42761</v>
      </c>
      <c r="I40" s="11">
        <v>42781</v>
      </c>
      <c r="J40" s="10" t="s">
        <v>1285</v>
      </c>
      <c r="K40" s="12">
        <v>420061.5</v>
      </c>
      <c r="L40" s="10">
        <v>6632.55</v>
      </c>
      <c r="M40" s="10">
        <v>75628</v>
      </c>
    </row>
    <row r="41" spans="1:13" x14ac:dyDescent="0.25">
      <c r="A41" s="10">
        <v>40</v>
      </c>
      <c r="B41" s="10" t="s">
        <v>47</v>
      </c>
      <c r="C41" s="10" t="s">
        <v>1221</v>
      </c>
      <c r="D41" s="10" t="s">
        <v>1234</v>
      </c>
      <c r="E41" s="10">
        <v>559</v>
      </c>
      <c r="F41" s="10">
        <v>263</v>
      </c>
      <c r="G41" s="10" t="s">
        <v>1264</v>
      </c>
      <c r="H41" s="11">
        <v>42442</v>
      </c>
      <c r="I41" s="11">
        <v>42453</v>
      </c>
      <c r="J41" s="10" t="s">
        <v>1282</v>
      </c>
      <c r="K41" s="12">
        <v>139666.15</v>
      </c>
      <c r="L41" s="10">
        <v>2205.2550000000001</v>
      </c>
      <c r="M41" s="10">
        <v>100632</v>
      </c>
    </row>
    <row r="42" spans="1:13" x14ac:dyDescent="0.25">
      <c r="A42" s="10">
        <v>41</v>
      </c>
      <c r="B42" s="10" t="s">
        <v>48</v>
      </c>
      <c r="C42" s="10" t="s">
        <v>1218</v>
      </c>
      <c r="D42" s="10" t="s">
        <v>1213</v>
      </c>
      <c r="E42" s="10">
        <v>394</v>
      </c>
      <c r="F42" s="10">
        <v>1026</v>
      </c>
      <c r="G42" s="10" t="s">
        <v>1262</v>
      </c>
      <c r="H42" s="11">
        <v>42676</v>
      </c>
      <c r="I42" s="11">
        <v>42696</v>
      </c>
      <c r="J42" s="10" t="s">
        <v>1282</v>
      </c>
      <c r="K42" s="12">
        <v>384031.8</v>
      </c>
      <c r="L42" s="10">
        <v>6063.66</v>
      </c>
      <c r="M42" s="10">
        <v>361534</v>
      </c>
    </row>
    <row r="43" spans="1:13" x14ac:dyDescent="0.25">
      <c r="A43" s="10">
        <v>42</v>
      </c>
      <c r="B43" s="10" t="s">
        <v>49</v>
      </c>
      <c r="C43" s="10" t="s">
        <v>1222</v>
      </c>
      <c r="D43" s="10" t="s">
        <v>1213</v>
      </c>
      <c r="E43" s="10">
        <v>564</v>
      </c>
      <c r="F43" s="10">
        <v>843</v>
      </c>
      <c r="G43" s="10" t="s">
        <v>1265</v>
      </c>
      <c r="H43" s="11">
        <v>42373</v>
      </c>
      <c r="I43" s="11">
        <v>42402</v>
      </c>
      <c r="J43" s="10" t="s">
        <v>1288</v>
      </c>
      <c r="K43" s="12">
        <v>451679.4</v>
      </c>
      <c r="L43" s="10">
        <v>7131.78</v>
      </c>
      <c r="M43" s="10">
        <v>267286</v>
      </c>
    </row>
    <row r="44" spans="1:13" x14ac:dyDescent="0.25">
      <c r="A44" s="10">
        <v>43</v>
      </c>
      <c r="B44" s="10" t="s">
        <v>50</v>
      </c>
      <c r="C44" s="10" t="s">
        <v>1214</v>
      </c>
      <c r="D44" s="10" t="s">
        <v>1213</v>
      </c>
      <c r="E44" s="10">
        <v>515</v>
      </c>
      <c r="F44" s="10">
        <v>702</v>
      </c>
      <c r="G44" s="10" t="s">
        <v>1260</v>
      </c>
      <c r="H44" s="11">
        <v>43030</v>
      </c>
      <c r="I44" s="11">
        <v>43045</v>
      </c>
      <c r="J44" s="10" t="s">
        <v>1282</v>
      </c>
      <c r="K44" s="12">
        <v>343453.5</v>
      </c>
      <c r="L44" s="10">
        <v>5422.95</v>
      </c>
      <c r="M44" s="10">
        <v>114745</v>
      </c>
    </row>
    <row r="45" spans="1:13" x14ac:dyDescent="0.25">
      <c r="A45" s="10">
        <v>44</v>
      </c>
      <c r="B45" s="10" t="s">
        <v>51</v>
      </c>
      <c r="C45" s="10" t="s">
        <v>1215</v>
      </c>
      <c r="D45" s="10" t="s">
        <v>1213</v>
      </c>
      <c r="E45" s="10">
        <v>689</v>
      </c>
      <c r="F45" s="10">
        <v>893</v>
      </c>
      <c r="G45" s="10" t="s">
        <v>1261</v>
      </c>
      <c r="H45" s="11">
        <v>42797</v>
      </c>
      <c r="I45" s="11">
        <v>42830</v>
      </c>
      <c r="J45" s="10" t="s">
        <v>1288</v>
      </c>
      <c r="K45" s="12">
        <v>584513.15</v>
      </c>
      <c r="L45" s="10">
        <v>9229.1549999999988</v>
      </c>
      <c r="M45" s="10">
        <v>541644</v>
      </c>
    </row>
    <row r="46" spans="1:13" x14ac:dyDescent="0.25">
      <c r="A46" s="10">
        <v>45</v>
      </c>
      <c r="B46" s="10" t="s">
        <v>52</v>
      </c>
      <c r="C46" s="10" t="s">
        <v>1221</v>
      </c>
      <c r="D46" s="10" t="s">
        <v>1234</v>
      </c>
      <c r="E46" s="10">
        <v>562</v>
      </c>
      <c r="F46" s="10">
        <v>289</v>
      </c>
      <c r="G46" s="10" t="s">
        <v>1264</v>
      </c>
      <c r="H46" s="11">
        <v>42462</v>
      </c>
      <c r="I46" s="11">
        <v>42489</v>
      </c>
      <c r="J46" s="10" t="s">
        <v>1285</v>
      </c>
      <c r="K46" s="12">
        <v>154297.1</v>
      </c>
      <c r="L46" s="10">
        <v>2436.27</v>
      </c>
      <c r="M46" s="10">
        <v>111797</v>
      </c>
    </row>
    <row r="47" spans="1:13" x14ac:dyDescent="0.25">
      <c r="A47" s="10">
        <v>46</v>
      </c>
      <c r="B47" s="10" t="s">
        <v>53</v>
      </c>
      <c r="C47" s="10" t="s">
        <v>1221</v>
      </c>
      <c r="D47" s="10" t="s">
        <v>1234</v>
      </c>
      <c r="E47" s="10">
        <v>203</v>
      </c>
      <c r="F47" s="10">
        <v>331</v>
      </c>
      <c r="G47" s="10" t="s">
        <v>1264</v>
      </c>
      <c r="H47" s="11">
        <v>43153</v>
      </c>
      <c r="I47" s="11">
        <v>43181</v>
      </c>
      <c r="J47" s="10" t="s">
        <v>1282</v>
      </c>
      <c r="K47" s="12">
        <v>63833.35</v>
      </c>
      <c r="L47" s="10">
        <v>1007.895</v>
      </c>
      <c r="M47" s="10">
        <v>22649</v>
      </c>
    </row>
    <row r="48" spans="1:13" x14ac:dyDescent="0.25">
      <c r="A48" s="10">
        <v>47</v>
      </c>
      <c r="B48" s="10" t="s">
        <v>54</v>
      </c>
      <c r="C48" s="10" t="s">
        <v>1227</v>
      </c>
      <c r="D48" s="10" t="s">
        <v>1213</v>
      </c>
      <c r="E48" s="10">
        <v>932</v>
      </c>
      <c r="F48" s="10">
        <v>70</v>
      </c>
      <c r="G48" s="10" t="s">
        <v>1267</v>
      </c>
      <c r="H48" s="11">
        <v>43223</v>
      </c>
      <c r="I48" s="11">
        <v>43240</v>
      </c>
      <c r="J48" s="10" t="s">
        <v>1282</v>
      </c>
      <c r="K48" s="12">
        <v>61978</v>
      </c>
      <c r="L48" s="10">
        <v>978.59999999999991</v>
      </c>
      <c r="M48" s="10">
        <v>3775</v>
      </c>
    </row>
    <row r="49" spans="1:13" x14ac:dyDescent="0.25">
      <c r="A49" s="10">
        <v>48</v>
      </c>
      <c r="B49" s="10" t="s">
        <v>55</v>
      </c>
      <c r="C49" s="10" t="s">
        <v>1238</v>
      </c>
      <c r="D49" s="10" t="s">
        <v>1240</v>
      </c>
      <c r="E49" s="10">
        <v>870</v>
      </c>
      <c r="F49" s="10">
        <v>14</v>
      </c>
      <c r="G49" s="10" t="s">
        <v>1270</v>
      </c>
      <c r="H49" s="11">
        <v>42993</v>
      </c>
      <c r="I49" s="11">
        <v>43006</v>
      </c>
      <c r="J49" s="10" t="s">
        <v>1288</v>
      </c>
      <c r="K49" s="12">
        <v>11571</v>
      </c>
      <c r="L49" s="10">
        <v>182.7</v>
      </c>
      <c r="M49" s="10">
        <v>8507</v>
      </c>
    </row>
    <row r="50" spans="1:13" x14ac:dyDescent="0.25">
      <c r="A50" s="10">
        <v>49</v>
      </c>
      <c r="B50" s="10" t="s">
        <v>56</v>
      </c>
      <c r="C50" s="10" t="s">
        <v>1221</v>
      </c>
      <c r="D50" s="10" t="s">
        <v>1234</v>
      </c>
      <c r="E50" s="10">
        <v>159</v>
      </c>
      <c r="F50" s="10">
        <v>325</v>
      </c>
      <c r="G50" s="10" t="s">
        <v>1264</v>
      </c>
      <c r="H50" s="11">
        <v>42601</v>
      </c>
      <c r="I50" s="11">
        <v>42619</v>
      </c>
      <c r="J50" s="10" t="s">
        <v>1282</v>
      </c>
      <c r="K50" s="12">
        <v>49091.25</v>
      </c>
      <c r="L50" s="10">
        <v>775.125</v>
      </c>
      <c r="M50" s="10">
        <v>35532</v>
      </c>
    </row>
    <row r="51" spans="1:13" x14ac:dyDescent="0.25">
      <c r="A51" s="10">
        <v>50</v>
      </c>
      <c r="B51" s="10" t="s">
        <v>57</v>
      </c>
      <c r="C51" s="10" t="s">
        <v>1225</v>
      </c>
      <c r="D51" s="10" t="s">
        <v>1213</v>
      </c>
      <c r="E51" s="10">
        <v>248</v>
      </c>
      <c r="F51" s="10">
        <v>218</v>
      </c>
      <c r="G51" s="10" t="s">
        <v>1266</v>
      </c>
      <c r="H51" s="11">
        <v>42450</v>
      </c>
      <c r="I51" s="11">
        <v>42466</v>
      </c>
      <c r="J51" s="10" t="s">
        <v>1289</v>
      </c>
      <c r="K51" s="12">
        <v>51360.800000000003</v>
      </c>
      <c r="L51" s="10">
        <v>810.95999999999992</v>
      </c>
      <c r="M51" s="10">
        <v>31626</v>
      </c>
    </row>
    <row r="52" spans="1:13" x14ac:dyDescent="0.25">
      <c r="A52" s="10">
        <v>51</v>
      </c>
      <c r="B52" s="10" t="s">
        <v>58</v>
      </c>
      <c r="C52" s="10" t="s">
        <v>1222</v>
      </c>
      <c r="D52" s="10" t="s">
        <v>1213</v>
      </c>
      <c r="E52" s="10">
        <v>528</v>
      </c>
      <c r="F52" s="10">
        <v>865</v>
      </c>
      <c r="G52" s="10" t="s">
        <v>1265</v>
      </c>
      <c r="H52" s="11">
        <v>43254</v>
      </c>
      <c r="I52" s="11">
        <v>43274</v>
      </c>
      <c r="J52" s="10" t="s">
        <v>1284</v>
      </c>
      <c r="K52" s="12">
        <v>433884</v>
      </c>
      <c r="L52" s="10">
        <v>6850.8</v>
      </c>
      <c r="M52" s="10">
        <v>89189</v>
      </c>
    </row>
    <row r="53" spans="1:13" x14ac:dyDescent="0.25">
      <c r="A53" s="10">
        <v>52</v>
      </c>
      <c r="B53" s="10" t="s">
        <v>59</v>
      </c>
      <c r="C53" s="10" t="s">
        <v>1223</v>
      </c>
      <c r="D53" s="10" t="s">
        <v>1234</v>
      </c>
      <c r="E53" s="10">
        <v>431</v>
      </c>
      <c r="F53" s="10">
        <v>808</v>
      </c>
      <c r="G53" s="10" t="s">
        <v>1263</v>
      </c>
      <c r="H53" s="11">
        <v>42882</v>
      </c>
      <c r="I53" s="11">
        <v>42892</v>
      </c>
      <c r="J53" s="10" t="s">
        <v>1283</v>
      </c>
      <c r="K53" s="12">
        <v>330835.59999999998</v>
      </c>
      <c r="L53" s="10">
        <v>5223.72</v>
      </c>
      <c r="M53" s="10">
        <v>58452</v>
      </c>
    </row>
    <row r="54" spans="1:13" x14ac:dyDescent="0.25">
      <c r="A54" s="10">
        <v>53</v>
      </c>
      <c r="B54" s="10" t="s">
        <v>60</v>
      </c>
      <c r="C54" s="10" t="s">
        <v>1219</v>
      </c>
      <c r="D54" s="10" t="s">
        <v>1234</v>
      </c>
      <c r="E54" s="10">
        <v>567</v>
      </c>
      <c r="F54" s="10">
        <v>1411</v>
      </c>
      <c r="G54" s="10" t="s">
        <v>1263</v>
      </c>
      <c r="H54" s="11">
        <v>42828</v>
      </c>
      <c r="I54" s="11">
        <v>42852</v>
      </c>
      <c r="J54" s="10" t="s">
        <v>1289</v>
      </c>
      <c r="K54" s="12">
        <v>760035.15</v>
      </c>
      <c r="L54" s="10">
        <v>12000.555</v>
      </c>
      <c r="M54" s="10">
        <v>427400</v>
      </c>
    </row>
    <row r="55" spans="1:13" x14ac:dyDescent="0.25">
      <c r="A55" s="10">
        <v>54</v>
      </c>
      <c r="B55" s="10" t="s">
        <v>61</v>
      </c>
      <c r="C55" s="10" t="s">
        <v>1221</v>
      </c>
      <c r="D55" s="10" t="s">
        <v>1234</v>
      </c>
      <c r="E55" s="10">
        <v>586</v>
      </c>
      <c r="F55" s="10">
        <v>283</v>
      </c>
      <c r="G55" s="10" t="s">
        <v>1264</v>
      </c>
      <c r="H55" s="11">
        <v>42912</v>
      </c>
      <c r="I55" s="11">
        <v>42931</v>
      </c>
      <c r="J55" s="10" t="s">
        <v>1284</v>
      </c>
      <c r="K55" s="12">
        <v>157546.1</v>
      </c>
      <c r="L55" s="10">
        <v>2487.5699999999997</v>
      </c>
      <c r="M55" s="10">
        <v>48897</v>
      </c>
    </row>
    <row r="56" spans="1:13" x14ac:dyDescent="0.25">
      <c r="A56" s="10">
        <v>55</v>
      </c>
      <c r="B56" s="10" t="s">
        <v>62</v>
      </c>
      <c r="C56" s="10" t="s">
        <v>1229</v>
      </c>
      <c r="D56" s="10" t="s">
        <v>1234</v>
      </c>
      <c r="E56" s="10">
        <v>828</v>
      </c>
      <c r="F56" s="10">
        <v>1205</v>
      </c>
      <c r="G56" s="10" t="s">
        <v>1272</v>
      </c>
      <c r="H56" s="11">
        <v>42824</v>
      </c>
      <c r="I56" s="11">
        <v>42850</v>
      </c>
      <c r="J56" s="10" t="s">
        <v>1286</v>
      </c>
      <c r="K56" s="12">
        <v>947853</v>
      </c>
      <c r="L56" s="10">
        <v>14966.099999999999</v>
      </c>
      <c r="M56" s="10">
        <v>8672</v>
      </c>
    </row>
    <row r="57" spans="1:13" x14ac:dyDescent="0.25">
      <c r="A57" s="10">
        <v>56</v>
      </c>
      <c r="B57" s="10" t="s">
        <v>63</v>
      </c>
      <c r="C57" s="10" t="s">
        <v>1227</v>
      </c>
      <c r="D57" s="10" t="s">
        <v>1213</v>
      </c>
      <c r="E57" s="10">
        <v>333</v>
      </c>
      <c r="F57" s="10">
        <v>66</v>
      </c>
      <c r="G57" s="10" t="s">
        <v>1267</v>
      </c>
      <c r="H57" s="11">
        <v>42400</v>
      </c>
      <c r="I57" s="11">
        <v>42431</v>
      </c>
      <c r="J57" s="10" t="s">
        <v>1286</v>
      </c>
      <c r="K57" s="12">
        <v>20879.099999999999</v>
      </c>
      <c r="L57" s="10">
        <v>329.67</v>
      </c>
      <c r="M57" s="10">
        <v>7303</v>
      </c>
    </row>
    <row r="58" spans="1:13" x14ac:dyDescent="0.25">
      <c r="A58" s="10">
        <v>57</v>
      </c>
      <c r="B58" s="10" t="s">
        <v>64</v>
      </c>
      <c r="C58" s="10" t="s">
        <v>1218</v>
      </c>
      <c r="D58" s="10" t="s">
        <v>1213</v>
      </c>
      <c r="E58" s="10">
        <v>937</v>
      </c>
      <c r="F58" s="10">
        <v>983</v>
      </c>
      <c r="G58" s="10" t="s">
        <v>1262</v>
      </c>
      <c r="H58" s="11">
        <v>42561</v>
      </c>
      <c r="I58" s="11">
        <v>42578</v>
      </c>
      <c r="J58" s="10" t="s">
        <v>1288</v>
      </c>
      <c r="K58" s="12">
        <v>875017.45</v>
      </c>
      <c r="L58" s="10">
        <v>13816.064999999999</v>
      </c>
      <c r="M58" s="10">
        <v>496076</v>
      </c>
    </row>
    <row r="59" spans="1:13" x14ac:dyDescent="0.25">
      <c r="A59" s="10">
        <v>58</v>
      </c>
      <c r="B59" s="10" t="s">
        <v>65</v>
      </c>
      <c r="C59" s="10" t="s">
        <v>1237</v>
      </c>
      <c r="D59" s="10" t="s">
        <v>1240</v>
      </c>
      <c r="E59" s="10">
        <v>614</v>
      </c>
      <c r="F59" s="10">
        <v>38</v>
      </c>
      <c r="G59" s="10" t="s">
        <v>1271</v>
      </c>
      <c r="H59" s="11">
        <v>43251</v>
      </c>
      <c r="I59" s="11">
        <v>43262</v>
      </c>
      <c r="J59" s="10" t="s">
        <v>1282</v>
      </c>
      <c r="K59" s="12">
        <v>22165.4</v>
      </c>
      <c r="L59" s="10">
        <v>349.97999999999996</v>
      </c>
      <c r="M59" s="10">
        <v>14975</v>
      </c>
    </row>
    <row r="60" spans="1:13" x14ac:dyDescent="0.25">
      <c r="A60" s="10">
        <v>59</v>
      </c>
      <c r="B60" s="10" t="s">
        <v>66</v>
      </c>
      <c r="C60" s="10" t="s">
        <v>1222</v>
      </c>
      <c r="D60" s="10" t="s">
        <v>1213</v>
      </c>
      <c r="E60" s="10">
        <v>550</v>
      </c>
      <c r="F60" s="10">
        <v>978</v>
      </c>
      <c r="G60" s="10" t="s">
        <v>1265</v>
      </c>
      <c r="H60" s="11">
        <v>43172</v>
      </c>
      <c r="I60" s="11">
        <v>43192</v>
      </c>
      <c r="J60" s="10" t="s">
        <v>1285</v>
      </c>
      <c r="K60" s="12">
        <v>511005</v>
      </c>
      <c r="L60" s="10">
        <v>8068.5</v>
      </c>
      <c r="M60" s="10">
        <v>347378</v>
      </c>
    </row>
    <row r="61" spans="1:13" x14ac:dyDescent="0.25">
      <c r="A61" s="10">
        <v>60</v>
      </c>
      <c r="B61" s="10" t="s">
        <v>67</v>
      </c>
      <c r="C61" s="10" t="s">
        <v>1224</v>
      </c>
      <c r="D61" s="10" t="s">
        <v>1213</v>
      </c>
      <c r="E61" s="10">
        <v>944</v>
      </c>
      <c r="F61" s="10">
        <v>1312</v>
      </c>
      <c r="G61" s="10" t="s">
        <v>1266</v>
      </c>
      <c r="H61" s="11">
        <v>42773</v>
      </c>
      <c r="I61" s="11">
        <v>42794</v>
      </c>
      <c r="J61" s="10" t="s">
        <v>1282</v>
      </c>
      <c r="K61" s="12">
        <v>1176601.6000000001</v>
      </c>
      <c r="L61" s="10">
        <v>18577.919999999998</v>
      </c>
      <c r="M61" s="10">
        <v>251903</v>
      </c>
    </row>
    <row r="62" spans="1:13" x14ac:dyDescent="0.25">
      <c r="A62" s="10">
        <v>61</v>
      </c>
      <c r="B62" s="10" t="s">
        <v>68</v>
      </c>
      <c r="C62" s="10" t="s">
        <v>1223</v>
      </c>
      <c r="D62" s="10" t="s">
        <v>1234</v>
      </c>
      <c r="E62" s="10">
        <v>669</v>
      </c>
      <c r="F62" s="10">
        <v>815</v>
      </c>
      <c r="G62" s="10" t="s">
        <v>1263</v>
      </c>
      <c r="H62" s="11">
        <v>42657</v>
      </c>
      <c r="I62" s="11">
        <v>42688</v>
      </c>
      <c r="J62" s="10" t="s">
        <v>1282</v>
      </c>
      <c r="K62" s="12">
        <v>517973.25</v>
      </c>
      <c r="L62" s="10">
        <v>8178.5249999999996</v>
      </c>
      <c r="M62" s="10">
        <v>363460</v>
      </c>
    </row>
    <row r="63" spans="1:13" x14ac:dyDescent="0.25">
      <c r="A63" s="10">
        <v>62</v>
      </c>
      <c r="B63" s="10" t="s">
        <v>69</v>
      </c>
      <c r="C63" s="10" t="s">
        <v>1225</v>
      </c>
      <c r="D63" s="10" t="s">
        <v>1213</v>
      </c>
      <c r="E63" s="10">
        <v>115</v>
      </c>
      <c r="F63" s="10">
        <v>207</v>
      </c>
      <c r="G63" s="10" t="s">
        <v>1266</v>
      </c>
      <c r="H63" s="11">
        <v>43077</v>
      </c>
      <c r="I63" s="11">
        <v>43089</v>
      </c>
      <c r="J63" s="10" t="s">
        <v>1284</v>
      </c>
      <c r="K63" s="12">
        <v>22614.75</v>
      </c>
      <c r="L63" s="10">
        <v>357.07499999999999</v>
      </c>
      <c r="M63" s="10">
        <v>11378</v>
      </c>
    </row>
    <row r="64" spans="1:13" x14ac:dyDescent="0.25">
      <c r="A64" s="10">
        <v>63</v>
      </c>
      <c r="B64" s="10" t="s">
        <v>70</v>
      </c>
      <c r="C64" s="10" t="s">
        <v>1215</v>
      </c>
      <c r="D64" s="10" t="s">
        <v>1213</v>
      </c>
      <c r="E64" s="10">
        <v>261</v>
      </c>
      <c r="F64" s="10">
        <v>804</v>
      </c>
      <c r="G64" s="10" t="s">
        <v>1261</v>
      </c>
      <c r="H64" s="11">
        <v>42724</v>
      </c>
      <c r="I64" s="11">
        <v>42741</v>
      </c>
      <c r="J64" s="10" t="s">
        <v>1284</v>
      </c>
      <c r="K64" s="12">
        <v>199351.8</v>
      </c>
      <c r="L64" s="10">
        <v>3147.66</v>
      </c>
      <c r="M64" s="10">
        <v>186323</v>
      </c>
    </row>
    <row r="65" spans="1:13" x14ac:dyDescent="0.25">
      <c r="A65" s="10">
        <v>64</v>
      </c>
      <c r="B65" s="10" t="s">
        <v>71</v>
      </c>
      <c r="C65" s="10" t="s">
        <v>1241</v>
      </c>
      <c r="D65" s="10" t="s">
        <v>1234</v>
      </c>
      <c r="E65" s="10">
        <v>629</v>
      </c>
      <c r="F65" s="10">
        <v>125</v>
      </c>
      <c r="G65" s="10" t="s">
        <v>1271</v>
      </c>
      <c r="H65" s="11">
        <v>43030</v>
      </c>
      <c r="I65" s="11">
        <v>43059</v>
      </c>
      <c r="J65" s="10" t="s">
        <v>1286</v>
      </c>
      <c r="K65" s="12">
        <v>74693.75</v>
      </c>
      <c r="L65" s="10">
        <v>1179.375</v>
      </c>
      <c r="M65" s="10">
        <v>661</v>
      </c>
    </row>
    <row r="66" spans="1:13" x14ac:dyDescent="0.25">
      <c r="A66" s="10">
        <v>65</v>
      </c>
      <c r="B66" s="10" t="s">
        <v>72</v>
      </c>
      <c r="C66" s="10" t="s">
        <v>1236</v>
      </c>
      <c r="D66" s="10" t="s">
        <v>1234</v>
      </c>
      <c r="E66" s="10">
        <v>467</v>
      </c>
      <c r="F66" s="10">
        <v>101</v>
      </c>
      <c r="G66" s="10" t="s">
        <v>1269</v>
      </c>
      <c r="H66" s="11">
        <v>42979</v>
      </c>
      <c r="I66" s="11">
        <v>42998</v>
      </c>
      <c r="J66" s="10" t="s">
        <v>1284</v>
      </c>
      <c r="K66" s="12">
        <v>44808.65</v>
      </c>
      <c r="L66" s="10">
        <v>707.505</v>
      </c>
      <c r="M66" s="10">
        <v>28171</v>
      </c>
    </row>
    <row r="67" spans="1:13" x14ac:dyDescent="0.25">
      <c r="A67" s="10">
        <v>66</v>
      </c>
      <c r="B67" s="10" t="s">
        <v>73</v>
      </c>
      <c r="C67" s="10" t="s">
        <v>1229</v>
      </c>
      <c r="D67" s="10" t="s">
        <v>1234</v>
      </c>
      <c r="E67" s="10">
        <v>544</v>
      </c>
      <c r="F67" s="10">
        <v>1308</v>
      </c>
      <c r="G67" s="10" t="s">
        <v>1272</v>
      </c>
      <c r="H67" s="11">
        <v>42924</v>
      </c>
      <c r="I67" s="11">
        <v>42954</v>
      </c>
      <c r="J67" s="10" t="s">
        <v>1284</v>
      </c>
      <c r="K67" s="12">
        <v>675974.4</v>
      </c>
      <c r="L67" s="10">
        <v>10673.279999999999</v>
      </c>
      <c r="M67" s="10">
        <v>183076</v>
      </c>
    </row>
    <row r="68" spans="1:13" x14ac:dyDescent="0.25">
      <c r="A68" s="10">
        <v>67</v>
      </c>
      <c r="B68" s="10" t="s">
        <v>74</v>
      </c>
      <c r="C68" s="10" t="s">
        <v>1231</v>
      </c>
      <c r="D68" s="10" t="s">
        <v>1213</v>
      </c>
      <c r="E68" s="10">
        <v>750</v>
      </c>
      <c r="F68" s="10">
        <v>193</v>
      </c>
      <c r="G68" s="10" t="s">
        <v>1263</v>
      </c>
      <c r="H68" s="11">
        <v>42884</v>
      </c>
      <c r="I68" s="11">
        <v>42917</v>
      </c>
      <c r="J68" s="10" t="s">
        <v>1285</v>
      </c>
      <c r="K68" s="12">
        <v>137512.5</v>
      </c>
      <c r="L68" s="10">
        <v>2171.25</v>
      </c>
      <c r="M68" s="10">
        <v>108993</v>
      </c>
    </row>
    <row r="69" spans="1:13" x14ac:dyDescent="0.25">
      <c r="A69" s="10">
        <v>68</v>
      </c>
      <c r="B69" s="10" t="s">
        <v>75</v>
      </c>
      <c r="C69" s="10" t="s">
        <v>1223</v>
      </c>
      <c r="D69" s="10" t="s">
        <v>1234</v>
      </c>
      <c r="E69" s="10">
        <v>93</v>
      </c>
      <c r="F69" s="10">
        <v>861</v>
      </c>
      <c r="G69" s="10" t="s">
        <v>1263</v>
      </c>
      <c r="H69" s="11">
        <v>42577</v>
      </c>
      <c r="I69" s="11">
        <v>42609</v>
      </c>
      <c r="J69" s="10" t="s">
        <v>1282</v>
      </c>
      <c r="K69" s="12">
        <v>76069.350000000006</v>
      </c>
      <c r="L69" s="10">
        <v>1201.095</v>
      </c>
      <c r="M69" s="10">
        <v>50670</v>
      </c>
    </row>
    <row r="70" spans="1:13" x14ac:dyDescent="0.25">
      <c r="A70" s="10">
        <v>69</v>
      </c>
      <c r="B70" s="10" t="s">
        <v>76</v>
      </c>
      <c r="C70" s="10" t="s">
        <v>1220</v>
      </c>
      <c r="D70" s="10" t="s">
        <v>1213</v>
      </c>
      <c r="E70" s="10">
        <v>295</v>
      </c>
      <c r="F70" s="10">
        <v>534</v>
      </c>
      <c r="G70" s="10" t="s">
        <v>1260</v>
      </c>
      <c r="H70" s="11">
        <v>43114</v>
      </c>
      <c r="I70" s="11">
        <v>43126</v>
      </c>
      <c r="J70" s="10" t="s">
        <v>1284</v>
      </c>
      <c r="K70" s="12">
        <v>149653.5</v>
      </c>
      <c r="L70" s="10">
        <v>2362.9499999999998</v>
      </c>
      <c r="M70" s="10">
        <v>52457</v>
      </c>
    </row>
    <row r="71" spans="1:13" x14ac:dyDescent="0.25">
      <c r="A71" s="10">
        <v>70</v>
      </c>
      <c r="B71" s="10" t="s">
        <v>77</v>
      </c>
      <c r="C71" s="10" t="s">
        <v>1235</v>
      </c>
      <c r="D71" s="10" t="s">
        <v>1240</v>
      </c>
      <c r="E71" s="10">
        <v>288</v>
      </c>
      <c r="F71" s="10">
        <v>49</v>
      </c>
      <c r="G71" s="10" t="s">
        <v>1270</v>
      </c>
      <c r="H71" s="11">
        <v>42607</v>
      </c>
      <c r="I71" s="11">
        <v>42637</v>
      </c>
      <c r="J71" s="10" t="s">
        <v>1283</v>
      </c>
      <c r="K71" s="12">
        <v>13406.4</v>
      </c>
      <c r="L71" s="10">
        <v>211.67999999999998</v>
      </c>
      <c r="M71" s="10">
        <v>1918</v>
      </c>
    </row>
    <row r="72" spans="1:13" x14ac:dyDescent="0.25">
      <c r="A72" s="10">
        <v>71</v>
      </c>
      <c r="B72" s="10" t="s">
        <v>78</v>
      </c>
      <c r="C72" s="10" t="s">
        <v>1232</v>
      </c>
      <c r="D72" s="10" t="s">
        <v>1213</v>
      </c>
      <c r="E72" s="10">
        <v>883</v>
      </c>
      <c r="F72" s="10">
        <v>53</v>
      </c>
      <c r="G72" s="10" t="s">
        <v>1263</v>
      </c>
      <c r="H72" s="11">
        <v>43249</v>
      </c>
      <c r="I72" s="11">
        <v>43271</v>
      </c>
      <c r="J72" s="10" t="s">
        <v>1289</v>
      </c>
      <c r="K72" s="12">
        <v>44459.05</v>
      </c>
      <c r="L72" s="10">
        <v>701.98500000000001</v>
      </c>
      <c r="M72" s="10">
        <v>18378</v>
      </c>
    </row>
    <row r="73" spans="1:13" x14ac:dyDescent="0.25">
      <c r="A73" s="10">
        <v>72</v>
      </c>
      <c r="B73" s="10" t="s">
        <v>79</v>
      </c>
      <c r="C73" s="10" t="s">
        <v>1237</v>
      </c>
      <c r="D73" s="10" t="s">
        <v>1240</v>
      </c>
      <c r="E73" s="10">
        <v>738</v>
      </c>
      <c r="F73" s="10">
        <v>36</v>
      </c>
      <c r="G73" s="10" t="s">
        <v>1271</v>
      </c>
      <c r="H73" s="11">
        <v>42754</v>
      </c>
      <c r="I73" s="11">
        <v>42789</v>
      </c>
      <c r="J73" s="10" t="s">
        <v>1286</v>
      </c>
      <c r="K73" s="12">
        <v>25239.599999999999</v>
      </c>
      <c r="L73" s="10">
        <v>398.52</v>
      </c>
      <c r="M73" s="10">
        <v>6811</v>
      </c>
    </row>
    <row r="74" spans="1:13" x14ac:dyDescent="0.25">
      <c r="A74" s="10">
        <v>73</v>
      </c>
      <c r="B74" s="10" t="s">
        <v>80</v>
      </c>
      <c r="C74" s="10" t="s">
        <v>1223</v>
      </c>
      <c r="D74" s="10" t="s">
        <v>1234</v>
      </c>
      <c r="E74" s="10">
        <v>709</v>
      </c>
      <c r="F74" s="10">
        <v>875</v>
      </c>
      <c r="G74" s="10" t="s">
        <v>1263</v>
      </c>
      <c r="H74" s="11">
        <v>42596</v>
      </c>
      <c r="I74" s="11">
        <v>42626</v>
      </c>
      <c r="J74" s="10" t="s">
        <v>1285</v>
      </c>
      <c r="K74" s="12">
        <v>589356.25</v>
      </c>
      <c r="L74" s="10">
        <v>9305.625</v>
      </c>
      <c r="M74" s="10">
        <v>296850</v>
      </c>
    </row>
    <row r="75" spans="1:13" x14ac:dyDescent="0.25">
      <c r="A75" s="10">
        <v>74</v>
      </c>
      <c r="B75" s="10" t="s">
        <v>81</v>
      </c>
      <c r="C75" s="10" t="s">
        <v>1214</v>
      </c>
      <c r="D75" s="10" t="s">
        <v>1213</v>
      </c>
      <c r="E75" s="10">
        <v>684</v>
      </c>
      <c r="F75" s="10">
        <v>631</v>
      </c>
      <c r="G75" s="10" t="s">
        <v>1260</v>
      </c>
      <c r="H75" s="11">
        <v>43173</v>
      </c>
      <c r="I75" s="11">
        <v>43208</v>
      </c>
      <c r="J75" s="10" t="s">
        <v>1283</v>
      </c>
      <c r="K75" s="12">
        <v>410023.8</v>
      </c>
      <c r="L75" s="10">
        <v>6474.0599999999995</v>
      </c>
      <c r="M75" s="10">
        <v>152538</v>
      </c>
    </row>
    <row r="76" spans="1:13" x14ac:dyDescent="0.25">
      <c r="A76" s="10">
        <v>75</v>
      </c>
      <c r="B76" s="10" t="s">
        <v>82</v>
      </c>
      <c r="C76" s="10" t="s">
        <v>1230</v>
      </c>
      <c r="D76" s="10" t="s">
        <v>1234</v>
      </c>
      <c r="E76" s="10">
        <v>982</v>
      </c>
      <c r="F76" s="10">
        <v>144</v>
      </c>
      <c r="G76" s="10" t="s">
        <v>1272</v>
      </c>
      <c r="H76" s="11">
        <v>42432</v>
      </c>
      <c r="I76" s="11">
        <v>42452</v>
      </c>
      <c r="J76" s="10" t="s">
        <v>1286</v>
      </c>
      <c r="K76" s="12">
        <v>134337.60000000001</v>
      </c>
      <c r="L76" s="10">
        <v>2121.12</v>
      </c>
      <c r="M76" s="10">
        <v>52540</v>
      </c>
    </row>
    <row r="77" spans="1:13" x14ac:dyDescent="0.25">
      <c r="A77" s="10">
        <v>76</v>
      </c>
      <c r="B77" s="10" t="s">
        <v>83</v>
      </c>
      <c r="C77" s="10" t="s">
        <v>1220</v>
      </c>
      <c r="D77" s="10" t="s">
        <v>1213</v>
      </c>
      <c r="E77" s="10">
        <v>587</v>
      </c>
      <c r="F77" s="10">
        <v>565</v>
      </c>
      <c r="G77" s="10" t="s">
        <v>1260</v>
      </c>
      <c r="H77" s="11">
        <v>42531</v>
      </c>
      <c r="I77" s="11">
        <v>42546</v>
      </c>
      <c r="J77" s="10" t="s">
        <v>1283</v>
      </c>
      <c r="K77" s="12">
        <v>315072.25</v>
      </c>
      <c r="L77" s="10">
        <v>4974.8249999999998</v>
      </c>
      <c r="M77" s="10">
        <v>76582</v>
      </c>
    </row>
    <row r="78" spans="1:13" x14ac:dyDescent="0.25">
      <c r="A78" s="10">
        <v>77</v>
      </c>
      <c r="B78" s="10" t="s">
        <v>84</v>
      </c>
      <c r="C78" s="10" t="s">
        <v>1214</v>
      </c>
      <c r="D78" s="10" t="s">
        <v>1213</v>
      </c>
      <c r="E78" s="10">
        <v>283</v>
      </c>
      <c r="F78" s="10">
        <v>733</v>
      </c>
      <c r="G78" s="10" t="s">
        <v>1260</v>
      </c>
      <c r="H78" s="11">
        <v>43230</v>
      </c>
      <c r="I78" s="11">
        <v>43241</v>
      </c>
      <c r="J78" s="10" t="s">
        <v>1287</v>
      </c>
      <c r="K78" s="12">
        <v>197067.05</v>
      </c>
      <c r="L78" s="10">
        <v>3111.585</v>
      </c>
      <c r="M78" s="10">
        <v>115365</v>
      </c>
    </row>
    <row r="79" spans="1:13" x14ac:dyDescent="0.25">
      <c r="A79" s="10">
        <v>78</v>
      </c>
      <c r="B79" s="10" t="s">
        <v>85</v>
      </c>
      <c r="C79" s="10" t="s">
        <v>1223</v>
      </c>
      <c r="D79" s="10" t="s">
        <v>1234</v>
      </c>
      <c r="E79" s="10">
        <v>71</v>
      </c>
      <c r="F79" s="10">
        <v>969</v>
      </c>
      <c r="G79" s="10" t="s">
        <v>1263</v>
      </c>
      <c r="H79" s="11">
        <v>42821</v>
      </c>
      <c r="I79" s="11">
        <v>42836</v>
      </c>
      <c r="J79" s="10" t="s">
        <v>1282</v>
      </c>
      <c r="K79" s="12">
        <v>65359.05</v>
      </c>
      <c r="L79" s="10">
        <v>1031.9849999999999</v>
      </c>
      <c r="M79" s="10">
        <v>54281</v>
      </c>
    </row>
    <row r="80" spans="1:13" x14ac:dyDescent="0.25">
      <c r="A80" s="10">
        <v>79</v>
      </c>
      <c r="B80" s="10" t="s">
        <v>86</v>
      </c>
      <c r="C80" s="10" t="s">
        <v>1237</v>
      </c>
      <c r="D80" s="10" t="s">
        <v>1240</v>
      </c>
      <c r="E80" s="10">
        <v>487</v>
      </c>
      <c r="F80" s="10">
        <v>33</v>
      </c>
      <c r="G80" s="10" t="s">
        <v>1271</v>
      </c>
      <c r="H80" s="11">
        <v>43038</v>
      </c>
      <c r="I80" s="11">
        <v>43049</v>
      </c>
      <c r="J80" s="10" t="s">
        <v>1286</v>
      </c>
      <c r="K80" s="12">
        <v>15267.45</v>
      </c>
      <c r="L80" s="10">
        <v>241.065</v>
      </c>
      <c r="M80" s="10">
        <v>3101</v>
      </c>
    </row>
    <row r="81" spans="1:13" x14ac:dyDescent="0.25">
      <c r="A81" s="10">
        <v>80</v>
      </c>
      <c r="B81" s="10" t="s">
        <v>87</v>
      </c>
      <c r="C81" s="10" t="s">
        <v>1236</v>
      </c>
      <c r="D81" s="10" t="s">
        <v>1234</v>
      </c>
      <c r="E81" s="10">
        <v>960</v>
      </c>
      <c r="F81" s="10">
        <v>98</v>
      </c>
      <c r="G81" s="10" t="s">
        <v>1269</v>
      </c>
      <c r="H81" s="11">
        <v>42626</v>
      </c>
      <c r="I81" s="11">
        <v>42651</v>
      </c>
      <c r="J81" s="10" t="s">
        <v>1283</v>
      </c>
      <c r="K81" s="12">
        <v>89376</v>
      </c>
      <c r="L81" s="10">
        <v>1411.2</v>
      </c>
      <c r="M81" s="10">
        <v>21550</v>
      </c>
    </row>
    <row r="82" spans="1:13" x14ac:dyDescent="0.25">
      <c r="A82" s="10">
        <v>81</v>
      </c>
      <c r="B82" s="10" t="s">
        <v>88</v>
      </c>
      <c r="C82" s="10" t="s">
        <v>1236</v>
      </c>
      <c r="D82" s="10" t="s">
        <v>1234</v>
      </c>
      <c r="E82" s="10">
        <v>110</v>
      </c>
      <c r="F82" s="10">
        <v>108</v>
      </c>
      <c r="G82" s="10" t="s">
        <v>1269</v>
      </c>
      <c r="H82" s="11">
        <v>43286</v>
      </c>
      <c r="I82" s="11">
        <v>43307</v>
      </c>
      <c r="J82" s="10" t="s">
        <v>1285</v>
      </c>
      <c r="K82" s="12">
        <v>11286</v>
      </c>
      <c r="L82" s="10">
        <v>178.2</v>
      </c>
      <c r="M82" s="10">
        <v>5088</v>
      </c>
    </row>
    <row r="83" spans="1:13" x14ac:dyDescent="0.25">
      <c r="A83" s="10">
        <v>82</v>
      </c>
      <c r="B83" s="10" t="s">
        <v>89</v>
      </c>
      <c r="C83" s="10" t="s">
        <v>1235</v>
      </c>
      <c r="D83" s="10" t="s">
        <v>1240</v>
      </c>
      <c r="E83" s="10">
        <v>824</v>
      </c>
      <c r="F83" s="10">
        <v>59</v>
      </c>
      <c r="G83" s="10" t="s">
        <v>1270</v>
      </c>
      <c r="H83" s="11">
        <v>42371</v>
      </c>
      <c r="I83" s="11">
        <v>42406</v>
      </c>
      <c r="J83" s="10" t="s">
        <v>1284</v>
      </c>
      <c r="K83" s="12">
        <v>46185.2</v>
      </c>
      <c r="L83" s="10">
        <v>729.24</v>
      </c>
      <c r="M83" s="10">
        <v>33899</v>
      </c>
    </row>
    <row r="84" spans="1:13" x14ac:dyDescent="0.25">
      <c r="A84" s="10">
        <v>83</v>
      </c>
      <c r="B84" s="10" t="s">
        <v>90</v>
      </c>
      <c r="C84" s="10" t="s">
        <v>1228</v>
      </c>
      <c r="D84" s="10" t="s">
        <v>1213</v>
      </c>
      <c r="E84" s="10">
        <v>556</v>
      </c>
      <c r="F84" s="10">
        <v>133</v>
      </c>
      <c r="G84" s="10" t="s">
        <v>1263</v>
      </c>
      <c r="H84" s="11">
        <v>42449</v>
      </c>
      <c r="I84" s="11">
        <v>42465</v>
      </c>
      <c r="J84" s="10" t="s">
        <v>1286</v>
      </c>
      <c r="K84" s="12">
        <v>70250.600000000006</v>
      </c>
      <c r="L84" s="10">
        <v>1109.22</v>
      </c>
      <c r="M84" s="10">
        <v>50164</v>
      </c>
    </row>
    <row r="85" spans="1:13" x14ac:dyDescent="0.25">
      <c r="A85" s="10">
        <v>84</v>
      </c>
      <c r="B85" s="10" t="s">
        <v>91</v>
      </c>
      <c r="C85" s="10" t="s">
        <v>1221</v>
      </c>
      <c r="D85" s="10" t="s">
        <v>1234</v>
      </c>
      <c r="E85" s="10">
        <v>880</v>
      </c>
      <c r="F85" s="10">
        <v>303</v>
      </c>
      <c r="G85" s="10" t="s">
        <v>1264</v>
      </c>
      <c r="H85" s="11">
        <v>42806</v>
      </c>
      <c r="I85" s="11">
        <v>42819</v>
      </c>
      <c r="J85" s="10" t="s">
        <v>1287</v>
      </c>
      <c r="K85" s="12">
        <v>253308</v>
      </c>
      <c r="L85" s="10">
        <v>3999.6</v>
      </c>
      <c r="M85" s="10">
        <v>10688</v>
      </c>
    </row>
    <row r="86" spans="1:13" x14ac:dyDescent="0.25">
      <c r="A86" s="10">
        <v>85</v>
      </c>
      <c r="B86" s="10" t="s">
        <v>92</v>
      </c>
      <c r="C86" s="10" t="s">
        <v>1226</v>
      </c>
      <c r="D86" s="10" t="s">
        <v>1234</v>
      </c>
      <c r="E86" s="10">
        <v>445</v>
      </c>
      <c r="F86" s="10">
        <v>55</v>
      </c>
      <c r="G86" s="10" t="s">
        <v>1266</v>
      </c>
      <c r="H86" s="11">
        <v>42896</v>
      </c>
      <c r="I86" s="11">
        <v>42908</v>
      </c>
      <c r="J86" s="10" t="s">
        <v>1282</v>
      </c>
      <c r="K86" s="12">
        <v>23251.25</v>
      </c>
      <c r="L86" s="10">
        <v>367.125</v>
      </c>
      <c r="M86" s="10">
        <v>19773</v>
      </c>
    </row>
    <row r="87" spans="1:13" x14ac:dyDescent="0.25">
      <c r="A87" s="10">
        <v>86</v>
      </c>
      <c r="B87" s="10" t="s">
        <v>93</v>
      </c>
      <c r="C87" s="10" t="s">
        <v>1241</v>
      </c>
      <c r="D87" s="10" t="s">
        <v>1234</v>
      </c>
      <c r="E87" s="10">
        <v>212</v>
      </c>
      <c r="F87" s="10">
        <v>124</v>
      </c>
      <c r="G87" s="10" t="s">
        <v>1271</v>
      </c>
      <c r="H87" s="11">
        <v>42641</v>
      </c>
      <c r="I87" s="11">
        <v>42657</v>
      </c>
      <c r="J87" s="10" t="s">
        <v>1284</v>
      </c>
      <c r="K87" s="12">
        <v>24973.599999999999</v>
      </c>
      <c r="L87" s="10">
        <v>394.32</v>
      </c>
      <c r="M87" s="10">
        <v>9010</v>
      </c>
    </row>
    <row r="88" spans="1:13" x14ac:dyDescent="0.25">
      <c r="A88" s="10">
        <v>87</v>
      </c>
      <c r="B88" s="10" t="s">
        <v>94</v>
      </c>
      <c r="C88" s="10" t="s">
        <v>1241</v>
      </c>
      <c r="D88" s="10" t="s">
        <v>1234</v>
      </c>
      <c r="E88" s="10">
        <v>469</v>
      </c>
      <c r="F88" s="10">
        <v>109</v>
      </c>
      <c r="G88" s="10" t="s">
        <v>1271</v>
      </c>
      <c r="H88" s="11">
        <v>43112</v>
      </c>
      <c r="I88" s="11">
        <v>43126</v>
      </c>
      <c r="J88" s="10" t="s">
        <v>1286</v>
      </c>
      <c r="K88" s="12">
        <v>48564.95</v>
      </c>
      <c r="L88" s="10">
        <v>766.81499999999994</v>
      </c>
      <c r="M88" s="10">
        <v>27691</v>
      </c>
    </row>
    <row r="89" spans="1:13" x14ac:dyDescent="0.25">
      <c r="A89" s="10">
        <v>88</v>
      </c>
      <c r="B89" s="10" t="s">
        <v>95</v>
      </c>
      <c r="C89" s="10" t="s">
        <v>1215</v>
      </c>
      <c r="D89" s="10" t="s">
        <v>1213</v>
      </c>
      <c r="E89" s="10">
        <v>562</v>
      </c>
      <c r="F89" s="10">
        <v>994</v>
      </c>
      <c r="G89" s="10" t="s">
        <v>1261</v>
      </c>
      <c r="H89" s="11">
        <v>43280</v>
      </c>
      <c r="I89" s="11">
        <v>43310</v>
      </c>
      <c r="J89" s="10" t="s">
        <v>1290</v>
      </c>
      <c r="K89" s="12">
        <v>530696.6</v>
      </c>
      <c r="L89" s="10">
        <v>8379.42</v>
      </c>
      <c r="M89" s="10">
        <v>302390</v>
      </c>
    </row>
    <row r="90" spans="1:13" x14ac:dyDescent="0.25">
      <c r="A90" s="10">
        <v>89</v>
      </c>
      <c r="B90" s="10" t="s">
        <v>96</v>
      </c>
      <c r="C90" s="10" t="s">
        <v>1228</v>
      </c>
      <c r="D90" s="10" t="s">
        <v>1213</v>
      </c>
      <c r="E90" s="10">
        <v>570</v>
      </c>
      <c r="F90" s="10">
        <v>123</v>
      </c>
      <c r="G90" s="10" t="s">
        <v>1263</v>
      </c>
      <c r="H90" s="11">
        <v>43051</v>
      </c>
      <c r="I90" s="11">
        <v>43081</v>
      </c>
      <c r="J90" s="10" t="s">
        <v>1285</v>
      </c>
      <c r="K90" s="12">
        <v>66604.5</v>
      </c>
      <c r="L90" s="10">
        <v>1051.6499999999999</v>
      </c>
      <c r="M90" s="10">
        <v>64807</v>
      </c>
    </row>
    <row r="91" spans="1:13" x14ac:dyDescent="0.25">
      <c r="A91" s="10">
        <v>90</v>
      </c>
      <c r="B91" s="10" t="s">
        <v>97</v>
      </c>
      <c r="C91" s="10" t="s">
        <v>1242</v>
      </c>
      <c r="D91" s="10" t="s">
        <v>1240</v>
      </c>
      <c r="E91" s="10">
        <v>937</v>
      </c>
      <c r="F91" s="10">
        <v>62</v>
      </c>
      <c r="G91" s="10" t="s">
        <v>1271</v>
      </c>
      <c r="H91" s="11">
        <v>42408</v>
      </c>
      <c r="I91" s="11">
        <v>42438</v>
      </c>
      <c r="J91" s="10" t="s">
        <v>1282</v>
      </c>
      <c r="K91" s="12">
        <v>55189.3</v>
      </c>
      <c r="L91" s="10">
        <v>871.41</v>
      </c>
      <c r="M91" s="10">
        <v>38589</v>
      </c>
    </row>
    <row r="92" spans="1:13" x14ac:dyDescent="0.25">
      <c r="A92" s="10">
        <v>91</v>
      </c>
      <c r="B92" s="10" t="s">
        <v>98</v>
      </c>
      <c r="C92" s="10" t="s">
        <v>1215</v>
      </c>
      <c r="D92" s="10" t="s">
        <v>1213</v>
      </c>
      <c r="E92" s="10">
        <v>466</v>
      </c>
      <c r="F92" s="10">
        <v>977</v>
      </c>
      <c r="G92" s="10" t="s">
        <v>1261</v>
      </c>
      <c r="H92" s="11">
        <v>43103</v>
      </c>
      <c r="I92" s="11">
        <v>43121</v>
      </c>
      <c r="J92" s="10" t="s">
        <v>1283</v>
      </c>
      <c r="K92" s="12">
        <v>432517.9</v>
      </c>
      <c r="L92" s="10">
        <v>6829.23</v>
      </c>
      <c r="M92" s="10">
        <v>180344</v>
      </c>
    </row>
    <row r="93" spans="1:13" x14ac:dyDescent="0.25">
      <c r="A93" s="10">
        <v>92</v>
      </c>
      <c r="B93" s="10" t="s">
        <v>99</v>
      </c>
      <c r="C93" s="10" t="s">
        <v>1227</v>
      </c>
      <c r="D93" s="10" t="s">
        <v>1213</v>
      </c>
      <c r="E93" s="10">
        <v>728</v>
      </c>
      <c r="F93" s="10">
        <v>65</v>
      </c>
      <c r="G93" s="10" t="s">
        <v>1267</v>
      </c>
      <c r="H93" s="11">
        <v>43172</v>
      </c>
      <c r="I93" s="11">
        <v>43185</v>
      </c>
      <c r="J93" s="10" t="s">
        <v>1282</v>
      </c>
      <c r="K93" s="12">
        <v>44954</v>
      </c>
      <c r="L93" s="10">
        <v>709.8</v>
      </c>
      <c r="M93" s="10">
        <v>3790</v>
      </c>
    </row>
    <row r="94" spans="1:13" x14ac:dyDescent="0.25">
      <c r="A94" s="10">
        <v>93</v>
      </c>
      <c r="B94" s="10" t="s">
        <v>100</v>
      </c>
      <c r="C94" s="10" t="s">
        <v>1223</v>
      </c>
      <c r="D94" s="10" t="s">
        <v>1234</v>
      </c>
      <c r="E94" s="10">
        <v>812</v>
      </c>
      <c r="F94" s="10">
        <v>817</v>
      </c>
      <c r="G94" s="10" t="s">
        <v>1263</v>
      </c>
      <c r="H94" s="11">
        <v>43074</v>
      </c>
      <c r="I94" s="11">
        <v>43091</v>
      </c>
      <c r="J94" s="10" t="s">
        <v>1290</v>
      </c>
      <c r="K94" s="12">
        <v>630233.80000000005</v>
      </c>
      <c r="L94" s="10">
        <v>9951.06</v>
      </c>
      <c r="M94" s="10">
        <v>533001</v>
      </c>
    </row>
    <row r="95" spans="1:13" x14ac:dyDescent="0.25">
      <c r="A95" s="10">
        <v>94</v>
      </c>
      <c r="B95" s="10" t="s">
        <v>101</v>
      </c>
      <c r="C95" s="10" t="s">
        <v>1220</v>
      </c>
      <c r="D95" s="10" t="s">
        <v>1213</v>
      </c>
      <c r="E95" s="10">
        <v>288</v>
      </c>
      <c r="F95" s="10">
        <v>671</v>
      </c>
      <c r="G95" s="10" t="s">
        <v>1260</v>
      </c>
      <c r="H95" s="11">
        <v>43265</v>
      </c>
      <c r="I95" s="11">
        <v>43290</v>
      </c>
      <c r="J95" s="10" t="s">
        <v>1285</v>
      </c>
      <c r="K95" s="12">
        <v>183585.6</v>
      </c>
      <c r="L95" s="10">
        <v>2898.72</v>
      </c>
      <c r="M95" s="10">
        <v>68452</v>
      </c>
    </row>
    <row r="96" spans="1:13" x14ac:dyDescent="0.25">
      <c r="A96" s="10">
        <v>95</v>
      </c>
      <c r="B96" s="10" t="s">
        <v>102</v>
      </c>
      <c r="C96" s="10" t="s">
        <v>1241</v>
      </c>
      <c r="D96" s="10" t="s">
        <v>1234</v>
      </c>
      <c r="E96" s="10">
        <v>586</v>
      </c>
      <c r="F96" s="10">
        <v>127</v>
      </c>
      <c r="G96" s="10" t="s">
        <v>1271</v>
      </c>
      <c r="H96" s="11">
        <v>43149</v>
      </c>
      <c r="I96" s="11">
        <v>43179</v>
      </c>
      <c r="J96" s="10" t="s">
        <v>1284</v>
      </c>
      <c r="K96" s="12">
        <v>70700.899999999994</v>
      </c>
      <c r="L96" s="10">
        <v>1116.33</v>
      </c>
      <c r="M96" s="10">
        <v>27571</v>
      </c>
    </row>
    <row r="97" spans="1:13" x14ac:dyDescent="0.25">
      <c r="A97" s="10">
        <v>96</v>
      </c>
      <c r="B97" s="10" t="s">
        <v>103</v>
      </c>
      <c r="C97" s="10" t="s">
        <v>1231</v>
      </c>
      <c r="D97" s="10" t="s">
        <v>1213</v>
      </c>
      <c r="E97" s="10">
        <v>685</v>
      </c>
      <c r="F97" s="10">
        <v>218</v>
      </c>
      <c r="G97" s="10" t="s">
        <v>1263</v>
      </c>
      <c r="H97" s="11">
        <v>42523</v>
      </c>
      <c r="I97" s="11">
        <v>42554</v>
      </c>
      <c r="J97" s="10" t="s">
        <v>1282</v>
      </c>
      <c r="K97" s="12">
        <v>141863.5</v>
      </c>
      <c r="L97" s="10">
        <v>2239.9499999999998</v>
      </c>
      <c r="M97" s="10">
        <v>84716</v>
      </c>
    </row>
    <row r="98" spans="1:13" x14ac:dyDescent="0.25">
      <c r="A98" s="10">
        <v>97</v>
      </c>
      <c r="B98" s="10" t="s">
        <v>104</v>
      </c>
      <c r="C98" s="10" t="s">
        <v>1228</v>
      </c>
      <c r="D98" s="10" t="s">
        <v>1213</v>
      </c>
      <c r="E98" s="10">
        <v>540</v>
      </c>
      <c r="F98" s="10">
        <v>124</v>
      </c>
      <c r="G98" s="10" t="s">
        <v>1263</v>
      </c>
      <c r="H98" s="11">
        <v>43016</v>
      </c>
      <c r="I98" s="11">
        <v>43051</v>
      </c>
      <c r="J98" s="10" t="s">
        <v>1282</v>
      </c>
      <c r="K98" s="12">
        <v>63612</v>
      </c>
      <c r="L98" s="10">
        <v>1004.4</v>
      </c>
      <c r="M98" s="10">
        <v>43542</v>
      </c>
    </row>
    <row r="99" spans="1:13" x14ac:dyDescent="0.25">
      <c r="A99" s="10">
        <v>98</v>
      </c>
      <c r="B99" s="10" t="s">
        <v>105</v>
      </c>
      <c r="C99" s="10" t="s">
        <v>1215</v>
      </c>
      <c r="D99" s="10" t="s">
        <v>1213</v>
      </c>
      <c r="E99" s="10">
        <v>956</v>
      </c>
      <c r="F99" s="10">
        <v>795</v>
      </c>
      <c r="G99" s="10" t="s">
        <v>1261</v>
      </c>
      <c r="H99" s="11">
        <v>43095</v>
      </c>
      <c r="I99" s="11">
        <v>43121</v>
      </c>
      <c r="J99" s="10" t="s">
        <v>1285</v>
      </c>
      <c r="K99" s="12">
        <v>722019</v>
      </c>
      <c r="L99" s="10">
        <v>11400.3</v>
      </c>
      <c r="M99" s="10">
        <v>133424</v>
      </c>
    </row>
    <row r="100" spans="1:13" x14ac:dyDescent="0.25">
      <c r="A100" s="10">
        <v>99</v>
      </c>
      <c r="B100" s="10" t="s">
        <v>106</v>
      </c>
      <c r="C100" s="10" t="s">
        <v>1214</v>
      </c>
      <c r="D100" s="10" t="s">
        <v>1213</v>
      </c>
      <c r="E100" s="10">
        <v>580</v>
      </c>
      <c r="F100" s="10">
        <v>626</v>
      </c>
      <c r="G100" s="10" t="s">
        <v>1260</v>
      </c>
      <c r="H100" s="11">
        <v>42590</v>
      </c>
      <c r="I100" s="11">
        <v>42608</v>
      </c>
      <c r="J100" s="10" t="s">
        <v>1282</v>
      </c>
      <c r="K100" s="12">
        <v>344926</v>
      </c>
      <c r="L100" s="10">
        <v>5446.2</v>
      </c>
      <c r="M100" s="10">
        <v>200010</v>
      </c>
    </row>
    <row r="101" spans="1:13" x14ac:dyDescent="0.25">
      <c r="A101" s="10">
        <v>100</v>
      </c>
      <c r="B101" s="10" t="s">
        <v>107</v>
      </c>
      <c r="C101" s="10" t="s">
        <v>1214</v>
      </c>
      <c r="D101" s="10" t="s">
        <v>1213</v>
      </c>
      <c r="E101" s="10">
        <v>350</v>
      </c>
      <c r="F101" s="10">
        <v>619</v>
      </c>
      <c r="G101" s="10" t="s">
        <v>1260</v>
      </c>
      <c r="H101" s="11">
        <v>43264</v>
      </c>
      <c r="I101" s="11">
        <v>43283</v>
      </c>
      <c r="J101" s="10" t="s">
        <v>1282</v>
      </c>
      <c r="K101" s="12">
        <v>205817.5</v>
      </c>
      <c r="L101" s="10">
        <v>3249.75</v>
      </c>
      <c r="M101" s="10">
        <v>98147</v>
      </c>
    </row>
    <row r="102" spans="1:13" x14ac:dyDescent="0.25">
      <c r="A102" s="10">
        <v>101</v>
      </c>
      <c r="B102" s="10" t="s">
        <v>108</v>
      </c>
      <c r="C102" s="10" t="s">
        <v>1223</v>
      </c>
      <c r="D102" s="10" t="s">
        <v>1234</v>
      </c>
      <c r="E102" s="10">
        <v>948</v>
      </c>
      <c r="F102" s="10">
        <v>1009</v>
      </c>
      <c r="G102" s="10" t="s">
        <v>1263</v>
      </c>
      <c r="H102" s="11">
        <v>42767</v>
      </c>
      <c r="I102" s="11">
        <v>42789</v>
      </c>
      <c r="J102" s="10" t="s">
        <v>1290</v>
      </c>
      <c r="K102" s="12">
        <v>908705.4</v>
      </c>
      <c r="L102" s="10">
        <v>14347.98</v>
      </c>
      <c r="M102" s="10">
        <v>173209</v>
      </c>
    </row>
    <row r="103" spans="1:13" x14ac:dyDescent="0.25">
      <c r="A103" s="10">
        <v>102</v>
      </c>
      <c r="B103" s="10" t="s">
        <v>109</v>
      </c>
      <c r="C103" s="10" t="s">
        <v>1230</v>
      </c>
      <c r="D103" s="10" t="s">
        <v>1234</v>
      </c>
      <c r="E103" s="10">
        <v>482</v>
      </c>
      <c r="F103" s="10">
        <v>138</v>
      </c>
      <c r="G103" s="10" t="s">
        <v>1272</v>
      </c>
      <c r="H103" s="11">
        <v>43241</v>
      </c>
      <c r="I103" s="11">
        <v>43274</v>
      </c>
      <c r="J103" s="10" t="s">
        <v>1284</v>
      </c>
      <c r="K103" s="12">
        <v>63190.2</v>
      </c>
      <c r="L103" s="10">
        <v>997.74</v>
      </c>
      <c r="M103" s="10">
        <v>29304</v>
      </c>
    </row>
    <row r="104" spans="1:13" x14ac:dyDescent="0.25">
      <c r="A104" s="10">
        <v>103</v>
      </c>
      <c r="B104" s="10" t="s">
        <v>110</v>
      </c>
      <c r="C104" s="10" t="s">
        <v>1224</v>
      </c>
      <c r="D104" s="10" t="s">
        <v>1213</v>
      </c>
      <c r="E104" s="10">
        <v>303</v>
      </c>
      <c r="F104" s="10">
        <v>1420</v>
      </c>
      <c r="G104" s="10" t="s">
        <v>1266</v>
      </c>
      <c r="H104" s="11">
        <v>42528</v>
      </c>
      <c r="I104" s="11">
        <v>42540</v>
      </c>
      <c r="J104" s="10" t="s">
        <v>1287</v>
      </c>
      <c r="K104" s="12">
        <v>408747</v>
      </c>
      <c r="L104" s="10">
        <v>6453.9</v>
      </c>
      <c r="M104" s="10">
        <v>377626</v>
      </c>
    </row>
    <row r="105" spans="1:13" x14ac:dyDescent="0.25">
      <c r="A105" s="10">
        <v>104</v>
      </c>
      <c r="B105" s="10" t="s">
        <v>111</v>
      </c>
      <c r="C105" s="10" t="s">
        <v>1219</v>
      </c>
      <c r="D105" s="10" t="s">
        <v>1234</v>
      </c>
      <c r="E105" s="10">
        <v>139</v>
      </c>
      <c r="F105" s="10">
        <v>1616</v>
      </c>
      <c r="G105" s="10" t="s">
        <v>1263</v>
      </c>
      <c r="H105" s="11">
        <v>42573</v>
      </c>
      <c r="I105" s="11">
        <v>42603</v>
      </c>
      <c r="J105" s="10" t="s">
        <v>1285</v>
      </c>
      <c r="K105" s="12">
        <v>213392.8</v>
      </c>
      <c r="L105" s="10">
        <v>3369.3599999999997</v>
      </c>
      <c r="M105" s="10">
        <v>192368</v>
      </c>
    </row>
    <row r="106" spans="1:13" x14ac:dyDescent="0.25">
      <c r="A106" s="10">
        <v>105</v>
      </c>
      <c r="B106" s="10" t="s">
        <v>112</v>
      </c>
      <c r="C106" s="10" t="s">
        <v>1228</v>
      </c>
      <c r="D106" s="10" t="s">
        <v>1213</v>
      </c>
      <c r="E106" s="10">
        <v>341</v>
      </c>
      <c r="F106" s="10">
        <v>106</v>
      </c>
      <c r="G106" s="10" t="s">
        <v>1263</v>
      </c>
      <c r="H106" s="11">
        <v>43016</v>
      </c>
      <c r="I106" s="11">
        <v>43037</v>
      </c>
      <c r="J106" s="10" t="s">
        <v>1284</v>
      </c>
      <c r="K106" s="12">
        <v>34338.699999999997</v>
      </c>
      <c r="L106" s="10">
        <v>542.18999999999994</v>
      </c>
      <c r="M106" s="10">
        <v>5488</v>
      </c>
    </row>
    <row r="107" spans="1:13" x14ac:dyDescent="0.25">
      <c r="A107" s="10">
        <v>106</v>
      </c>
      <c r="B107" s="10" t="s">
        <v>113</v>
      </c>
      <c r="C107" s="10" t="s">
        <v>1215</v>
      </c>
      <c r="D107" s="10" t="s">
        <v>1213</v>
      </c>
      <c r="E107" s="10">
        <v>709</v>
      </c>
      <c r="F107" s="10">
        <v>985</v>
      </c>
      <c r="G107" s="10" t="s">
        <v>1261</v>
      </c>
      <c r="H107" s="11">
        <v>42811</v>
      </c>
      <c r="I107" s="11">
        <v>42827</v>
      </c>
      <c r="J107" s="10" t="s">
        <v>1287</v>
      </c>
      <c r="K107" s="12">
        <v>663446.75</v>
      </c>
      <c r="L107" s="10">
        <v>10475.475</v>
      </c>
      <c r="M107" s="10">
        <v>222087</v>
      </c>
    </row>
    <row r="108" spans="1:13" x14ac:dyDescent="0.25">
      <c r="A108" s="10">
        <v>107</v>
      </c>
      <c r="B108" s="10" t="s">
        <v>114</v>
      </c>
      <c r="C108" s="10" t="s">
        <v>1215</v>
      </c>
      <c r="D108" s="10" t="s">
        <v>1213</v>
      </c>
      <c r="E108" s="10">
        <v>949</v>
      </c>
      <c r="F108" s="10">
        <v>867</v>
      </c>
      <c r="G108" s="10" t="s">
        <v>1261</v>
      </c>
      <c r="H108" s="11">
        <v>43171</v>
      </c>
      <c r="I108" s="11">
        <v>43193</v>
      </c>
      <c r="J108" s="10" t="s">
        <v>1288</v>
      </c>
      <c r="K108" s="12">
        <v>781643.85</v>
      </c>
      <c r="L108" s="10">
        <v>12341.744999999999</v>
      </c>
      <c r="M108" s="10">
        <v>93910</v>
      </c>
    </row>
    <row r="109" spans="1:13" x14ac:dyDescent="0.25">
      <c r="A109" s="10">
        <v>108</v>
      </c>
      <c r="B109" s="10" t="s">
        <v>115</v>
      </c>
      <c r="C109" s="10" t="s">
        <v>1215</v>
      </c>
      <c r="D109" s="10" t="s">
        <v>1213</v>
      </c>
      <c r="E109" s="10">
        <v>529</v>
      </c>
      <c r="F109" s="10">
        <v>824</v>
      </c>
      <c r="G109" s="10" t="s">
        <v>1261</v>
      </c>
      <c r="H109" s="11">
        <v>43266</v>
      </c>
      <c r="I109" s="11">
        <v>43295</v>
      </c>
      <c r="J109" s="10" t="s">
        <v>1284</v>
      </c>
      <c r="K109" s="12">
        <v>414101.2</v>
      </c>
      <c r="L109" s="10">
        <v>6538.44</v>
      </c>
      <c r="M109" s="10">
        <v>246543</v>
      </c>
    </row>
    <row r="110" spans="1:13" x14ac:dyDescent="0.25">
      <c r="A110" s="10">
        <v>109</v>
      </c>
      <c r="B110" s="10" t="s">
        <v>116</v>
      </c>
      <c r="C110" s="10" t="s">
        <v>1222</v>
      </c>
      <c r="D110" s="10" t="s">
        <v>1213</v>
      </c>
      <c r="E110" s="10">
        <v>78</v>
      </c>
      <c r="F110" s="10">
        <v>913</v>
      </c>
      <c r="G110" s="10" t="s">
        <v>1265</v>
      </c>
      <c r="H110" s="11">
        <v>42572</v>
      </c>
      <c r="I110" s="11">
        <v>42589</v>
      </c>
      <c r="J110" s="10" t="s">
        <v>1285</v>
      </c>
      <c r="K110" s="12">
        <v>67653.3</v>
      </c>
      <c r="L110" s="10">
        <v>1068.21</v>
      </c>
      <c r="M110" s="10">
        <v>18331</v>
      </c>
    </row>
    <row r="111" spans="1:13" x14ac:dyDescent="0.25">
      <c r="A111" s="10">
        <v>110</v>
      </c>
      <c r="B111" s="10" t="s">
        <v>117</v>
      </c>
      <c r="C111" s="10" t="s">
        <v>1214</v>
      </c>
      <c r="D111" s="10" t="s">
        <v>1213</v>
      </c>
      <c r="E111" s="10">
        <v>284</v>
      </c>
      <c r="F111" s="10">
        <v>740</v>
      </c>
      <c r="G111" s="10" t="s">
        <v>1260</v>
      </c>
      <c r="H111" s="11">
        <v>43113</v>
      </c>
      <c r="I111" s="11">
        <v>43143</v>
      </c>
      <c r="J111" s="10" t="s">
        <v>1284</v>
      </c>
      <c r="K111" s="12">
        <v>199652</v>
      </c>
      <c r="L111" s="10">
        <v>3152.4</v>
      </c>
      <c r="M111" s="10">
        <v>1795</v>
      </c>
    </row>
    <row r="112" spans="1:13" x14ac:dyDescent="0.25">
      <c r="A112" s="10">
        <v>111</v>
      </c>
      <c r="B112" s="10" t="s">
        <v>118</v>
      </c>
      <c r="C112" s="10" t="s">
        <v>1227</v>
      </c>
      <c r="D112" s="10" t="s">
        <v>1213</v>
      </c>
      <c r="E112" s="10">
        <v>961</v>
      </c>
      <c r="F112" s="10">
        <v>77</v>
      </c>
      <c r="G112" s="10" t="s">
        <v>1267</v>
      </c>
      <c r="H112" s="11">
        <v>43081</v>
      </c>
      <c r="I112" s="11">
        <v>43104</v>
      </c>
      <c r="J112" s="10" t="s">
        <v>1288</v>
      </c>
      <c r="K112" s="12">
        <v>70297.149999999994</v>
      </c>
      <c r="L112" s="10">
        <v>1109.9549999999999</v>
      </c>
      <c r="M112" s="10">
        <v>1200</v>
      </c>
    </row>
    <row r="113" spans="1:13" x14ac:dyDescent="0.25">
      <c r="A113" s="10">
        <v>112</v>
      </c>
      <c r="B113" s="10" t="s">
        <v>119</v>
      </c>
      <c r="C113" s="10" t="s">
        <v>1233</v>
      </c>
      <c r="D113" s="10" t="s">
        <v>1234</v>
      </c>
      <c r="E113" s="10">
        <v>770</v>
      </c>
      <c r="F113" s="10">
        <v>27</v>
      </c>
      <c r="G113" s="10" t="s">
        <v>1268</v>
      </c>
      <c r="H113" s="11">
        <v>42724</v>
      </c>
      <c r="I113" s="11">
        <v>42758</v>
      </c>
      <c r="J113" s="10" t="s">
        <v>1286</v>
      </c>
      <c r="K113" s="12">
        <v>19750.5</v>
      </c>
      <c r="L113" s="10">
        <v>311.84999999999997</v>
      </c>
      <c r="M113" s="10">
        <v>8228</v>
      </c>
    </row>
    <row r="114" spans="1:13" x14ac:dyDescent="0.25">
      <c r="A114" s="10">
        <v>113</v>
      </c>
      <c r="B114" s="10" t="s">
        <v>120</v>
      </c>
      <c r="C114" s="10" t="s">
        <v>1219</v>
      </c>
      <c r="D114" s="10" t="s">
        <v>1234</v>
      </c>
      <c r="E114" s="10">
        <v>729</v>
      </c>
      <c r="F114" s="10">
        <v>1620</v>
      </c>
      <c r="G114" s="10" t="s">
        <v>1263</v>
      </c>
      <c r="H114" s="11">
        <v>43236</v>
      </c>
      <c r="I114" s="11">
        <v>43261</v>
      </c>
      <c r="J114" s="10" t="s">
        <v>1283</v>
      </c>
      <c r="K114" s="12">
        <v>1121931</v>
      </c>
      <c r="L114" s="10">
        <v>17714.7</v>
      </c>
      <c r="M114" s="10">
        <v>220688</v>
      </c>
    </row>
    <row r="115" spans="1:13" x14ac:dyDescent="0.25">
      <c r="A115" s="10">
        <v>114</v>
      </c>
      <c r="B115" s="10" t="s">
        <v>121</v>
      </c>
      <c r="C115" s="10" t="s">
        <v>1242</v>
      </c>
      <c r="D115" s="10" t="s">
        <v>1240</v>
      </c>
      <c r="E115" s="10">
        <v>202</v>
      </c>
      <c r="F115" s="10">
        <v>52</v>
      </c>
      <c r="G115" s="10" t="s">
        <v>1271</v>
      </c>
      <c r="H115" s="11">
        <v>43247</v>
      </c>
      <c r="I115" s="11">
        <v>43269</v>
      </c>
      <c r="J115" s="10" t="s">
        <v>1282</v>
      </c>
      <c r="K115" s="12">
        <v>9978.7999999999993</v>
      </c>
      <c r="L115" s="10">
        <v>157.56</v>
      </c>
      <c r="M115" s="10">
        <v>3531</v>
      </c>
    </row>
    <row r="116" spans="1:13" x14ac:dyDescent="0.25">
      <c r="A116" s="10">
        <v>115</v>
      </c>
      <c r="B116" s="10" t="s">
        <v>122</v>
      </c>
      <c r="C116" s="10" t="s">
        <v>1215</v>
      </c>
      <c r="D116" s="10" t="s">
        <v>1213</v>
      </c>
      <c r="E116" s="10">
        <v>261</v>
      </c>
      <c r="F116" s="10">
        <v>871</v>
      </c>
      <c r="G116" s="10" t="s">
        <v>1261</v>
      </c>
      <c r="H116" s="11">
        <v>43249</v>
      </c>
      <c r="I116" s="11">
        <v>43281</v>
      </c>
      <c r="J116" s="10" t="s">
        <v>1289</v>
      </c>
      <c r="K116" s="12">
        <v>215964.45</v>
      </c>
      <c r="L116" s="10">
        <v>3409.9649999999997</v>
      </c>
      <c r="M116" s="10">
        <v>133711</v>
      </c>
    </row>
    <row r="117" spans="1:13" x14ac:dyDescent="0.25">
      <c r="A117" s="10">
        <v>116</v>
      </c>
      <c r="B117" s="10" t="s">
        <v>123</v>
      </c>
      <c r="C117" s="10" t="s">
        <v>1229</v>
      </c>
      <c r="D117" s="10" t="s">
        <v>1234</v>
      </c>
      <c r="E117" s="10">
        <v>306</v>
      </c>
      <c r="F117" s="10">
        <v>1171</v>
      </c>
      <c r="G117" s="10" t="s">
        <v>1272</v>
      </c>
      <c r="H117" s="11">
        <v>42922</v>
      </c>
      <c r="I117" s="11">
        <v>42955</v>
      </c>
      <c r="J117" s="10" t="s">
        <v>1282</v>
      </c>
      <c r="K117" s="12">
        <v>340409.7</v>
      </c>
      <c r="L117" s="10">
        <v>5374.8899999999994</v>
      </c>
      <c r="M117" s="10">
        <v>8800</v>
      </c>
    </row>
    <row r="118" spans="1:13" x14ac:dyDescent="0.25">
      <c r="A118" s="10">
        <v>117</v>
      </c>
      <c r="B118" s="10" t="s">
        <v>124</v>
      </c>
      <c r="C118" s="10" t="s">
        <v>1223</v>
      </c>
      <c r="D118" s="10" t="s">
        <v>1234</v>
      </c>
      <c r="E118" s="10">
        <v>634</v>
      </c>
      <c r="F118" s="10">
        <v>859</v>
      </c>
      <c r="G118" s="10" t="s">
        <v>1263</v>
      </c>
      <c r="H118" s="11">
        <v>42390</v>
      </c>
      <c r="I118" s="11">
        <v>42425</v>
      </c>
      <c r="J118" s="10" t="s">
        <v>1286</v>
      </c>
      <c r="K118" s="12">
        <v>517375.7</v>
      </c>
      <c r="L118" s="10">
        <v>8169.09</v>
      </c>
      <c r="M118" s="10">
        <v>485550</v>
      </c>
    </row>
    <row r="119" spans="1:13" x14ac:dyDescent="0.25">
      <c r="A119" s="10">
        <v>118</v>
      </c>
      <c r="B119" s="10" t="s">
        <v>125</v>
      </c>
      <c r="C119" s="10" t="s">
        <v>1214</v>
      </c>
      <c r="D119" s="10" t="s">
        <v>1213</v>
      </c>
      <c r="E119" s="10">
        <v>307</v>
      </c>
      <c r="F119" s="10">
        <v>731</v>
      </c>
      <c r="G119" s="10" t="s">
        <v>1260</v>
      </c>
      <c r="H119" s="11">
        <v>42496</v>
      </c>
      <c r="I119" s="11">
        <v>42517</v>
      </c>
      <c r="J119" s="10" t="s">
        <v>1286</v>
      </c>
      <c r="K119" s="12">
        <v>213196.15</v>
      </c>
      <c r="L119" s="10">
        <v>3366.2549999999997</v>
      </c>
      <c r="M119" s="10">
        <v>180565</v>
      </c>
    </row>
    <row r="120" spans="1:13" x14ac:dyDescent="0.25">
      <c r="A120" s="10">
        <v>119</v>
      </c>
      <c r="B120" s="10" t="s">
        <v>126</v>
      </c>
      <c r="C120" s="10" t="s">
        <v>1224</v>
      </c>
      <c r="D120" s="10" t="s">
        <v>1213</v>
      </c>
      <c r="E120" s="10">
        <v>624</v>
      </c>
      <c r="F120" s="10">
        <v>1307</v>
      </c>
      <c r="G120" s="10" t="s">
        <v>1266</v>
      </c>
      <c r="H120" s="11">
        <v>42584</v>
      </c>
      <c r="I120" s="11">
        <v>42615</v>
      </c>
      <c r="J120" s="10" t="s">
        <v>1282</v>
      </c>
      <c r="K120" s="12">
        <v>774789.6</v>
      </c>
      <c r="L120" s="10">
        <v>12233.52</v>
      </c>
      <c r="M120" s="10">
        <v>182128</v>
      </c>
    </row>
    <row r="121" spans="1:13" x14ac:dyDescent="0.25">
      <c r="A121" s="10">
        <v>120</v>
      </c>
      <c r="B121" s="10" t="s">
        <v>127</v>
      </c>
      <c r="C121" s="10" t="s">
        <v>1239</v>
      </c>
      <c r="D121" s="10" t="s">
        <v>1234</v>
      </c>
      <c r="E121" s="10">
        <v>94</v>
      </c>
      <c r="F121" s="10">
        <v>221</v>
      </c>
      <c r="G121" s="10" t="s">
        <v>1271</v>
      </c>
      <c r="H121" s="11">
        <v>43220</v>
      </c>
      <c r="I121" s="11">
        <v>43243</v>
      </c>
      <c r="J121" s="10" t="s">
        <v>1282</v>
      </c>
      <c r="K121" s="12">
        <v>19735.3</v>
      </c>
      <c r="L121" s="10">
        <v>311.61</v>
      </c>
      <c r="M121" s="10">
        <v>18757</v>
      </c>
    </row>
    <row r="122" spans="1:13" x14ac:dyDescent="0.25">
      <c r="A122" s="10">
        <v>121</v>
      </c>
      <c r="B122" s="10" t="s">
        <v>128</v>
      </c>
      <c r="C122" s="10" t="s">
        <v>1225</v>
      </c>
      <c r="D122" s="10" t="s">
        <v>1213</v>
      </c>
      <c r="E122" s="10">
        <v>535</v>
      </c>
      <c r="F122" s="10">
        <v>178</v>
      </c>
      <c r="G122" s="10" t="s">
        <v>1266</v>
      </c>
      <c r="H122" s="11">
        <v>43266</v>
      </c>
      <c r="I122" s="11">
        <v>43284</v>
      </c>
      <c r="J122" s="10" t="s">
        <v>1283</v>
      </c>
      <c r="K122" s="12">
        <v>90468.5</v>
      </c>
      <c r="L122" s="10">
        <v>1428.45</v>
      </c>
      <c r="M122" s="10">
        <v>82576</v>
      </c>
    </row>
    <row r="123" spans="1:13" x14ac:dyDescent="0.25">
      <c r="A123" s="10">
        <v>122</v>
      </c>
      <c r="B123" s="10" t="s">
        <v>129</v>
      </c>
      <c r="C123" s="10" t="s">
        <v>1220</v>
      </c>
      <c r="D123" s="10" t="s">
        <v>1213</v>
      </c>
      <c r="E123" s="10">
        <v>850</v>
      </c>
      <c r="F123" s="10">
        <v>617</v>
      </c>
      <c r="G123" s="10" t="s">
        <v>1260</v>
      </c>
      <c r="H123" s="11">
        <v>43056</v>
      </c>
      <c r="I123" s="11">
        <v>43087</v>
      </c>
      <c r="J123" s="10" t="s">
        <v>1285</v>
      </c>
      <c r="K123" s="12">
        <v>498227.5</v>
      </c>
      <c r="L123" s="10">
        <v>7866.75</v>
      </c>
      <c r="M123" s="10">
        <v>298327</v>
      </c>
    </row>
    <row r="124" spans="1:13" x14ac:dyDescent="0.25">
      <c r="A124" s="10">
        <v>123</v>
      </c>
      <c r="B124" s="10" t="s">
        <v>130</v>
      </c>
      <c r="C124" s="10" t="s">
        <v>1226</v>
      </c>
      <c r="D124" s="10" t="s">
        <v>1234</v>
      </c>
      <c r="E124" s="10">
        <v>493</v>
      </c>
      <c r="F124" s="10">
        <v>50</v>
      </c>
      <c r="G124" s="10" t="s">
        <v>1266</v>
      </c>
      <c r="H124" s="11">
        <v>43038</v>
      </c>
      <c r="I124" s="11">
        <v>43059</v>
      </c>
      <c r="J124" s="10" t="s">
        <v>1282</v>
      </c>
      <c r="K124" s="12">
        <v>23417.5</v>
      </c>
      <c r="L124" s="10">
        <v>369.75</v>
      </c>
      <c r="M124" s="10">
        <v>12626</v>
      </c>
    </row>
    <row r="125" spans="1:13" x14ac:dyDescent="0.25">
      <c r="A125" s="10">
        <v>124</v>
      </c>
      <c r="B125" s="10" t="s">
        <v>131</v>
      </c>
      <c r="C125" s="10" t="s">
        <v>1224</v>
      </c>
      <c r="D125" s="10" t="s">
        <v>1213</v>
      </c>
      <c r="E125" s="10">
        <v>355</v>
      </c>
      <c r="F125" s="10">
        <v>1340</v>
      </c>
      <c r="G125" s="10" t="s">
        <v>1266</v>
      </c>
      <c r="H125" s="11">
        <v>43277</v>
      </c>
      <c r="I125" s="11">
        <v>43312</v>
      </c>
      <c r="J125" s="10" t="s">
        <v>1284</v>
      </c>
      <c r="K125" s="12">
        <v>451915</v>
      </c>
      <c r="L125" s="10">
        <v>7135.5</v>
      </c>
      <c r="M125" s="10">
        <v>375941</v>
      </c>
    </row>
    <row r="126" spans="1:13" x14ac:dyDescent="0.25">
      <c r="A126" s="10">
        <v>125</v>
      </c>
      <c r="B126" s="10" t="s">
        <v>132</v>
      </c>
      <c r="C126" s="10" t="s">
        <v>1222</v>
      </c>
      <c r="D126" s="10" t="s">
        <v>1213</v>
      </c>
      <c r="E126" s="10">
        <v>213</v>
      </c>
      <c r="F126" s="10">
        <v>955</v>
      </c>
      <c r="G126" s="10" t="s">
        <v>1265</v>
      </c>
      <c r="H126" s="11">
        <v>42619</v>
      </c>
      <c r="I126" s="11">
        <v>42636</v>
      </c>
      <c r="J126" s="10" t="s">
        <v>1290</v>
      </c>
      <c r="K126" s="12">
        <v>193244.25</v>
      </c>
      <c r="L126" s="10">
        <v>3051.2249999999999</v>
      </c>
      <c r="M126" s="10">
        <v>171168</v>
      </c>
    </row>
    <row r="127" spans="1:13" x14ac:dyDescent="0.25">
      <c r="A127" s="10">
        <v>126</v>
      </c>
      <c r="B127" s="10" t="s">
        <v>133</v>
      </c>
      <c r="C127" s="10" t="s">
        <v>1241</v>
      </c>
      <c r="D127" s="10" t="s">
        <v>1234</v>
      </c>
      <c r="E127" s="10">
        <v>581</v>
      </c>
      <c r="F127" s="10">
        <v>123</v>
      </c>
      <c r="G127" s="10" t="s">
        <v>1271</v>
      </c>
      <c r="H127" s="11">
        <v>42801</v>
      </c>
      <c r="I127" s="11">
        <v>42822</v>
      </c>
      <c r="J127" s="10" t="s">
        <v>1282</v>
      </c>
      <c r="K127" s="12">
        <v>67889.850000000006</v>
      </c>
      <c r="L127" s="10">
        <v>1071.9449999999999</v>
      </c>
      <c r="M127" s="10">
        <v>61949</v>
      </c>
    </row>
    <row r="128" spans="1:13" x14ac:dyDescent="0.25">
      <c r="A128" s="10">
        <v>127</v>
      </c>
      <c r="B128" s="10" t="s">
        <v>134</v>
      </c>
      <c r="C128" s="10" t="s">
        <v>1236</v>
      </c>
      <c r="D128" s="10" t="s">
        <v>1234</v>
      </c>
      <c r="E128" s="10">
        <v>292</v>
      </c>
      <c r="F128" s="10">
        <v>102</v>
      </c>
      <c r="G128" s="10" t="s">
        <v>1269</v>
      </c>
      <c r="H128" s="11">
        <v>42635</v>
      </c>
      <c r="I128" s="11">
        <v>42647</v>
      </c>
      <c r="J128" s="10" t="s">
        <v>1284</v>
      </c>
      <c r="K128" s="12">
        <v>28294.799999999999</v>
      </c>
      <c r="L128" s="10">
        <v>446.76</v>
      </c>
      <c r="M128" s="10">
        <v>12708</v>
      </c>
    </row>
    <row r="129" spans="1:13" x14ac:dyDescent="0.25">
      <c r="A129" s="10">
        <v>128</v>
      </c>
      <c r="B129" s="10" t="s">
        <v>135</v>
      </c>
      <c r="C129" s="10" t="s">
        <v>1221</v>
      </c>
      <c r="D129" s="10" t="s">
        <v>1234</v>
      </c>
      <c r="E129" s="10">
        <v>744</v>
      </c>
      <c r="F129" s="10">
        <v>274</v>
      </c>
      <c r="G129" s="10" t="s">
        <v>1264</v>
      </c>
      <c r="H129" s="11">
        <v>42579</v>
      </c>
      <c r="I129" s="11">
        <v>42611</v>
      </c>
      <c r="J129" s="10" t="s">
        <v>1286</v>
      </c>
      <c r="K129" s="12">
        <v>193663.2</v>
      </c>
      <c r="L129" s="10">
        <v>3057.8399999999997</v>
      </c>
      <c r="M129" s="10">
        <v>56190</v>
      </c>
    </row>
    <row r="130" spans="1:13" x14ac:dyDescent="0.25">
      <c r="A130" s="10">
        <v>129</v>
      </c>
      <c r="B130" s="10" t="s">
        <v>136</v>
      </c>
      <c r="C130" s="10" t="s">
        <v>1222</v>
      </c>
      <c r="D130" s="10" t="s">
        <v>1213</v>
      </c>
      <c r="E130" s="10">
        <v>962</v>
      </c>
      <c r="F130" s="10">
        <v>977</v>
      </c>
      <c r="G130" s="10" t="s">
        <v>1265</v>
      </c>
      <c r="H130" s="11">
        <v>42997</v>
      </c>
      <c r="I130" s="11">
        <v>43030</v>
      </c>
      <c r="J130" s="10" t="s">
        <v>1284</v>
      </c>
      <c r="K130" s="12">
        <v>892880.3</v>
      </c>
      <c r="L130" s="10">
        <v>14098.109999999999</v>
      </c>
      <c r="M130" s="10">
        <v>60119</v>
      </c>
    </row>
    <row r="131" spans="1:13" x14ac:dyDescent="0.25">
      <c r="A131" s="10">
        <v>130</v>
      </c>
      <c r="B131" s="10" t="s">
        <v>137</v>
      </c>
      <c r="C131" s="10" t="s">
        <v>1235</v>
      </c>
      <c r="D131" s="10" t="s">
        <v>1240</v>
      </c>
      <c r="E131" s="10">
        <v>653</v>
      </c>
      <c r="F131" s="10">
        <v>54</v>
      </c>
      <c r="G131" s="10" t="s">
        <v>1270</v>
      </c>
      <c r="H131" s="11">
        <v>43157</v>
      </c>
      <c r="I131" s="11">
        <v>43176</v>
      </c>
      <c r="J131" s="10" t="s">
        <v>1284</v>
      </c>
      <c r="K131" s="12">
        <v>33498.9</v>
      </c>
      <c r="L131" s="10">
        <v>528.92999999999995</v>
      </c>
      <c r="M131" s="10">
        <v>828</v>
      </c>
    </row>
    <row r="132" spans="1:13" x14ac:dyDescent="0.25">
      <c r="A132" s="10">
        <v>131</v>
      </c>
      <c r="B132" s="10" t="s">
        <v>138</v>
      </c>
      <c r="C132" s="10" t="s">
        <v>1222</v>
      </c>
      <c r="D132" s="10" t="s">
        <v>1213</v>
      </c>
      <c r="E132" s="10">
        <v>799</v>
      </c>
      <c r="F132" s="10">
        <v>910</v>
      </c>
      <c r="G132" s="10" t="s">
        <v>1265</v>
      </c>
      <c r="H132" s="11">
        <v>43205</v>
      </c>
      <c r="I132" s="11">
        <v>43227</v>
      </c>
      <c r="J132" s="10" t="s">
        <v>1286</v>
      </c>
      <c r="K132" s="12">
        <v>690735.5</v>
      </c>
      <c r="L132" s="10">
        <v>10906.35</v>
      </c>
      <c r="M132" s="10">
        <v>309377</v>
      </c>
    </row>
    <row r="133" spans="1:13" x14ac:dyDescent="0.25">
      <c r="A133" s="10">
        <v>132</v>
      </c>
      <c r="B133" s="10" t="s">
        <v>139</v>
      </c>
      <c r="C133" s="10" t="s">
        <v>1231</v>
      </c>
      <c r="D133" s="10" t="s">
        <v>1213</v>
      </c>
      <c r="E133" s="10">
        <v>614</v>
      </c>
      <c r="F133" s="10">
        <v>220</v>
      </c>
      <c r="G133" s="10" t="s">
        <v>1263</v>
      </c>
      <c r="H133" s="11">
        <v>42520</v>
      </c>
      <c r="I133" s="11">
        <v>42546</v>
      </c>
      <c r="J133" s="10" t="s">
        <v>1285</v>
      </c>
      <c r="K133" s="12">
        <v>128326</v>
      </c>
      <c r="L133" s="10">
        <v>2026.1999999999998</v>
      </c>
      <c r="M133" s="10">
        <v>43779</v>
      </c>
    </row>
    <row r="134" spans="1:13" x14ac:dyDescent="0.25">
      <c r="A134" s="10">
        <v>133</v>
      </c>
      <c r="B134" s="10" t="s">
        <v>140</v>
      </c>
      <c r="C134" s="10" t="s">
        <v>1231</v>
      </c>
      <c r="D134" s="10" t="s">
        <v>1213</v>
      </c>
      <c r="E134" s="10">
        <v>422</v>
      </c>
      <c r="F134" s="10">
        <v>199</v>
      </c>
      <c r="G134" s="10" t="s">
        <v>1263</v>
      </c>
      <c r="H134" s="11">
        <v>43159</v>
      </c>
      <c r="I134" s="11">
        <v>43184</v>
      </c>
      <c r="J134" s="10" t="s">
        <v>1289</v>
      </c>
      <c r="K134" s="12">
        <v>79779.100000000006</v>
      </c>
      <c r="L134" s="10">
        <v>1259.6699999999998</v>
      </c>
      <c r="M134" s="10">
        <v>77543</v>
      </c>
    </row>
    <row r="135" spans="1:13" x14ac:dyDescent="0.25">
      <c r="A135" s="10">
        <v>134</v>
      </c>
      <c r="B135" s="10" t="s">
        <v>141</v>
      </c>
      <c r="C135" s="10" t="s">
        <v>1242</v>
      </c>
      <c r="D135" s="10" t="s">
        <v>1240</v>
      </c>
      <c r="E135" s="10">
        <v>582</v>
      </c>
      <c r="F135" s="10">
        <v>59</v>
      </c>
      <c r="G135" s="10" t="s">
        <v>1271</v>
      </c>
      <c r="H135" s="11">
        <v>43231</v>
      </c>
      <c r="I135" s="11">
        <v>43253</v>
      </c>
      <c r="J135" s="10" t="s">
        <v>1282</v>
      </c>
      <c r="K135" s="12">
        <v>32621.1</v>
      </c>
      <c r="L135" s="10">
        <v>515.06999999999994</v>
      </c>
      <c r="M135" s="10">
        <v>16507</v>
      </c>
    </row>
    <row r="136" spans="1:13" x14ac:dyDescent="0.25">
      <c r="A136" s="10">
        <v>135</v>
      </c>
      <c r="B136" s="10" t="s">
        <v>142</v>
      </c>
      <c r="C136" s="10" t="s">
        <v>1223</v>
      </c>
      <c r="D136" s="10" t="s">
        <v>1234</v>
      </c>
      <c r="E136" s="10">
        <v>389</v>
      </c>
      <c r="F136" s="10">
        <v>844</v>
      </c>
      <c r="G136" s="10" t="s">
        <v>1263</v>
      </c>
      <c r="H136" s="11">
        <v>42461</v>
      </c>
      <c r="I136" s="11">
        <v>42483</v>
      </c>
      <c r="J136" s="10" t="s">
        <v>1282</v>
      </c>
      <c r="K136" s="12">
        <v>311900.2</v>
      </c>
      <c r="L136" s="10">
        <v>4924.74</v>
      </c>
      <c r="M136" s="10">
        <v>87041</v>
      </c>
    </row>
    <row r="137" spans="1:13" x14ac:dyDescent="0.25">
      <c r="A137" s="10">
        <v>136</v>
      </c>
      <c r="B137" s="10" t="s">
        <v>143</v>
      </c>
      <c r="C137" s="10" t="s">
        <v>1222</v>
      </c>
      <c r="D137" s="10" t="s">
        <v>1213</v>
      </c>
      <c r="E137" s="10">
        <v>346</v>
      </c>
      <c r="F137" s="10">
        <v>891</v>
      </c>
      <c r="G137" s="10" t="s">
        <v>1265</v>
      </c>
      <c r="H137" s="11">
        <v>42592</v>
      </c>
      <c r="I137" s="11">
        <v>42605</v>
      </c>
      <c r="J137" s="10" t="s">
        <v>1290</v>
      </c>
      <c r="K137" s="12">
        <v>292871.7</v>
      </c>
      <c r="L137" s="10">
        <v>4624.29</v>
      </c>
      <c r="M137" s="10">
        <v>194664</v>
      </c>
    </row>
    <row r="138" spans="1:13" x14ac:dyDescent="0.25">
      <c r="A138" s="10">
        <v>137</v>
      </c>
      <c r="B138" s="10" t="s">
        <v>144</v>
      </c>
      <c r="C138" s="10" t="s">
        <v>1241</v>
      </c>
      <c r="D138" s="10" t="s">
        <v>1234</v>
      </c>
      <c r="E138" s="10">
        <v>521</v>
      </c>
      <c r="F138" s="10">
        <v>112</v>
      </c>
      <c r="G138" s="10" t="s">
        <v>1271</v>
      </c>
      <c r="H138" s="11">
        <v>43231</v>
      </c>
      <c r="I138" s="11">
        <v>43245</v>
      </c>
      <c r="J138" s="10" t="s">
        <v>1284</v>
      </c>
      <c r="K138" s="12">
        <v>55434.400000000001</v>
      </c>
      <c r="L138" s="10">
        <v>875.28</v>
      </c>
      <c r="M138" s="10">
        <v>44323</v>
      </c>
    </row>
    <row r="139" spans="1:13" x14ac:dyDescent="0.25">
      <c r="A139" s="10">
        <v>138</v>
      </c>
      <c r="B139" s="10" t="s">
        <v>145</v>
      </c>
      <c r="C139" s="10" t="s">
        <v>1218</v>
      </c>
      <c r="D139" s="10" t="s">
        <v>1213</v>
      </c>
      <c r="E139" s="10">
        <v>966</v>
      </c>
      <c r="F139" s="10">
        <v>879</v>
      </c>
      <c r="G139" s="10" t="s">
        <v>1262</v>
      </c>
      <c r="H139" s="11">
        <v>42962</v>
      </c>
      <c r="I139" s="11">
        <v>42973</v>
      </c>
      <c r="J139" s="10" t="s">
        <v>1282</v>
      </c>
      <c r="K139" s="12">
        <v>806658.3</v>
      </c>
      <c r="L139" s="10">
        <v>12736.71</v>
      </c>
      <c r="M139" s="10">
        <v>502751</v>
      </c>
    </row>
    <row r="140" spans="1:13" x14ac:dyDescent="0.25">
      <c r="A140" s="10">
        <v>139</v>
      </c>
      <c r="B140" s="10" t="s">
        <v>146</v>
      </c>
      <c r="C140" s="10" t="s">
        <v>1214</v>
      </c>
      <c r="D140" s="10" t="s">
        <v>1213</v>
      </c>
      <c r="E140" s="10">
        <v>762</v>
      </c>
      <c r="F140" s="10">
        <v>745</v>
      </c>
      <c r="G140" s="10" t="s">
        <v>1260</v>
      </c>
      <c r="H140" s="11">
        <v>42371</v>
      </c>
      <c r="I140" s="11">
        <v>42401</v>
      </c>
      <c r="J140" s="10" t="s">
        <v>1282</v>
      </c>
      <c r="K140" s="12">
        <v>539305.5</v>
      </c>
      <c r="L140" s="10">
        <v>8515.35</v>
      </c>
      <c r="M140" s="10">
        <v>528313</v>
      </c>
    </row>
    <row r="141" spans="1:13" x14ac:dyDescent="0.25">
      <c r="A141" s="10">
        <v>140</v>
      </c>
      <c r="B141" s="10" t="s">
        <v>147</v>
      </c>
      <c r="C141" s="10" t="s">
        <v>1218</v>
      </c>
      <c r="D141" s="10" t="s">
        <v>1213</v>
      </c>
      <c r="E141" s="10">
        <v>350</v>
      </c>
      <c r="F141" s="10">
        <v>875</v>
      </c>
      <c r="G141" s="10" t="s">
        <v>1262</v>
      </c>
      <c r="H141" s="11">
        <v>42827</v>
      </c>
      <c r="I141" s="11">
        <v>42843</v>
      </c>
      <c r="J141" s="10" t="s">
        <v>1284</v>
      </c>
      <c r="K141" s="12">
        <v>290937.5</v>
      </c>
      <c r="L141" s="10">
        <v>4593.75</v>
      </c>
      <c r="M141" s="10">
        <v>278857</v>
      </c>
    </row>
    <row r="142" spans="1:13" x14ac:dyDescent="0.25">
      <c r="A142" s="10">
        <v>141</v>
      </c>
      <c r="B142" s="10" t="s">
        <v>148</v>
      </c>
      <c r="C142" s="10" t="s">
        <v>1242</v>
      </c>
      <c r="D142" s="10" t="s">
        <v>1240</v>
      </c>
      <c r="E142" s="10">
        <v>309</v>
      </c>
      <c r="F142" s="10">
        <v>62</v>
      </c>
      <c r="G142" s="10" t="s">
        <v>1271</v>
      </c>
      <c r="H142" s="11">
        <v>43169</v>
      </c>
      <c r="I142" s="11">
        <v>43186</v>
      </c>
      <c r="J142" s="10" t="s">
        <v>1284</v>
      </c>
      <c r="K142" s="12">
        <v>18200.099999999999</v>
      </c>
      <c r="L142" s="10">
        <v>287.37</v>
      </c>
      <c r="M142" s="10">
        <v>5984</v>
      </c>
    </row>
    <row r="143" spans="1:13" x14ac:dyDescent="0.25">
      <c r="A143" s="10">
        <v>142</v>
      </c>
      <c r="B143" s="10" t="s">
        <v>149</v>
      </c>
      <c r="C143" s="10" t="s">
        <v>1221</v>
      </c>
      <c r="D143" s="10" t="s">
        <v>1234</v>
      </c>
      <c r="E143" s="10">
        <v>670</v>
      </c>
      <c r="F143" s="10">
        <v>296</v>
      </c>
      <c r="G143" s="10" t="s">
        <v>1264</v>
      </c>
      <c r="H143" s="11">
        <v>42901</v>
      </c>
      <c r="I143" s="11">
        <v>42922</v>
      </c>
      <c r="J143" s="10" t="s">
        <v>1285</v>
      </c>
      <c r="K143" s="12">
        <v>188404</v>
      </c>
      <c r="L143" s="10">
        <v>2974.7999999999997</v>
      </c>
      <c r="M143" s="10">
        <v>30495</v>
      </c>
    </row>
    <row r="144" spans="1:13" x14ac:dyDescent="0.25">
      <c r="A144" s="10">
        <v>143</v>
      </c>
      <c r="B144" s="10" t="s">
        <v>150</v>
      </c>
      <c r="C144" s="10" t="s">
        <v>1233</v>
      </c>
      <c r="D144" s="10" t="s">
        <v>1234</v>
      </c>
      <c r="E144" s="10">
        <v>906</v>
      </c>
      <c r="F144" s="10">
        <v>25</v>
      </c>
      <c r="G144" s="10" t="s">
        <v>1268</v>
      </c>
      <c r="H144" s="11">
        <v>42713</v>
      </c>
      <c r="I144" s="11">
        <v>42744</v>
      </c>
      <c r="J144" s="10" t="s">
        <v>1285</v>
      </c>
      <c r="K144" s="12">
        <v>21517.5</v>
      </c>
      <c r="L144" s="10">
        <v>339.75</v>
      </c>
      <c r="M144" s="10">
        <v>5306</v>
      </c>
    </row>
    <row r="145" spans="1:13" x14ac:dyDescent="0.25">
      <c r="A145" s="10">
        <v>144</v>
      </c>
      <c r="B145" s="10" t="s">
        <v>151</v>
      </c>
      <c r="C145" s="10" t="s">
        <v>1214</v>
      </c>
      <c r="D145" s="10" t="s">
        <v>1213</v>
      </c>
      <c r="E145" s="10">
        <v>809</v>
      </c>
      <c r="F145" s="10">
        <v>714</v>
      </c>
      <c r="G145" s="10" t="s">
        <v>1260</v>
      </c>
      <c r="H145" s="11">
        <v>42678</v>
      </c>
      <c r="I145" s="11">
        <v>42689</v>
      </c>
      <c r="J145" s="10" t="s">
        <v>1282</v>
      </c>
      <c r="K145" s="12">
        <v>548744.69999999995</v>
      </c>
      <c r="L145" s="10">
        <v>8664.39</v>
      </c>
      <c r="M145" s="10">
        <v>487175</v>
      </c>
    </row>
    <row r="146" spans="1:13" x14ac:dyDescent="0.25">
      <c r="A146" s="10">
        <v>145</v>
      </c>
      <c r="B146" s="10" t="s">
        <v>152</v>
      </c>
      <c r="C146" s="10" t="s">
        <v>1238</v>
      </c>
      <c r="D146" s="10" t="s">
        <v>1240</v>
      </c>
      <c r="E146" s="10">
        <v>374</v>
      </c>
      <c r="F146" s="10">
        <v>15</v>
      </c>
      <c r="G146" s="10" t="s">
        <v>1270</v>
      </c>
      <c r="H146" s="11">
        <v>42646</v>
      </c>
      <c r="I146" s="11">
        <v>42670</v>
      </c>
      <c r="J146" s="10" t="s">
        <v>1282</v>
      </c>
      <c r="K146" s="12">
        <v>5329.5</v>
      </c>
      <c r="L146" s="10">
        <v>84.149999999999991</v>
      </c>
      <c r="M146" s="10">
        <v>2635</v>
      </c>
    </row>
    <row r="147" spans="1:13" x14ac:dyDescent="0.25">
      <c r="A147" s="10">
        <v>146</v>
      </c>
      <c r="B147" s="10" t="s">
        <v>153</v>
      </c>
      <c r="C147" s="10" t="s">
        <v>1214</v>
      </c>
      <c r="D147" s="10" t="s">
        <v>1213</v>
      </c>
      <c r="E147" s="10">
        <v>808</v>
      </c>
      <c r="F147" s="10">
        <v>743</v>
      </c>
      <c r="G147" s="10" t="s">
        <v>1260</v>
      </c>
      <c r="H147" s="11">
        <v>42955</v>
      </c>
      <c r="I147" s="11">
        <v>42976</v>
      </c>
      <c r="J147" s="10" t="s">
        <v>1287</v>
      </c>
      <c r="K147" s="12">
        <v>570326.80000000005</v>
      </c>
      <c r="L147" s="10">
        <v>9005.16</v>
      </c>
      <c r="M147" s="10">
        <v>361199</v>
      </c>
    </row>
    <row r="148" spans="1:13" x14ac:dyDescent="0.25">
      <c r="A148" s="10">
        <v>147</v>
      </c>
      <c r="B148" s="10" t="s">
        <v>154</v>
      </c>
      <c r="C148" s="10" t="s">
        <v>1231</v>
      </c>
      <c r="D148" s="10" t="s">
        <v>1213</v>
      </c>
      <c r="E148" s="10">
        <v>226</v>
      </c>
      <c r="F148" s="10">
        <v>187</v>
      </c>
      <c r="G148" s="10" t="s">
        <v>1263</v>
      </c>
      <c r="H148" s="11">
        <v>43221</v>
      </c>
      <c r="I148" s="11">
        <v>43247</v>
      </c>
      <c r="J148" s="10" t="s">
        <v>1290</v>
      </c>
      <c r="K148" s="12">
        <v>40148.9</v>
      </c>
      <c r="L148" s="10">
        <v>633.92999999999995</v>
      </c>
      <c r="M148" s="10">
        <v>39912</v>
      </c>
    </row>
    <row r="149" spans="1:13" x14ac:dyDescent="0.25">
      <c r="A149" s="10">
        <v>148</v>
      </c>
      <c r="B149" s="10" t="s">
        <v>155</v>
      </c>
      <c r="C149" s="10" t="s">
        <v>1231</v>
      </c>
      <c r="D149" s="10" t="s">
        <v>1213</v>
      </c>
      <c r="E149" s="10">
        <v>991</v>
      </c>
      <c r="F149" s="10">
        <v>192</v>
      </c>
      <c r="G149" s="10" t="s">
        <v>1263</v>
      </c>
      <c r="H149" s="11">
        <v>42863</v>
      </c>
      <c r="I149" s="11">
        <v>42880</v>
      </c>
      <c r="J149" s="10" t="s">
        <v>1284</v>
      </c>
      <c r="K149" s="12">
        <v>180758.39999999999</v>
      </c>
      <c r="L149" s="10">
        <v>2854.08</v>
      </c>
      <c r="M149" s="10">
        <v>44654</v>
      </c>
    </row>
    <row r="150" spans="1:13" x14ac:dyDescent="0.25">
      <c r="A150" s="10">
        <v>149</v>
      </c>
      <c r="B150" s="10" t="s">
        <v>156</v>
      </c>
      <c r="C150" s="10" t="s">
        <v>1235</v>
      </c>
      <c r="D150" s="10" t="s">
        <v>1240</v>
      </c>
      <c r="E150" s="10">
        <v>126</v>
      </c>
      <c r="F150" s="10">
        <v>58</v>
      </c>
      <c r="G150" s="10" t="s">
        <v>1270</v>
      </c>
      <c r="H150" s="11">
        <v>42809</v>
      </c>
      <c r="I150" s="11">
        <v>42831</v>
      </c>
      <c r="J150" s="10" t="s">
        <v>1285</v>
      </c>
      <c r="K150" s="12">
        <v>6942.6</v>
      </c>
      <c r="L150" s="10">
        <v>109.61999999999999</v>
      </c>
      <c r="M150" s="10">
        <v>1573</v>
      </c>
    </row>
    <row r="151" spans="1:13" x14ac:dyDescent="0.25">
      <c r="A151" s="10">
        <v>150</v>
      </c>
      <c r="B151" s="10" t="s">
        <v>157</v>
      </c>
      <c r="C151" s="10" t="s">
        <v>1223</v>
      </c>
      <c r="D151" s="10" t="s">
        <v>1234</v>
      </c>
      <c r="E151" s="10">
        <v>522</v>
      </c>
      <c r="F151" s="10">
        <v>955</v>
      </c>
      <c r="G151" s="10" t="s">
        <v>1263</v>
      </c>
      <c r="H151" s="11">
        <v>43040</v>
      </c>
      <c r="I151" s="11">
        <v>43057</v>
      </c>
      <c r="J151" s="10" t="s">
        <v>1283</v>
      </c>
      <c r="K151" s="12">
        <v>473584.5</v>
      </c>
      <c r="L151" s="10">
        <v>7477.65</v>
      </c>
      <c r="M151" s="10">
        <v>466736</v>
      </c>
    </row>
    <row r="152" spans="1:13" x14ac:dyDescent="0.25">
      <c r="A152" s="10">
        <v>151</v>
      </c>
      <c r="B152" s="10" t="s">
        <v>158</v>
      </c>
      <c r="C152" s="10" t="s">
        <v>1228</v>
      </c>
      <c r="D152" s="10" t="s">
        <v>1213</v>
      </c>
      <c r="E152" s="10">
        <v>344</v>
      </c>
      <c r="F152" s="10">
        <v>122</v>
      </c>
      <c r="G152" s="10" t="s">
        <v>1263</v>
      </c>
      <c r="H152" s="11">
        <v>42616</v>
      </c>
      <c r="I152" s="11">
        <v>42636</v>
      </c>
      <c r="J152" s="10" t="s">
        <v>1287</v>
      </c>
      <c r="K152" s="12">
        <v>39869.599999999999</v>
      </c>
      <c r="L152" s="10">
        <v>629.52</v>
      </c>
      <c r="M152" s="10">
        <v>7310</v>
      </c>
    </row>
    <row r="153" spans="1:13" x14ac:dyDescent="0.25">
      <c r="A153" s="10">
        <v>152</v>
      </c>
      <c r="B153" s="10" t="s">
        <v>159</v>
      </c>
      <c r="C153" s="10" t="s">
        <v>1239</v>
      </c>
      <c r="D153" s="10" t="s">
        <v>1234</v>
      </c>
      <c r="E153" s="10">
        <v>282</v>
      </c>
      <c r="F153" s="10">
        <v>263</v>
      </c>
      <c r="G153" s="10" t="s">
        <v>1271</v>
      </c>
      <c r="H153" s="11">
        <v>42939</v>
      </c>
      <c r="I153" s="11">
        <v>42971</v>
      </c>
      <c r="J153" s="10" t="s">
        <v>1284</v>
      </c>
      <c r="K153" s="12">
        <v>70457.7</v>
      </c>
      <c r="L153" s="10">
        <v>1112.49</v>
      </c>
      <c r="M153" s="10">
        <v>3990</v>
      </c>
    </row>
    <row r="154" spans="1:13" x14ac:dyDescent="0.25">
      <c r="A154" s="10">
        <v>153</v>
      </c>
      <c r="B154" s="10" t="s">
        <v>160</v>
      </c>
      <c r="C154" s="10" t="s">
        <v>1214</v>
      </c>
      <c r="D154" s="10" t="s">
        <v>1213</v>
      </c>
      <c r="E154" s="10">
        <v>693</v>
      </c>
      <c r="F154" s="10">
        <v>726</v>
      </c>
      <c r="G154" s="10" t="s">
        <v>1260</v>
      </c>
      <c r="H154" s="11">
        <v>42787</v>
      </c>
      <c r="I154" s="11">
        <v>42815</v>
      </c>
      <c r="J154" s="10" t="s">
        <v>1282</v>
      </c>
      <c r="K154" s="12">
        <v>477962.1</v>
      </c>
      <c r="L154" s="10">
        <v>7546.7699999999995</v>
      </c>
      <c r="M154" s="10">
        <v>263712</v>
      </c>
    </row>
    <row r="155" spans="1:13" x14ac:dyDescent="0.25">
      <c r="A155" s="10">
        <v>154</v>
      </c>
      <c r="B155" s="10" t="s">
        <v>161</v>
      </c>
      <c r="C155" s="10" t="s">
        <v>1231</v>
      </c>
      <c r="D155" s="10" t="s">
        <v>1213</v>
      </c>
      <c r="E155" s="10">
        <v>726</v>
      </c>
      <c r="F155" s="10">
        <v>177</v>
      </c>
      <c r="G155" s="10" t="s">
        <v>1263</v>
      </c>
      <c r="H155" s="11">
        <v>42539</v>
      </c>
      <c r="I155" s="11">
        <v>42565</v>
      </c>
      <c r="J155" s="10" t="s">
        <v>1282</v>
      </c>
      <c r="K155" s="12">
        <v>122076.9</v>
      </c>
      <c r="L155" s="10">
        <v>1927.53</v>
      </c>
      <c r="M155" s="10">
        <v>64922</v>
      </c>
    </row>
    <row r="156" spans="1:13" x14ac:dyDescent="0.25">
      <c r="A156" s="10">
        <v>155</v>
      </c>
      <c r="B156" s="10" t="s">
        <v>162</v>
      </c>
      <c r="C156" s="10" t="s">
        <v>1239</v>
      </c>
      <c r="D156" s="10" t="s">
        <v>1234</v>
      </c>
      <c r="E156" s="10">
        <v>784</v>
      </c>
      <c r="F156" s="10">
        <v>219</v>
      </c>
      <c r="G156" s="10" t="s">
        <v>1271</v>
      </c>
      <c r="H156" s="11">
        <v>42601</v>
      </c>
      <c r="I156" s="11">
        <v>42612</v>
      </c>
      <c r="J156" s="10" t="s">
        <v>1282</v>
      </c>
      <c r="K156" s="12">
        <v>163111.20000000001</v>
      </c>
      <c r="L156" s="10">
        <v>2575.44</v>
      </c>
      <c r="M156" s="10">
        <v>61162</v>
      </c>
    </row>
    <row r="157" spans="1:13" x14ac:dyDescent="0.25">
      <c r="A157" s="10">
        <v>156</v>
      </c>
      <c r="B157" s="10" t="s">
        <v>163</v>
      </c>
      <c r="C157" s="10" t="s">
        <v>1233</v>
      </c>
      <c r="D157" s="10" t="s">
        <v>1234</v>
      </c>
      <c r="E157" s="10">
        <v>592</v>
      </c>
      <c r="F157" s="10">
        <v>25</v>
      </c>
      <c r="G157" s="10" t="s">
        <v>1268</v>
      </c>
      <c r="H157" s="11">
        <v>43221</v>
      </c>
      <c r="I157" s="11">
        <v>43245</v>
      </c>
      <c r="J157" s="10" t="s">
        <v>1283</v>
      </c>
      <c r="K157" s="12">
        <v>14060</v>
      </c>
      <c r="L157" s="10">
        <v>222</v>
      </c>
      <c r="M157" s="10">
        <v>7983</v>
      </c>
    </row>
    <row r="158" spans="1:13" x14ac:dyDescent="0.25">
      <c r="A158" s="10">
        <v>157</v>
      </c>
      <c r="B158" s="10" t="s">
        <v>164</v>
      </c>
      <c r="C158" s="10" t="s">
        <v>1227</v>
      </c>
      <c r="D158" s="10" t="s">
        <v>1213</v>
      </c>
      <c r="E158" s="10">
        <v>103</v>
      </c>
      <c r="F158" s="10">
        <v>71</v>
      </c>
      <c r="G158" s="10" t="s">
        <v>1267</v>
      </c>
      <c r="H158" s="11">
        <v>42770</v>
      </c>
      <c r="I158" s="11">
        <v>42788</v>
      </c>
      <c r="J158" s="10" t="s">
        <v>1285</v>
      </c>
      <c r="K158" s="12">
        <v>6947.35</v>
      </c>
      <c r="L158" s="10">
        <v>109.69499999999999</v>
      </c>
      <c r="M158" s="10">
        <v>3868</v>
      </c>
    </row>
    <row r="159" spans="1:13" x14ac:dyDescent="0.25">
      <c r="A159" s="10">
        <v>158</v>
      </c>
      <c r="B159" s="10" t="s">
        <v>165</v>
      </c>
      <c r="C159" s="10" t="s">
        <v>1231</v>
      </c>
      <c r="D159" s="10" t="s">
        <v>1213</v>
      </c>
      <c r="E159" s="10">
        <v>791</v>
      </c>
      <c r="F159" s="10">
        <v>190</v>
      </c>
      <c r="G159" s="10" t="s">
        <v>1263</v>
      </c>
      <c r="H159" s="11">
        <v>42714</v>
      </c>
      <c r="I159" s="11">
        <v>42724</v>
      </c>
      <c r="J159" s="10" t="s">
        <v>1282</v>
      </c>
      <c r="K159" s="12">
        <v>142775.5</v>
      </c>
      <c r="L159" s="10">
        <v>2254.35</v>
      </c>
      <c r="M159" s="10">
        <v>123975</v>
      </c>
    </row>
    <row r="160" spans="1:13" x14ac:dyDescent="0.25">
      <c r="A160" s="10">
        <v>159</v>
      </c>
      <c r="B160" s="10" t="s">
        <v>166</v>
      </c>
      <c r="C160" s="10" t="s">
        <v>1222</v>
      </c>
      <c r="D160" s="10" t="s">
        <v>1213</v>
      </c>
      <c r="E160" s="10">
        <v>187</v>
      </c>
      <c r="F160" s="10">
        <v>994</v>
      </c>
      <c r="G160" s="10" t="s">
        <v>1265</v>
      </c>
      <c r="H160" s="11">
        <v>42570</v>
      </c>
      <c r="I160" s="11">
        <v>42592</v>
      </c>
      <c r="J160" s="10" t="s">
        <v>1282</v>
      </c>
      <c r="K160" s="12">
        <v>176584.1</v>
      </c>
      <c r="L160" s="10">
        <v>2788.17</v>
      </c>
      <c r="M160" s="10">
        <v>8018</v>
      </c>
    </row>
    <row r="161" spans="1:13" x14ac:dyDescent="0.25">
      <c r="A161" s="10">
        <v>160</v>
      </c>
      <c r="B161" s="10" t="s">
        <v>167</v>
      </c>
      <c r="C161" s="10" t="s">
        <v>1225</v>
      </c>
      <c r="D161" s="10" t="s">
        <v>1213</v>
      </c>
      <c r="E161" s="10">
        <v>895</v>
      </c>
      <c r="F161" s="10">
        <v>218</v>
      </c>
      <c r="G161" s="10" t="s">
        <v>1266</v>
      </c>
      <c r="H161" s="11">
        <v>43019</v>
      </c>
      <c r="I161" s="11">
        <v>43050</v>
      </c>
      <c r="J161" s="10" t="s">
        <v>1289</v>
      </c>
      <c r="K161" s="12">
        <v>185354.5</v>
      </c>
      <c r="L161" s="10">
        <v>2926.65</v>
      </c>
      <c r="M161" s="10">
        <v>95387</v>
      </c>
    </row>
    <row r="162" spans="1:13" x14ac:dyDescent="0.25">
      <c r="A162" s="10">
        <v>161</v>
      </c>
      <c r="B162" s="10" t="s">
        <v>168</v>
      </c>
      <c r="C162" s="10" t="s">
        <v>1218</v>
      </c>
      <c r="D162" s="10" t="s">
        <v>1213</v>
      </c>
      <c r="E162" s="10">
        <v>770</v>
      </c>
      <c r="F162" s="10">
        <v>953</v>
      </c>
      <c r="G162" s="10" t="s">
        <v>1262</v>
      </c>
      <c r="H162" s="11">
        <v>42588</v>
      </c>
      <c r="I162" s="11">
        <v>42611</v>
      </c>
      <c r="J162" s="10" t="s">
        <v>1289</v>
      </c>
      <c r="K162" s="12">
        <v>697119.5</v>
      </c>
      <c r="L162" s="10">
        <v>11007.15</v>
      </c>
      <c r="M162" s="10">
        <v>245979</v>
      </c>
    </row>
    <row r="163" spans="1:13" x14ac:dyDescent="0.25">
      <c r="A163" s="10">
        <v>162</v>
      </c>
      <c r="B163" s="10" t="s">
        <v>169</v>
      </c>
      <c r="C163" s="10" t="s">
        <v>1225</v>
      </c>
      <c r="D163" s="10" t="s">
        <v>1213</v>
      </c>
      <c r="E163" s="10">
        <v>481</v>
      </c>
      <c r="F163" s="10">
        <v>208</v>
      </c>
      <c r="G163" s="10" t="s">
        <v>1266</v>
      </c>
      <c r="H163" s="11">
        <v>42440</v>
      </c>
      <c r="I163" s="11">
        <v>42461</v>
      </c>
      <c r="J163" s="10" t="s">
        <v>1283</v>
      </c>
      <c r="K163" s="12">
        <v>95045.6</v>
      </c>
      <c r="L163" s="10">
        <v>1500.72</v>
      </c>
      <c r="M163" s="10">
        <v>4385</v>
      </c>
    </row>
    <row r="164" spans="1:13" x14ac:dyDescent="0.25">
      <c r="A164" s="10">
        <v>163</v>
      </c>
      <c r="B164" s="10" t="s">
        <v>170</v>
      </c>
      <c r="C164" s="10" t="s">
        <v>1232</v>
      </c>
      <c r="D164" s="10" t="s">
        <v>1213</v>
      </c>
      <c r="E164" s="10">
        <v>799</v>
      </c>
      <c r="F164" s="10">
        <v>50</v>
      </c>
      <c r="G164" s="10" t="s">
        <v>1263</v>
      </c>
      <c r="H164" s="11">
        <v>42994</v>
      </c>
      <c r="I164" s="11">
        <v>43007</v>
      </c>
      <c r="J164" s="10" t="s">
        <v>1284</v>
      </c>
      <c r="K164" s="12">
        <v>37952.5</v>
      </c>
      <c r="L164" s="10">
        <v>599.25</v>
      </c>
      <c r="M164" s="10">
        <v>25059</v>
      </c>
    </row>
    <row r="165" spans="1:13" x14ac:dyDescent="0.25">
      <c r="A165" s="10">
        <v>164</v>
      </c>
      <c r="B165" s="10" t="s">
        <v>171</v>
      </c>
      <c r="C165" s="10" t="s">
        <v>1225</v>
      </c>
      <c r="D165" s="10" t="s">
        <v>1213</v>
      </c>
      <c r="E165" s="10">
        <v>879</v>
      </c>
      <c r="F165" s="10">
        <v>224</v>
      </c>
      <c r="G165" s="10" t="s">
        <v>1266</v>
      </c>
      <c r="H165" s="11">
        <v>42685</v>
      </c>
      <c r="I165" s="11">
        <v>42713</v>
      </c>
      <c r="J165" s="10" t="s">
        <v>1283</v>
      </c>
      <c r="K165" s="12">
        <v>187051.2</v>
      </c>
      <c r="L165" s="10">
        <v>2953.44</v>
      </c>
      <c r="M165" s="10">
        <v>177557</v>
      </c>
    </row>
    <row r="166" spans="1:13" x14ac:dyDescent="0.25">
      <c r="A166" s="10">
        <v>165</v>
      </c>
      <c r="B166" s="10" t="s">
        <v>172</v>
      </c>
      <c r="C166" s="10" t="s">
        <v>1222</v>
      </c>
      <c r="D166" s="10" t="s">
        <v>1213</v>
      </c>
      <c r="E166" s="10">
        <v>726</v>
      </c>
      <c r="F166" s="10">
        <v>990</v>
      </c>
      <c r="G166" s="10" t="s">
        <v>1265</v>
      </c>
      <c r="H166" s="11">
        <v>42921</v>
      </c>
      <c r="I166" s="11">
        <v>42931</v>
      </c>
      <c r="J166" s="10" t="s">
        <v>1282</v>
      </c>
      <c r="K166" s="12">
        <v>682803</v>
      </c>
      <c r="L166" s="10">
        <v>10781.1</v>
      </c>
      <c r="M166" s="10">
        <v>377407</v>
      </c>
    </row>
    <row r="167" spans="1:13" x14ac:dyDescent="0.25">
      <c r="A167" s="10">
        <v>166</v>
      </c>
      <c r="B167" s="10" t="s">
        <v>173</v>
      </c>
      <c r="C167" s="10" t="s">
        <v>1233</v>
      </c>
      <c r="D167" s="10" t="s">
        <v>1234</v>
      </c>
      <c r="E167" s="10">
        <v>538</v>
      </c>
      <c r="F167" s="10">
        <v>23</v>
      </c>
      <c r="G167" s="10" t="s">
        <v>1268</v>
      </c>
      <c r="H167" s="11">
        <v>43173</v>
      </c>
      <c r="I167" s="11">
        <v>43186</v>
      </c>
      <c r="J167" s="10" t="s">
        <v>1284</v>
      </c>
      <c r="K167" s="12">
        <v>11755.3</v>
      </c>
      <c r="L167" s="10">
        <v>185.60999999999999</v>
      </c>
      <c r="M167" s="10">
        <v>6144</v>
      </c>
    </row>
    <row r="168" spans="1:13" x14ac:dyDescent="0.25">
      <c r="A168" s="10">
        <v>167</v>
      </c>
      <c r="B168" s="10" t="s">
        <v>174</v>
      </c>
      <c r="C168" s="10" t="s">
        <v>1218</v>
      </c>
      <c r="D168" s="10" t="s">
        <v>1213</v>
      </c>
      <c r="E168" s="10">
        <v>768</v>
      </c>
      <c r="F168" s="10">
        <v>980</v>
      </c>
      <c r="G168" s="10" t="s">
        <v>1262</v>
      </c>
      <c r="H168" s="11">
        <v>42552</v>
      </c>
      <c r="I168" s="11">
        <v>42574</v>
      </c>
      <c r="J168" s="10" t="s">
        <v>1284</v>
      </c>
      <c r="K168" s="12">
        <v>715008</v>
      </c>
      <c r="L168" s="10">
        <v>11289.6</v>
      </c>
      <c r="M168" s="10">
        <v>653519</v>
      </c>
    </row>
    <row r="169" spans="1:13" x14ac:dyDescent="0.25">
      <c r="A169" s="10">
        <v>168</v>
      </c>
      <c r="B169" s="10" t="s">
        <v>175</v>
      </c>
      <c r="C169" s="10" t="s">
        <v>1226</v>
      </c>
      <c r="D169" s="10" t="s">
        <v>1234</v>
      </c>
      <c r="E169" s="10">
        <v>710</v>
      </c>
      <c r="F169" s="10">
        <v>53</v>
      </c>
      <c r="G169" s="10" t="s">
        <v>1266</v>
      </c>
      <c r="H169" s="11">
        <v>43237</v>
      </c>
      <c r="I169" s="11">
        <v>43269</v>
      </c>
      <c r="J169" s="10" t="s">
        <v>1288</v>
      </c>
      <c r="K169" s="12">
        <v>35748.5</v>
      </c>
      <c r="L169" s="10">
        <v>564.44999999999993</v>
      </c>
      <c r="M169" s="10">
        <v>24942</v>
      </c>
    </row>
    <row r="170" spans="1:13" x14ac:dyDescent="0.25">
      <c r="A170" s="10">
        <v>169</v>
      </c>
      <c r="B170" s="10" t="s">
        <v>176</v>
      </c>
      <c r="C170" s="10" t="s">
        <v>1226</v>
      </c>
      <c r="D170" s="10" t="s">
        <v>1234</v>
      </c>
      <c r="E170" s="10">
        <v>766</v>
      </c>
      <c r="F170" s="10">
        <v>45</v>
      </c>
      <c r="G170" s="10" t="s">
        <v>1266</v>
      </c>
      <c r="H170" s="11">
        <v>43108</v>
      </c>
      <c r="I170" s="11">
        <v>43122</v>
      </c>
      <c r="J170" s="10" t="s">
        <v>1286</v>
      </c>
      <c r="K170" s="12">
        <v>32746.5</v>
      </c>
      <c r="L170" s="10">
        <v>517.04999999999995</v>
      </c>
      <c r="M170" s="10">
        <v>2254</v>
      </c>
    </row>
    <row r="171" spans="1:13" x14ac:dyDescent="0.25">
      <c r="A171" s="10">
        <v>170</v>
      </c>
      <c r="B171" s="10" t="s">
        <v>177</v>
      </c>
      <c r="C171" s="10" t="s">
        <v>1221</v>
      </c>
      <c r="D171" s="10" t="s">
        <v>1234</v>
      </c>
      <c r="E171" s="10">
        <v>557</v>
      </c>
      <c r="F171" s="10">
        <v>313</v>
      </c>
      <c r="G171" s="10" t="s">
        <v>1264</v>
      </c>
      <c r="H171" s="11">
        <v>42410</v>
      </c>
      <c r="I171" s="11">
        <v>42420</v>
      </c>
      <c r="J171" s="10" t="s">
        <v>1282</v>
      </c>
      <c r="K171" s="12">
        <v>165623.95000000001</v>
      </c>
      <c r="L171" s="10">
        <v>2615.1149999999998</v>
      </c>
      <c r="M171" s="10">
        <v>77238</v>
      </c>
    </row>
    <row r="172" spans="1:13" x14ac:dyDescent="0.25">
      <c r="A172" s="10">
        <v>171</v>
      </c>
      <c r="B172" s="10" t="s">
        <v>178</v>
      </c>
      <c r="C172" s="10" t="s">
        <v>1235</v>
      </c>
      <c r="D172" s="10" t="s">
        <v>1240</v>
      </c>
      <c r="E172" s="10">
        <v>521</v>
      </c>
      <c r="F172" s="10">
        <v>54</v>
      </c>
      <c r="G172" s="10" t="s">
        <v>1270</v>
      </c>
      <c r="H172" s="11">
        <v>43015</v>
      </c>
      <c r="I172" s="11">
        <v>43046</v>
      </c>
      <c r="J172" s="10" t="s">
        <v>1284</v>
      </c>
      <c r="K172" s="12">
        <v>26727.3</v>
      </c>
      <c r="L172" s="10">
        <v>422.01</v>
      </c>
      <c r="M172" s="10">
        <v>8867</v>
      </c>
    </row>
    <row r="173" spans="1:13" x14ac:dyDescent="0.25">
      <c r="A173" s="10">
        <v>172</v>
      </c>
      <c r="B173" s="10" t="s">
        <v>179</v>
      </c>
      <c r="C173" s="10" t="s">
        <v>1225</v>
      </c>
      <c r="D173" s="10" t="s">
        <v>1213</v>
      </c>
      <c r="E173" s="10">
        <v>564</v>
      </c>
      <c r="F173" s="10">
        <v>186</v>
      </c>
      <c r="G173" s="10" t="s">
        <v>1266</v>
      </c>
      <c r="H173" s="11">
        <v>42827</v>
      </c>
      <c r="I173" s="11">
        <v>42847</v>
      </c>
      <c r="J173" s="10" t="s">
        <v>1288</v>
      </c>
      <c r="K173" s="12">
        <v>99658.8</v>
      </c>
      <c r="L173" s="10">
        <v>1573.56</v>
      </c>
      <c r="M173" s="10">
        <v>17202</v>
      </c>
    </row>
    <row r="174" spans="1:13" x14ac:dyDescent="0.25">
      <c r="A174" s="10">
        <v>173</v>
      </c>
      <c r="B174" s="10" t="s">
        <v>180</v>
      </c>
      <c r="C174" s="10" t="s">
        <v>1222</v>
      </c>
      <c r="D174" s="10" t="s">
        <v>1213</v>
      </c>
      <c r="E174" s="10">
        <v>388</v>
      </c>
      <c r="F174" s="10">
        <v>850</v>
      </c>
      <c r="G174" s="10" t="s">
        <v>1265</v>
      </c>
      <c r="H174" s="11">
        <v>43051</v>
      </c>
      <c r="I174" s="11">
        <v>43082</v>
      </c>
      <c r="J174" s="10" t="s">
        <v>1285</v>
      </c>
      <c r="K174" s="12">
        <v>313310</v>
      </c>
      <c r="L174" s="10">
        <v>4947</v>
      </c>
      <c r="M174" s="10">
        <v>215338</v>
      </c>
    </row>
    <row r="175" spans="1:13" x14ac:dyDescent="0.25">
      <c r="A175" s="10">
        <v>174</v>
      </c>
      <c r="B175" s="10" t="s">
        <v>181</v>
      </c>
      <c r="C175" s="10" t="s">
        <v>1230</v>
      </c>
      <c r="D175" s="10" t="s">
        <v>1234</v>
      </c>
      <c r="E175" s="10">
        <v>911</v>
      </c>
      <c r="F175" s="10">
        <v>149</v>
      </c>
      <c r="G175" s="10" t="s">
        <v>1272</v>
      </c>
      <c r="H175" s="11">
        <v>43023</v>
      </c>
      <c r="I175" s="11">
        <v>43048</v>
      </c>
      <c r="J175" s="10" t="s">
        <v>1286</v>
      </c>
      <c r="K175" s="12">
        <v>128952.05</v>
      </c>
      <c r="L175" s="10">
        <v>2036.085</v>
      </c>
      <c r="M175" s="10">
        <v>70069</v>
      </c>
    </row>
    <row r="176" spans="1:13" x14ac:dyDescent="0.25">
      <c r="A176" s="10">
        <v>175</v>
      </c>
      <c r="B176" s="10" t="s">
        <v>182</v>
      </c>
      <c r="C176" s="10" t="s">
        <v>1218</v>
      </c>
      <c r="D176" s="10" t="s">
        <v>1213</v>
      </c>
      <c r="E176" s="10">
        <v>407</v>
      </c>
      <c r="F176" s="10">
        <v>1071</v>
      </c>
      <c r="G176" s="10" t="s">
        <v>1262</v>
      </c>
      <c r="H176" s="11">
        <v>42683</v>
      </c>
      <c r="I176" s="11">
        <v>42716</v>
      </c>
      <c r="J176" s="10" t="s">
        <v>1282</v>
      </c>
      <c r="K176" s="12">
        <v>414102.15</v>
      </c>
      <c r="L176" s="10">
        <v>6538.4549999999999</v>
      </c>
      <c r="M176" s="10">
        <v>354154</v>
      </c>
    </row>
    <row r="177" spans="1:13" x14ac:dyDescent="0.25">
      <c r="A177" s="10">
        <v>176</v>
      </c>
      <c r="B177" s="10" t="s">
        <v>183</v>
      </c>
      <c r="C177" s="10" t="s">
        <v>1227</v>
      </c>
      <c r="D177" s="10" t="s">
        <v>1213</v>
      </c>
      <c r="E177" s="10">
        <v>709</v>
      </c>
      <c r="F177" s="10">
        <v>65</v>
      </c>
      <c r="G177" s="10" t="s">
        <v>1267</v>
      </c>
      <c r="H177" s="11">
        <v>42660</v>
      </c>
      <c r="I177" s="11">
        <v>42670</v>
      </c>
      <c r="J177" s="10" t="s">
        <v>1287</v>
      </c>
      <c r="K177" s="12">
        <v>43780.75</v>
      </c>
      <c r="L177" s="10">
        <v>691.27499999999998</v>
      </c>
      <c r="M177" s="10">
        <v>36573</v>
      </c>
    </row>
    <row r="178" spans="1:13" x14ac:dyDescent="0.25">
      <c r="A178" s="10">
        <v>177</v>
      </c>
      <c r="B178" s="10" t="s">
        <v>184</v>
      </c>
      <c r="C178" s="10" t="s">
        <v>1214</v>
      </c>
      <c r="D178" s="10" t="s">
        <v>1213</v>
      </c>
      <c r="E178" s="10">
        <v>197</v>
      </c>
      <c r="F178" s="10">
        <v>730</v>
      </c>
      <c r="G178" s="10" t="s">
        <v>1260</v>
      </c>
      <c r="H178" s="11">
        <v>43136</v>
      </c>
      <c r="I178" s="11">
        <v>43171</v>
      </c>
      <c r="J178" s="10" t="s">
        <v>1283</v>
      </c>
      <c r="K178" s="12">
        <v>136619.5</v>
      </c>
      <c r="L178" s="10">
        <v>2157.15</v>
      </c>
      <c r="M178" s="10">
        <v>67333</v>
      </c>
    </row>
    <row r="179" spans="1:13" x14ac:dyDescent="0.25">
      <c r="A179" s="10">
        <v>178</v>
      </c>
      <c r="B179" s="10" t="s">
        <v>185</v>
      </c>
      <c r="C179" s="10" t="s">
        <v>1232</v>
      </c>
      <c r="D179" s="10" t="s">
        <v>1213</v>
      </c>
      <c r="E179" s="10">
        <v>329</v>
      </c>
      <c r="F179" s="10">
        <v>44</v>
      </c>
      <c r="G179" s="10" t="s">
        <v>1263</v>
      </c>
      <c r="H179" s="11">
        <v>42801</v>
      </c>
      <c r="I179" s="11">
        <v>42813</v>
      </c>
      <c r="J179" s="10" t="s">
        <v>1282</v>
      </c>
      <c r="K179" s="12">
        <v>13752.2</v>
      </c>
      <c r="L179" s="10">
        <v>217.14</v>
      </c>
      <c r="M179" s="10">
        <v>4425</v>
      </c>
    </row>
    <row r="180" spans="1:13" x14ac:dyDescent="0.25">
      <c r="A180" s="10">
        <v>179</v>
      </c>
      <c r="B180" s="10" t="s">
        <v>186</v>
      </c>
      <c r="C180" s="10" t="s">
        <v>1222</v>
      </c>
      <c r="D180" s="10" t="s">
        <v>1213</v>
      </c>
      <c r="E180" s="10">
        <v>318</v>
      </c>
      <c r="F180" s="10">
        <v>997</v>
      </c>
      <c r="G180" s="10" t="s">
        <v>1265</v>
      </c>
      <c r="H180" s="11">
        <v>42767</v>
      </c>
      <c r="I180" s="11">
        <v>42790</v>
      </c>
      <c r="J180" s="10" t="s">
        <v>1286</v>
      </c>
      <c r="K180" s="12">
        <v>301193.7</v>
      </c>
      <c r="L180" s="10">
        <v>4755.6899999999996</v>
      </c>
      <c r="M180" s="10">
        <v>141518</v>
      </c>
    </row>
    <row r="181" spans="1:13" x14ac:dyDescent="0.25">
      <c r="A181" s="10">
        <v>180</v>
      </c>
      <c r="B181" s="10" t="s">
        <v>187</v>
      </c>
      <c r="C181" s="10" t="s">
        <v>1242</v>
      </c>
      <c r="D181" s="10" t="s">
        <v>1240</v>
      </c>
      <c r="E181" s="10">
        <v>668</v>
      </c>
      <c r="F181" s="10">
        <v>56</v>
      </c>
      <c r="G181" s="10" t="s">
        <v>1271</v>
      </c>
      <c r="H181" s="11">
        <v>43258</v>
      </c>
      <c r="I181" s="11">
        <v>43285</v>
      </c>
      <c r="J181" s="10" t="s">
        <v>1282</v>
      </c>
      <c r="K181" s="12">
        <v>35537.599999999999</v>
      </c>
      <c r="L181" s="10">
        <v>561.12</v>
      </c>
      <c r="M181" s="10">
        <v>8190</v>
      </c>
    </row>
    <row r="182" spans="1:13" x14ac:dyDescent="0.25">
      <c r="A182" s="10">
        <v>181</v>
      </c>
      <c r="B182" s="10" t="s">
        <v>188</v>
      </c>
      <c r="C182" s="10" t="s">
        <v>1222</v>
      </c>
      <c r="D182" s="10" t="s">
        <v>1213</v>
      </c>
      <c r="E182" s="10">
        <v>287</v>
      </c>
      <c r="F182" s="10">
        <v>847</v>
      </c>
      <c r="G182" s="10" t="s">
        <v>1265</v>
      </c>
      <c r="H182" s="11">
        <v>43067</v>
      </c>
      <c r="I182" s="11">
        <v>43098</v>
      </c>
      <c r="J182" s="10" t="s">
        <v>1285</v>
      </c>
      <c r="K182" s="12">
        <v>230934.55</v>
      </c>
      <c r="L182" s="10">
        <v>3646.335</v>
      </c>
      <c r="M182" s="10">
        <v>162384</v>
      </c>
    </row>
    <row r="183" spans="1:13" x14ac:dyDescent="0.25">
      <c r="A183" s="10">
        <v>182</v>
      </c>
      <c r="B183" s="10" t="s">
        <v>189</v>
      </c>
      <c r="C183" s="10" t="s">
        <v>1231</v>
      </c>
      <c r="D183" s="10" t="s">
        <v>1213</v>
      </c>
      <c r="E183" s="10">
        <v>706</v>
      </c>
      <c r="F183" s="10">
        <v>193</v>
      </c>
      <c r="G183" s="10" t="s">
        <v>1263</v>
      </c>
      <c r="H183" s="11">
        <v>42446</v>
      </c>
      <c r="I183" s="11">
        <v>42469</v>
      </c>
      <c r="J183" s="10" t="s">
        <v>1283</v>
      </c>
      <c r="K183" s="12">
        <v>129445.1</v>
      </c>
      <c r="L183" s="10">
        <v>2043.87</v>
      </c>
      <c r="M183" s="10">
        <v>41952</v>
      </c>
    </row>
    <row r="184" spans="1:13" x14ac:dyDescent="0.25">
      <c r="A184" s="10">
        <v>183</v>
      </c>
      <c r="B184" s="10" t="s">
        <v>190</v>
      </c>
      <c r="C184" s="10" t="s">
        <v>1235</v>
      </c>
      <c r="D184" s="10" t="s">
        <v>1240</v>
      </c>
      <c r="E184" s="10">
        <v>367</v>
      </c>
      <c r="F184" s="10">
        <v>52</v>
      </c>
      <c r="G184" s="10" t="s">
        <v>1270</v>
      </c>
      <c r="H184" s="11">
        <v>42816</v>
      </c>
      <c r="I184" s="11">
        <v>42830</v>
      </c>
      <c r="J184" s="10" t="s">
        <v>1282</v>
      </c>
      <c r="K184" s="12">
        <v>18129.8</v>
      </c>
      <c r="L184" s="10">
        <v>286.26</v>
      </c>
      <c r="M184" s="10">
        <v>8400</v>
      </c>
    </row>
    <row r="185" spans="1:13" x14ac:dyDescent="0.25">
      <c r="A185" s="10">
        <v>184</v>
      </c>
      <c r="B185" s="10" t="s">
        <v>191</v>
      </c>
      <c r="C185" s="10" t="s">
        <v>1227</v>
      </c>
      <c r="D185" s="10" t="s">
        <v>1213</v>
      </c>
      <c r="E185" s="10">
        <v>124</v>
      </c>
      <c r="F185" s="10">
        <v>65</v>
      </c>
      <c r="G185" s="10" t="s">
        <v>1267</v>
      </c>
      <c r="H185" s="11">
        <v>42998</v>
      </c>
      <c r="I185" s="11">
        <v>43017</v>
      </c>
      <c r="J185" s="10" t="s">
        <v>1284</v>
      </c>
      <c r="K185" s="12">
        <v>7657</v>
      </c>
      <c r="L185" s="10">
        <v>120.89999999999999</v>
      </c>
      <c r="M185" s="10">
        <v>2473</v>
      </c>
    </row>
    <row r="186" spans="1:13" x14ac:dyDescent="0.25">
      <c r="A186" s="10">
        <v>185</v>
      </c>
      <c r="B186" s="10" t="s">
        <v>192</v>
      </c>
      <c r="C186" s="10" t="s">
        <v>1239</v>
      </c>
      <c r="D186" s="10" t="s">
        <v>1234</v>
      </c>
      <c r="E186" s="10">
        <v>711</v>
      </c>
      <c r="F186" s="10">
        <v>278</v>
      </c>
      <c r="G186" s="10" t="s">
        <v>1271</v>
      </c>
      <c r="H186" s="11">
        <v>42452</v>
      </c>
      <c r="I186" s="11">
        <v>42480</v>
      </c>
      <c r="J186" s="10" t="s">
        <v>1288</v>
      </c>
      <c r="K186" s="12">
        <v>187775.1</v>
      </c>
      <c r="L186" s="10">
        <v>2964.87</v>
      </c>
      <c r="M186" s="10">
        <v>121300</v>
      </c>
    </row>
    <row r="187" spans="1:13" x14ac:dyDescent="0.25">
      <c r="A187" s="10">
        <v>186</v>
      </c>
      <c r="B187" s="10" t="s">
        <v>193</v>
      </c>
      <c r="C187" s="10" t="s">
        <v>1219</v>
      </c>
      <c r="D187" s="10" t="s">
        <v>1234</v>
      </c>
      <c r="E187" s="10">
        <v>664</v>
      </c>
      <c r="F187" s="10">
        <v>1650</v>
      </c>
      <c r="G187" s="10" t="s">
        <v>1263</v>
      </c>
      <c r="H187" s="11">
        <v>42512</v>
      </c>
      <c r="I187" s="11">
        <v>42528</v>
      </c>
      <c r="J187" s="10" t="s">
        <v>1282</v>
      </c>
      <c r="K187" s="12">
        <v>1040820</v>
      </c>
      <c r="L187" s="10">
        <v>16434</v>
      </c>
      <c r="M187" s="10">
        <v>374650</v>
      </c>
    </row>
    <row r="188" spans="1:13" x14ac:dyDescent="0.25">
      <c r="A188" s="10">
        <v>187</v>
      </c>
      <c r="B188" s="10" t="s">
        <v>194</v>
      </c>
      <c r="C188" s="10" t="s">
        <v>1231</v>
      </c>
      <c r="D188" s="10" t="s">
        <v>1213</v>
      </c>
      <c r="E188" s="10">
        <v>752</v>
      </c>
      <c r="F188" s="10">
        <v>215</v>
      </c>
      <c r="G188" s="10" t="s">
        <v>1263</v>
      </c>
      <c r="H188" s="11">
        <v>42916</v>
      </c>
      <c r="I188" s="11">
        <v>42927</v>
      </c>
      <c r="J188" s="10" t="s">
        <v>1283</v>
      </c>
      <c r="K188" s="12">
        <v>153596</v>
      </c>
      <c r="L188" s="10">
        <v>2425.1999999999998</v>
      </c>
      <c r="M188" s="10">
        <v>8123</v>
      </c>
    </row>
    <row r="189" spans="1:13" x14ac:dyDescent="0.25">
      <c r="A189" s="10">
        <v>188</v>
      </c>
      <c r="B189" s="10" t="s">
        <v>195</v>
      </c>
      <c r="C189" s="10" t="s">
        <v>1223</v>
      </c>
      <c r="D189" s="10" t="s">
        <v>1234</v>
      </c>
      <c r="E189" s="10">
        <v>684</v>
      </c>
      <c r="F189" s="10">
        <v>975</v>
      </c>
      <c r="G189" s="10" t="s">
        <v>1263</v>
      </c>
      <c r="H189" s="11">
        <v>42746</v>
      </c>
      <c r="I189" s="11">
        <v>42766</v>
      </c>
      <c r="J189" s="10" t="s">
        <v>1285</v>
      </c>
      <c r="K189" s="12">
        <v>633555</v>
      </c>
      <c r="L189" s="10">
        <v>10003.5</v>
      </c>
      <c r="M189" s="10">
        <v>609021</v>
      </c>
    </row>
    <row r="190" spans="1:13" x14ac:dyDescent="0.25">
      <c r="A190" s="10">
        <v>189</v>
      </c>
      <c r="B190" s="10" t="s">
        <v>196</v>
      </c>
      <c r="C190" s="10" t="s">
        <v>1215</v>
      </c>
      <c r="D190" s="10" t="s">
        <v>1213</v>
      </c>
      <c r="E190" s="10">
        <v>762</v>
      </c>
      <c r="F190" s="10">
        <v>961</v>
      </c>
      <c r="G190" s="10" t="s">
        <v>1261</v>
      </c>
      <c r="H190" s="11">
        <v>43281</v>
      </c>
      <c r="I190" s="11">
        <v>43294</v>
      </c>
      <c r="J190" s="10" t="s">
        <v>1284</v>
      </c>
      <c r="K190" s="12">
        <v>695667.9</v>
      </c>
      <c r="L190" s="10">
        <v>10984.23</v>
      </c>
      <c r="M190" s="10">
        <v>45162</v>
      </c>
    </row>
    <row r="191" spans="1:13" x14ac:dyDescent="0.25">
      <c r="A191" s="10">
        <v>190</v>
      </c>
      <c r="B191" s="10" t="s">
        <v>197</v>
      </c>
      <c r="C191" s="10" t="s">
        <v>1214</v>
      </c>
      <c r="D191" s="10" t="s">
        <v>1213</v>
      </c>
      <c r="E191" s="10">
        <v>107</v>
      </c>
      <c r="F191" s="10">
        <v>641</v>
      </c>
      <c r="G191" s="10" t="s">
        <v>1260</v>
      </c>
      <c r="H191" s="11">
        <v>43092</v>
      </c>
      <c r="I191" s="11">
        <v>43110</v>
      </c>
      <c r="J191" s="10" t="s">
        <v>1284</v>
      </c>
      <c r="K191" s="12">
        <v>65157.65</v>
      </c>
      <c r="L191" s="10">
        <v>1028.8050000000001</v>
      </c>
      <c r="M191" s="10">
        <v>36476</v>
      </c>
    </row>
    <row r="192" spans="1:13" x14ac:dyDescent="0.25">
      <c r="A192" s="10">
        <v>191</v>
      </c>
      <c r="B192" s="10" t="s">
        <v>198</v>
      </c>
      <c r="C192" s="10" t="s">
        <v>1215</v>
      </c>
      <c r="D192" s="10" t="s">
        <v>1213</v>
      </c>
      <c r="E192" s="10">
        <v>302</v>
      </c>
      <c r="F192" s="10">
        <v>814</v>
      </c>
      <c r="G192" s="10" t="s">
        <v>1261</v>
      </c>
      <c r="H192" s="11">
        <v>42870</v>
      </c>
      <c r="I192" s="11">
        <v>42897</v>
      </c>
      <c r="J192" s="10" t="s">
        <v>1282</v>
      </c>
      <c r="K192" s="12">
        <v>233536.6</v>
      </c>
      <c r="L192" s="10">
        <v>3687.42</v>
      </c>
      <c r="M192" s="10">
        <v>110692</v>
      </c>
    </row>
    <row r="193" spans="1:13" x14ac:dyDescent="0.25">
      <c r="A193" s="10">
        <v>192</v>
      </c>
      <c r="B193" s="10" t="s">
        <v>199</v>
      </c>
      <c r="C193" s="10" t="s">
        <v>1222</v>
      </c>
      <c r="D193" s="10" t="s">
        <v>1213</v>
      </c>
      <c r="E193" s="10">
        <v>451</v>
      </c>
      <c r="F193" s="10">
        <v>937</v>
      </c>
      <c r="G193" s="10" t="s">
        <v>1265</v>
      </c>
      <c r="H193" s="11">
        <v>42493</v>
      </c>
      <c r="I193" s="11">
        <v>42526</v>
      </c>
      <c r="J193" s="10" t="s">
        <v>1284</v>
      </c>
      <c r="K193" s="12">
        <v>401457.65</v>
      </c>
      <c r="L193" s="10">
        <v>6338.8049999999994</v>
      </c>
      <c r="M193" s="10">
        <v>326328</v>
      </c>
    </row>
    <row r="194" spans="1:13" x14ac:dyDescent="0.25">
      <c r="A194" s="10">
        <v>193</v>
      </c>
      <c r="B194" s="10" t="s">
        <v>200</v>
      </c>
      <c r="C194" s="10" t="s">
        <v>1231</v>
      </c>
      <c r="D194" s="10" t="s">
        <v>1213</v>
      </c>
      <c r="E194" s="10">
        <v>792</v>
      </c>
      <c r="F194" s="10">
        <v>198</v>
      </c>
      <c r="G194" s="10" t="s">
        <v>1263</v>
      </c>
      <c r="H194" s="11">
        <v>43071</v>
      </c>
      <c r="I194" s="11">
        <v>43100</v>
      </c>
      <c r="J194" s="10" t="s">
        <v>1283</v>
      </c>
      <c r="K194" s="12">
        <v>148975.20000000001</v>
      </c>
      <c r="L194" s="10">
        <v>2352.2399999999998</v>
      </c>
      <c r="M194" s="10">
        <v>93238</v>
      </c>
    </row>
    <row r="195" spans="1:13" x14ac:dyDescent="0.25">
      <c r="A195" s="10">
        <v>194</v>
      </c>
      <c r="B195" s="10" t="s">
        <v>201</v>
      </c>
      <c r="C195" s="10" t="s">
        <v>1218</v>
      </c>
      <c r="D195" s="10" t="s">
        <v>1213</v>
      </c>
      <c r="E195" s="10">
        <v>652</v>
      </c>
      <c r="F195" s="10">
        <v>884</v>
      </c>
      <c r="G195" s="10" t="s">
        <v>1262</v>
      </c>
      <c r="H195" s="11">
        <v>43055</v>
      </c>
      <c r="I195" s="11">
        <v>43066</v>
      </c>
      <c r="J195" s="10" t="s">
        <v>1284</v>
      </c>
      <c r="K195" s="12">
        <v>547549.6</v>
      </c>
      <c r="L195" s="10">
        <v>8645.52</v>
      </c>
      <c r="M195" s="10">
        <v>303970</v>
      </c>
    </row>
    <row r="196" spans="1:13" x14ac:dyDescent="0.25">
      <c r="A196" s="10">
        <v>195</v>
      </c>
      <c r="B196" s="10" t="s">
        <v>202</v>
      </c>
      <c r="C196" s="10" t="s">
        <v>1223</v>
      </c>
      <c r="D196" s="10" t="s">
        <v>1234</v>
      </c>
      <c r="E196" s="10">
        <v>607</v>
      </c>
      <c r="F196" s="10">
        <v>982</v>
      </c>
      <c r="G196" s="10" t="s">
        <v>1263</v>
      </c>
      <c r="H196" s="11">
        <v>43192</v>
      </c>
      <c r="I196" s="11">
        <v>43226</v>
      </c>
      <c r="J196" s="10" t="s">
        <v>1286</v>
      </c>
      <c r="K196" s="12">
        <v>566270.30000000005</v>
      </c>
      <c r="L196" s="10">
        <v>8941.1099999999988</v>
      </c>
      <c r="M196" s="10">
        <v>27760</v>
      </c>
    </row>
    <row r="197" spans="1:13" x14ac:dyDescent="0.25">
      <c r="A197" s="10">
        <v>196</v>
      </c>
      <c r="B197" s="10" t="s">
        <v>203</v>
      </c>
      <c r="C197" s="10" t="s">
        <v>1238</v>
      </c>
      <c r="D197" s="10" t="s">
        <v>1240</v>
      </c>
      <c r="E197" s="10">
        <v>938</v>
      </c>
      <c r="F197" s="10">
        <v>15</v>
      </c>
      <c r="G197" s="10" t="s">
        <v>1270</v>
      </c>
      <c r="H197" s="11">
        <v>42940</v>
      </c>
      <c r="I197" s="11">
        <v>42969</v>
      </c>
      <c r="J197" s="10" t="s">
        <v>1282</v>
      </c>
      <c r="K197" s="12">
        <v>13366.5</v>
      </c>
      <c r="L197" s="10">
        <v>211.04999999999998</v>
      </c>
      <c r="M197" s="10">
        <v>309</v>
      </c>
    </row>
    <row r="198" spans="1:13" x14ac:dyDescent="0.25">
      <c r="A198" s="10">
        <v>197</v>
      </c>
      <c r="B198" s="10" t="s">
        <v>204</v>
      </c>
      <c r="C198" s="10" t="s">
        <v>1242</v>
      </c>
      <c r="D198" s="10" t="s">
        <v>1240</v>
      </c>
      <c r="E198" s="10">
        <v>627</v>
      </c>
      <c r="F198" s="10">
        <v>51</v>
      </c>
      <c r="G198" s="10" t="s">
        <v>1271</v>
      </c>
      <c r="H198" s="11">
        <v>42483</v>
      </c>
      <c r="I198" s="11">
        <v>42515</v>
      </c>
      <c r="J198" s="10" t="s">
        <v>1286</v>
      </c>
      <c r="K198" s="12">
        <v>30378.15</v>
      </c>
      <c r="L198" s="10">
        <v>479.65499999999997</v>
      </c>
      <c r="M198" s="10">
        <v>3508</v>
      </c>
    </row>
    <row r="199" spans="1:13" x14ac:dyDescent="0.25">
      <c r="A199" s="10">
        <v>198</v>
      </c>
      <c r="B199" s="10" t="s">
        <v>205</v>
      </c>
      <c r="C199" s="10" t="s">
        <v>1236</v>
      </c>
      <c r="D199" s="10" t="s">
        <v>1234</v>
      </c>
      <c r="E199" s="10">
        <v>863</v>
      </c>
      <c r="F199" s="10">
        <v>90</v>
      </c>
      <c r="G199" s="10" t="s">
        <v>1269</v>
      </c>
      <c r="H199" s="11">
        <v>42522</v>
      </c>
      <c r="I199" s="11">
        <v>42548</v>
      </c>
      <c r="J199" s="10" t="s">
        <v>1285</v>
      </c>
      <c r="K199" s="12">
        <v>73786.5</v>
      </c>
      <c r="L199" s="10">
        <v>1165.05</v>
      </c>
      <c r="M199" s="10">
        <v>53185</v>
      </c>
    </row>
    <row r="200" spans="1:13" x14ac:dyDescent="0.25">
      <c r="A200" s="10">
        <v>199</v>
      </c>
      <c r="B200" s="10" t="s">
        <v>206</v>
      </c>
      <c r="C200" s="10" t="s">
        <v>1224</v>
      </c>
      <c r="D200" s="10" t="s">
        <v>1213</v>
      </c>
      <c r="E200" s="10">
        <v>284</v>
      </c>
      <c r="F200" s="10">
        <v>1269</v>
      </c>
      <c r="G200" s="10" t="s">
        <v>1266</v>
      </c>
      <c r="H200" s="11">
        <v>42882</v>
      </c>
      <c r="I200" s="11">
        <v>42914</v>
      </c>
      <c r="J200" s="10" t="s">
        <v>1286</v>
      </c>
      <c r="K200" s="12">
        <v>342376.2</v>
      </c>
      <c r="L200" s="10">
        <v>5405.94</v>
      </c>
      <c r="M200" s="10">
        <v>293023</v>
      </c>
    </row>
    <row r="201" spans="1:13" x14ac:dyDescent="0.25">
      <c r="A201" s="10">
        <v>200</v>
      </c>
      <c r="B201" s="10" t="s">
        <v>207</v>
      </c>
      <c r="C201" s="10" t="s">
        <v>1230</v>
      </c>
      <c r="D201" s="10" t="s">
        <v>1234</v>
      </c>
      <c r="E201" s="10">
        <v>893</v>
      </c>
      <c r="F201" s="10">
        <v>123</v>
      </c>
      <c r="G201" s="10" t="s">
        <v>1272</v>
      </c>
      <c r="H201" s="11">
        <v>42686</v>
      </c>
      <c r="I201" s="11">
        <v>42712</v>
      </c>
      <c r="J201" s="10" t="s">
        <v>1282</v>
      </c>
      <c r="K201" s="12">
        <v>104347.05</v>
      </c>
      <c r="L201" s="10">
        <v>1647.585</v>
      </c>
      <c r="M201" s="10">
        <v>73170</v>
      </c>
    </row>
    <row r="202" spans="1:13" x14ac:dyDescent="0.25">
      <c r="A202" s="10">
        <v>201</v>
      </c>
      <c r="B202" s="10" t="s">
        <v>208</v>
      </c>
      <c r="C202" s="10" t="s">
        <v>1223</v>
      </c>
      <c r="D202" s="10" t="s">
        <v>1234</v>
      </c>
      <c r="E202" s="10">
        <v>500</v>
      </c>
      <c r="F202" s="10">
        <v>997</v>
      </c>
      <c r="G202" s="10" t="s">
        <v>1263</v>
      </c>
      <c r="H202" s="11">
        <v>43165</v>
      </c>
      <c r="I202" s="11">
        <v>43189</v>
      </c>
      <c r="J202" s="10" t="s">
        <v>1283</v>
      </c>
      <c r="K202" s="12">
        <v>473575</v>
      </c>
      <c r="L202" s="10">
        <v>7477.5</v>
      </c>
      <c r="M202" s="10">
        <v>249838</v>
      </c>
    </row>
    <row r="203" spans="1:13" x14ac:dyDescent="0.25">
      <c r="A203" s="14"/>
      <c r="H203" s="11"/>
      <c r="I203" s="11"/>
      <c r="K203" s="12"/>
      <c r="M203" s="15"/>
    </row>
    <row r="204" spans="1:13" x14ac:dyDescent="0.25">
      <c r="A204" s="14"/>
      <c r="H204" s="11"/>
      <c r="I204" s="11"/>
      <c r="K204" s="12"/>
      <c r="M204" s="15"/>
    </row>
    <row r="205" spans="1:13" x14ac:dyDescent="0.25">
      <c r="A205" s="10">
        <v>202</v>
      </c>
      <c r="B205" s="10" t="s">
        <v>209</v>
      </c>
      <c r="C205" s="10" t="s">
        <v>1222</v>
      </c>
      <c r="D205" s="10" t="s">
        <v>1213</v>
      </c>
      <c r="E205" s="10">
        <v>84</v>
      </c>
      <c r="F205" s="10">
        <v>960</v>
      </c>
      <c r="G205" s="10" t="s">
        <v>1265</v>
      </c>
      <c r="H205" s="11">
        <v>43171</v>
      </c>
      <c r="I205" s="11">
        <v>43192</v>
      </c>
      <c r="J205" s="10" t="s">
        <v>1282</v>
      </c>
      <c r="K205" s="12">
        <v>76608</v>
      </c>
      <c r="L205" s="10">
        <v>1209.5999999999999</v>
      </c>
      <c r="M205" s="10">
        <v>5190</v>
      </c>
    </row>
    <row r="206" spans="1:13" x14ac:dyDescent="0.25">
      <c r="A206" s="10">
        <v>203</v>
      </c>
      <c r="B206" s="10" t="s">
        <v>210</v>
      </c>
      <c r="C206" s="10" t="s">
        <v>1231</v>
      </c>
      <c r="D206" s="10" t="s">
        <v>1213</v>
      </c>
      <c r="E206" s="10">
        <v>610</v>
      </c>
      <c r="F206" s="10">
        <v>215</v>
      </c>
      <c r="G206" s="10" t="s">
        <v>1263</v>
      </c>
      <c r="H206" s="11">
        <v>42719</v>
      </c>
      <c r="I206" s="11">
        <v>42746</v>
      </c>
      <c r="J206" s="10" t="s">
        <v>1284</v>
      </c>
      <c r="K206" s="12">
        <v>124592.5</v>
      </c>
      <c r="L206" s="10">
        <v>1967.25</v>
      </c>
      <c r="M206" s="10">
        <v>7598</v>
      </c>
    </row>
    <row r="207" spans="1:13" x14ac:dyDescent="0.25">
      <c r="A207" s="10">
        <v>204</v>
      </c>
      <c r="B207" s="10" t="s">
        <v>211</v>
      </c>
      <c r="C207" s="10" t="s">
        <v>1214</v>
      </c>
      <c r="D207" s="10" t="s">
        <v>1213</v>
      </c>
      <c r="E207" s="10">
        <v>512</v>
      </c>
      <c r="F207" s="10">
        <v>641</v>
      </c>
      <c r="G207" s="10" t="s">
        <v>1260</v>
      </c>
      <c r="H207" s="11">
        <v>42885</v>
      </c>
      <c r="I207" s="11">
        <v>42900</v>
      </c>
      <c r="J207" s="10" t="s">
        <v>1285</v>
      </c>
      <c r="K207" s="12">
        <v>311782.40000000002</v>
      </c>
      <c r="L207" s="10">
        <v>4922.88</v>
      </c>
      <c r="M207" s="10">
        <v>37961</v>
      </c>
    </row>
    <row r="208" spans="1:13" x14ac:dyDescent="0.25">
      <c r="A208" s="10">
        <v>205</v>
      </c>
      <c r="B208" s="10" t="s">
        <v>212</v>
      </c>
      <c r="C208" s="10" t="s">
        <v>1215</v>
      </c>
      <c r="D208" s="10" t="s">
        <v>1213</v>
      </c>
      <c r="E208" s="10">
        <v>281</v>
      </c>
      <c r="F208" s="10">
        <v>940</v>
      </c>
      <c r="G208" s="10" t="s">
        <v>1261</v>
      </c>
      <c r="H208" s="11">
        <v>43124</v>
      </c>
      <c r="I208" s="11">
        <v>43143</v>
      </c>
      <c r="J208" s="10" t="s">
        <v>1286</v>
      </c>
      <c r="K208" s="12">
        <v>250933</v>
      </c>
      <c r="L208" s="10">
        <v>3962.1</v>
      </c>
      <c r="M208" s="10">
        <v>42252</v>
      </c>
    </row>
    <row r="209" spans="1:13" x14ac:dyDescent="0.25">
      <c r="A209" s="10">
        <v>206</v>
      </c>
      <c r="B209" s="10" t="s">
        <v>213</v>
      </c>
      <c r="C209" s="10" t="s">
        <v>1232</v>
      </c>
      <c r="D209" s="10" t="s">
        <v>1213</v>
      </c>
      <c r="E209" s="10">
        <v>586</v>
      </c>
      <c r="F209" s="10">
        <v>54</v>
      </c>
      <c r="G209" s="10" t="s">
        <v>1263</v>
      </c>
      <c r="H209" s="11">
        <v>42603</v>
      </c>
      <c r="I209" s="11">
        <v>42632</v>
      </c>
      <c r="J209" s="10" t="s">
        <v>1282</v>
      </c>
      <c r="K209" s="12">
        <v>30061.8</v>
      </c>
      <c r="L209" s="10">
        <v>474.65999999999997</v>
      </c>
      <c r="M209" s="10">
        <v>4566</v>
      </c>
    </row>
    <row r="210" spans="1:13" x14ac:dyDescent="0.25">
      <c r="A210" s="10">
        <v>207</v>
      </c>
      <c r="B210" s="10" t="s">
        <v>214</v>
      </c>
      <c r="C210" s="10" t="s">
        <v>1231</v>
      </c>
      <c r="D210" s="10" t="s">
        <v>1213</v>
      </c>
      <c r="E210" s="10">
        <v>820</v>
      </c>
      <c r="F210" s="10">
        <v>193</v>
      </c>
      <c r="G210" s="10" t="s">
        <v>1263</v>
      </c>
      <c r="H210" s="11">
        <v>43055</v>
      </c>
      <c r="I210" s="11">
        <v>43086</v>
      </c>
      <c r="J210" s="10" t="s">
        <v>1282</v>
      </c>
      <c r="K210" s="12">
        <v>150347</v>
      </c>
      <c r="L210" s="10">
        <v>2373.9</v>
      </c>
      <c r="M210" s="10">
        <v>9176</v>
      </c>
    </row>
    <row r="211" spans="1:13" x14ac:dyDescent="0.25">
      <c r="A211" s="10">
        <v>208</v>
      </c>
      <c r="B211" s="10" t="s">
        <v>215</v>
      </c>
      <c r="C211" s="10" t="s">
        <v>1223</v>
      </c>
      <c r="D211" s="10" t="s">
        <v>1234</v>
      </c>
      <c r="E211" s="10">
        <v>945</v>
      </c>
      <c r="F211" s="10">
        <v>994</v>
      </c>
      <c r="G211" s="10" t="s">
        <v>1263</v>
      </c>
      <c r="H211" s="11">
        <v>43054</v>
      </c>
      <c r="I211" s="11">
        <v>43083</v>
      </c>
      <c r="J211" s="10" t="s">
        <v>1287</v>
      </c>
      <c r="K211" s="12">
        <v>892363.5</v>
      </c>
      <c r="L211" s="10">
        <v>14089.949999999999</v>
      </c>
      <c r="M211" s="10">
        <v>538645</v>
      </c>
    </row>
    <row r="212" spans="1:13" x14ac:dyDescent="0.25">
      <c r="A212" s="10">
        <v>209</v>
      </c>
      <c r="B212" s="10" t="s">
        <v>216</v>
      </c>
      <c r="C212" s="10" t="s">
        <v>1221</v>
      </c>
      <c r="D212" s="10" t="s">
        <v>1234</v>
      </c>
      <c r="E212" s="10">
        <v>863</v>
      </c>
      <c r="F212" s="10">
        <v>265</v>
      </c>
      <c r="G212" s="10" t="s">
        <v>1264</v>
      </c>
      <c r="H212" s="11">
        <v>42512</v>
      </c>
      <c r="I212" s="11">
        <v>42524</v>
      </c>
      <c r="J212" s="10" t="s">
        <v>1287</v>
      </c>
      <c r="K212" s="12">
        <v>217260.25</v>
      </c>
      <c r="L212" s="10">
        <v>3430.4249999999997</v>
      </c>
      <c r="M212" s="10">
        <v>89087</v>
      </c>
    </row>
    <row r="213" spans="1:13" x14ac:dyDescent="0.25">
      <c r="A213" s="10">
        <v>210</v>
      </c>
      <c r="B213" s="10" t="s">
        <v>217</v>
      </c>
      <c r="C213" s="10" t="s">
        <v>1239</v>
      </c>
      <c r="D213" s="10" t="s">
        <v>1234</v>
      </c>
      <c r="E213" s="10">
        <v>362</v>
      </c>
      <c r="F213" s="10">
        <v>271</v>
      </c>
      <c r="G213" s="10" t="s">
        <v>1271</v>
      </c>
      <c r="H213" s="11">
        <v>42871</v>
      </c>
      <c r="I213" s="11">
        <v>42891</v>
      </c>
      <c r="J213" s="10" t="s">
        <v>1287</v>
      </c>
      <c r="K213" s="12">
        <v>93196.9</v>
      </c>
      <c r="L213" s="10">
        <v>1471.53</v>
      </c>
      <c r="M213" s="10">
        <v>47763</v>
      </c>
    </row>
    <row r="214" spans="1:13" x14ac:dyDescent="0.25">
      <c r="A214" s="10">
        <v>211</v>
      </c>
      <c r="B214" s="10" t="s">
        <v>218</v>
      </c>
      <c r="C214" s="10" t="s">
        <v>1226</v>
      </c>
      <c r="D214" s="10" t="s">
        <v>1234</v>
      </c>
      <c r="E214" s="10">
        <v>403</v>
      </c>
      <c r="F214" s="10">
        <v>54</v>
      </c>
      <c r="G214" s="10" t="s">
        <v>1266</v>
      </c>
      <c r="H214" s="11">
        <v>43099</v>
      </c>
      <c r="I214" s="11">
        <v>43132</v>
      </c>
      <c r="J214" s="10" t="s">
        <v>1289</v>
      </c>
      <c r="K214" s="12">
        <v>20673.900000000001</v>
      </c>
      <c r="L214" s="10">
        <v>326.43</v>
      </c>
      <c r="M214" s="10">
        <v>4150</v>
      </c>
    </row>
    <row r="215" spans="1:13" x14ac:dyDescent="0.25">
      <c r="A215" s="10">
        <v>212</v>
      </c>
      <c r="B215" s="10" t="s">
        <v>219</v>
      </c>
      <c r="C215" s="10" t="s">
        <v>1222</v>
      </c>
      <c r="D215" s="10" t="s">
        <v>1213</v>
      </c>
      <c r="E215" s="10">
        <v>579</v>
      </c>
      <c r="F215" s="10">
        <v>886</v>
      </c>
      <c r="G215" s="10" t="s">
        <v>1265</v>
      </c>
      <c r="H215" s="11">
        <v>42968</v>
      </c>
      <c r="I215" s="11">
        <v>42998</v>
      </c>
      <c r="J215" s="10" t="s">
        <v>1285</v>
      </c>
      <c r="K215" s="12">
        <v>487344.3</v>
      </c>
      <c r="L215" s="10">
        <v>7694.91</v>
      </c>
      <c r="M215" s="10">
        <v>225326</v>
      </c>
    </row>
    <row r="216" spans="1:13" x14ac:dyDescent="0.25">
      <c r="A216" s="10">
        <v>213</v>
      </c>
      <c r="B216" s="10" t="s">
        <v>220</v>
      </c>
      <c r="C216" s="10" t="s">
        <v>1215</v>
      </c>
      <c r="D216" s="10" t="s">
        <v>1213</v>
      </c>
      <c r="E216" s="10">
        <v>440</v>
      </c>
      <c r="F216" s="10">
        <v>794</v>
      </c>
      <c r="G216" s="10" t="s">
        <v>1261</v>
      </c>
      <c r="H216" s="11">
        <v>42413</v>
      </c>
      <c r="I216" s="11">
        <v>42436</v>
      </c>
      <c r="J216" s="10" t="s">
        <v>1282</v>
      </c>
      <c r="K216" s="12">
        <v>331892</v>
      </c>
      <c r="L216" s="10">
        <v>5240.3999999999996</v>
      </c>
      <c r="M216" s="10">
        <v>73555</v>
      </c>
    </row>
    <row r="217" spans="1:13" x14ac:dyDescent="0.25">
      <c r="A217" s="10">
        <v>214</v>
      </c>
      <c r="B217" s="10" t="s">
        <v>221</v>
      </c>
      <c r="C217" s="10" t="s">
        <v>1214</v>
      </c>
      <c r="D217" s="10" t="s">
        <v>1213</v>
      </c>
      <c r="E217" s="10">
        <v>342</v>
      </c>
      <c r="F217" s="10">
        <v>701</v>
      </c>
      <c r="G217" s="10" t="s">
        <v>1260</v>
      </c>
      <c r="H217" s="11">
        <v>42903</v>
      </c>
      <c r="I217" s="11">
        <v>42929</v>
      </c>
      <c r="J217" s="10" t="s">
        <v>1282</v>
      </c>
      <c r="K217" s="12">
        <v>227754.9</v>
      </c>
      <c r="L217" s="10">
        <v>3596.1299999999997</v>
      </c>
      <c r="M217" s="10">
        <v>27611</v>
      </c>
    </row>
    <row r="218" spans="1:13" x14ac:dyDescent="0.25">
      <c r="A218" s="10">
        <v>215</v>
      </c>
      <c r="B218" s="10" t="s">
        <v>222</v>
      </c>
      <c r="C218" s="10" t="s">
        <v>1238</v>
      </c>
      <c r="D218" s="10" t="s">
        <v>1240</v>
      </c>
      <c r="E218" s="10">
        <v>344</v>
      </c>
      <c r="F218" s="10">
        <v>16</v>
      </c>
      <c r="G218" s="10" t="s">
        <v>1270</v>
      </c>
      <c r="H218" s="11">
        <v>42652</v>
      </c>
      <c r="I218" s="11">
        <v>42687</v>
      </c>
      <c r="J218" s="10" t="s">
        <v>1290</v>
      </c>
      <c r="K218" s="12">
        <v>5228.8</v>
      </c>
      <c r="L218" s="10">
        <v>82.56</v>
      </c>
      <c r="M218" s="10">
        <v>1508</v>
      </c>
    </row>
    <row r="219" spans="1:13" x14ac:dyDescent="0.25">
      <c r="A219" s="10">
        <v>216</v>
      </c>
      <c r="B219" s="10" t="s">
        <v>223</v>
      </c>
      <c r="C219" s="10" t="s">
        <v>1239</v>
      </c>
      <c r="D219" s="10" t="s">
        <v>1234</v>
      </c>
      <c r="E219" s="10">
        <v>335</v>
      </c>
      <c r="F219" s="10">
        <v>269</v>
      </c>
      <c r="G219" s="10" t="s">
        <v>1271</v>
      </c>
      <c r="H219" s="11">
        <v>42856</v>
      </c>
      <c r="I219" s="11">
        <v>42888</v>
      </c>
      <c r="J219" s="10" t="s">
        <v>1282</v>
      </c>
      <c r="K219" s="12">
        <v>85609.25</v>
      </c>
      <c r="L219" s="10">
        <v>1351.7249999999999</v>
      </c>
      <c r="M219" s="10">
        <v>65231</v>
      </c>
    </row>
    <row r="220" spans="1:13" x14ac:dyDescent="0.25">
      <c r="A220" s="10">
        <v>217</v>
      </c>
      <c r="B220" s="10" t="s">
        <v>224</v>
      </c>
      <c r="C220" s="10" t="s">
        <v>1225</v>
      </c>
      <c r="D220" s="10" t="s">
        <v>1213</v>
      </c>
      <c r="E220" s="10">
        <v>436</v>
      </c>
      <c r="F220" s="10">
        <v>212</v>
      </c>
      <c r="G220" s="10" t="s">
        <v>1266</v>
      </c>
      <c r="H220" s="11">
        <v>43145</v>
      </c>
      <c r="I220" s="11">
        <v>43171</v>
      </c>
      <c r="J220" s="10" t="s">
        <v>1289</v>
      </c>
      <c r="K220" s="12">
        <v>87810.4</v>
      </c>
      <c r="L220" s="10">
        <v>1386.48</v>
      </c>
      <c r="M220" s="10">
        <v>80630</v>
      </c>
    </row>
    <row r="221" spans="1:13" x14ac:dyDescent="0.25">
      <c r="A221" s="10">
        <v>218</v>
      </c>
      <c r="B221" s="10" t="s">
        <v>225</v>
      </c>
      <c r="C221" s="10" t="s">
        <v>1218</v>
      </c>
      <c r="D221" s="10" t="s">
        <v>1213</v>
      </c>
      <c r="E221" s="10">
        <v>555</v>
      </c>
      <c r="F221" s="10">
        <v>1063</v>
      </c>
      <c r="G221" s="10" t="s">
        <v>1262</v>
      </c>
      <c r="H221" s="11">
        <v>43209</v>
      </c>
      <c r="I221" s="11">
        <v>43241</v>
      </c>
      <c r="J221" s="10" t="s">
        <v>1286</v>
      </c>
      <c r="K221" s="12">
        <v>560466.75</v>
      </c>
      <c r="L221" s="10">
        <v>8849.4750000000004</v>
      </c>
      <c r="M221" s="10">
        <v>169307</v>
      </c>
    </row>
    <row r="222" spans="1:13" x14ac:dyDescent="0.25">
      <c r="A222" s="10">
        <v>219</v>
      </c>
      <c r="B222" s="10" t="s">
        <v>226</v>
      </c>
      <c r="C222" s="10" t="s">
        <v>1225</v>
      </c>
      <c r="D222" s="10" t="s">
        <v>1213</v>
      </c>
      <c r="E222" s="10">
        <v>76</v>
      </c>
      <c r="F222" s="10">
        <v>194</v>
      </c>
      <c r="G222" s="10" t="s">
        <v>1266</v>
      </c>
      <c r="H222" s="11">
        <v>42530</v>
      </c>
      <c r="I222" s="11">
        <v>42562</v>
      </c>
      <c r="J222" s="10" t="s">
        <v>1285</v>
      </c>
      <c r="K222" s="12">
        <v>14006.8</v>
      </c>
      <c r="L222" s="10">
        <v>221.16</v>
      </c>
      <c r="M222" s="10">
        <v>3090</v>
      </c>
    </row>
    <row r="223" spans="1:13" x14ac:dyDescent="0.25">
      <c r="A223" s="10">
        <v>220</v>
      </c>
      <c r="B223" s="10" t="s">
        <v>227</v>
      </c>
      <c r="C223" s="10" t="s">
        <v>1231</v>
      </c>
      <c r="D223" s="10" t="s">
        <v>1213</v>
      </c>
      <c r="E223" s="10">
        <v>929</v>
      </c>
      <c r="F223" s="10">
        <v>191</v>
      </c>
      <c r="G223" s="10" t="s">
        <v>1263</v>
      </c>
      <c r="H223" s="11">
        <v>43193</v>
      </c>
      <c r="I223" s="11">
        <v>43205</v>
      </c>
      <c r="J223" s="10" t="s">
        <v>1282</v>
      </c>
      <c r="K223" s="12">
        <v>168567.05</v>
      </c>
      <c r="L223" s="10">
        <v>2661.585</v>
      </c>
      <c r="M223" s="10">
        <v>117504</v>
      </c>
    </row>
    <row r="224" spans="1:13" x14ac:dyDescent="0.25">
      <c r="A224" s="10">
        <v>221</v>
      </c>
      <c r="B224" s="10" t="s">
        <v>228</v>
      </c>
      <c r="C224" s="10" t="s">
        <v>1221</v>
      </c>
      <c r="D224" s="10" t="s">
        <v>1234</v>
      </c>
      <c r="E224" s="10">
        <v>943</v>
      </c>
      <c r="F224" s="10">
        <v>313</v>
      </c>
      <c r="G224" s="10" t="s">
        <v>1264</v>
      </c>
      <c r="H224" s="11">
        <v>43110</v>
      </c>
      <c r="I224" s="11">
        <v>43121</v>
      </c>
      <c r="J224" s="10" t="s">
        <v>1290</v>
      </c>
      <c r="K224" s="12">
        <v>280401.05</v>
      </c>
      <c r="L224" s="10">
        <v>4427.3850000000002</v>
      </c>
      <c r="M224" s="10">
        <v>249872</v>
      </c>
    </row>
    <row r="225" spans="1:13" x14ac:dyDescent="0.25">
      <c r="A225" s="10">
        <v>222</v>
      </c>
      <c r="B225" s="10" t="s">
        <v>229</v>
      </c>
      <c r="C225" s="10" t="s">
        <v>1232</v>
      </c>
      <c r="D225" s="10" t="s">
        <v>1213</v>
      </c>
      <c r="E225" s="10">
        <v>929</v>
      </c>
      <c r="F225" s="10">
        <v>56</v>
      </c>
      <c r="G225" s="10" t="s">
        <v>1263</v>
      </c>
      <c r="H225" s="11">
        <v>43204</v>
      </c>
      <c r="I225" s="11">
        <v>43220</v>
      </c>
      <c r="J225" s="10" t="s">
        <v>1285</v>
      </c>
      <c r="K225" s="12">
        <v>49422.8</v>
      </c>
      <c r="L225" s="10">
        <v>780.36</v>
      </c>
      <c r="M225" s="10">
        <v>31636</v>
      </c>
    </row>
    <row r="226" spans="1:13" x14ac:dyDescent="0.25">
      <c r="A226" s="10">
        <v>223</v>
      </c>
      <c r="B226" s="10" t="s">
        <v>230</v>
      </c>
      <c r="C226" s="10" t="s">
        <v>1238</v>
      </c>
      <c r="D226" s="10" t="s">
        <v>1240</v>
      </c>
      <c r="E226" s="10">
        <v>328</v>
      </c>
      <c r="F226" s="10">
        <v>14</v>
      </c>
      <c r="G226" s="10" t="s">
        <v>1270</v>
      </c>
      <c r="H226" s="11">
        <v>43095</v>
      </c>
      <c r="I226" s="11">
        <v>43109</v>
      </c>
      <c r="J226" s="10" t="s">
        <v>1285</v>
      </c>
      <c r="K226" s="12">
        <v>4362.3999999999996</v>
      </c>
      <c r="L226" s="10">
        <v>68.88</v>
      </c>
      <c r="M226" s="10">
        <v>2883</v>
      </c>
    </row>
    <row r="227" spans="1:13" x14ac:dyDescent="0.25">
      <c r="A227" s="10">
        <v>224</v>
      </c>
      <c r="B227" s="10" t="s">
        <v>231</v>
      </c>
      <c r="C227" s="10" t="s">
        <v>1219</v>
      </c>
      <c r="D227" s="10" t="s">
        <v>1234</v>
      </c>
      <c r="E227" s="10">
        <v>386</v>
      </c>
      <c r="F227" s="10">
        <v>1514</v>
      </c>
      <c r="G227" s="10" t="s">
        <v>1263</v>
      </c>
      <c r="H227" s="11">
        <v>42876</v>
      </c>
      <c r="I227" s="11">
        <v>42894</v>
      </c>
      <c r="J227" s="10" t="s">
        <v>1286</v>
      </c>
      <c r="K227" s="12">
        <v>555183.80000000005</v>
      </c>
      <c r="L227" s="10">
        <v>8766.06</v>
      </c>
      <c r="M227" s="10">
        <v>278559</v>
      </c>
    </row>
    <row r="228" spans="1:13" x14ac:dyDescent="0.25">
      <c r="A228" s="10">
        <v>225</v>
      </c>
      <c r="B228" s="10" t="s">
        <v>232</v>
      </c>
      <c r="C228" s="10" t="s">
        <v>1225</v>
      </c>
      <c r="D228" s="10" t="s">
        <v>1213</v>
      </c>
      <c r="E228" s="10">
        <v>314</v>
      </c>
      <c r="F228" s="10">
        <v>203</v>
      </c>
      <c r="G228" s="10" t="s">
        <v>1266</v>
      </c>
      <c r="H228" s="11">
        <v>42833</v>
      </c>
      <c r="I228" s="11">
        <v>42865</v>
      </c>
      <c r="J228" s="10" t="s">
        <v>1286</v>
      </c>
      <c r="K228" s="12">
        <v>60554.9</v>
      </c>
      <c r="L228" s="10">
        <v>956.13</v>
      </c>
      <c r="M228" s="10">
        <v>59849</v>
      </c>
    </row>
    <row r="229" spans="1:13" x14ac:dyDescent="0.25">
      <c r="A229" s="10">
        <v>226</v>
      </c>
      <c r="B229" s="10" t="s">
        <v>233</v>
      </c>
      <c r="C229" s="10" t="s">
        <v>1238</v>
      </c>
      <c r="D229" s="10" t="s">
        <v>1240</v>
      </c>
      <c r="E229" s="10">
        <v>334</v>
      </c>
      <c r="F229" s="10">
        <v>14</v>
      </c>
      <c r="G229" s="10" t="s">
        <v>1270</v>
      </c>
      <c r="H229" s="11">
        <v>43209</v>
      </c>
      <c r="I229" s="11">
        <v>43230</v>
      </c>
      <c r="J229" s="10" t="s">
        <v>1283</v>
      </c>
      <c r="K229" s="12">
        <v>4442.2</v>
      </c>
      <c r="L229" s="10">
        <v>70.14</v>
      </c>
      <c r="M229" s="10">
        <v>2425</v>
      </c>
    </row>
    <row r="230" spans="1:13" x14ac:dyDescent="0.25">
      <c r="A230" s="10">
        <v>227</v>
      </c>
      <c r="B230" s="10" t="s">
        <v>234</v>
      </c>
      <c r="C230" s="10" t="s">
        <v>1218</v>
      </c>
      <c r="D230" s="10" t="s">
        <v>1213</v>
      </c>
      <c r="E230" s="10">
        <v>715</v>
      </c>
      <c r="F230" s="10">
        <v>875</v>
      </c>
      <c r="G230" s="10" t="s">
        <v>1262</v>
      </c>
      <c r="H230" s="11">
        <v>43244</v>
      </c>
      <c r="I230" s="11">
        <v>43263</v>
      </c>
      <c r="J230" s="10" t="s">
        <v>1284</v>
      </c>
      <c r="K230" s="12">
        <v>594343.75</v>
      </c>
      <c r="L230" s="10">
        <v>9384.375</v>
      </c>
      <c r="M230" s="10">
        <v>72849</v>
      </c>
    </row>
    <row r="231" spans="1:13" x14ac:dyDescent="0.25">
      <c r="A231" s="10">
        <v>228</v>
      </c>
      <c r="B231" s="10" t="s">
        <v>235</v>
      </c>
      <c r="C231" s="10" t="s">
        <v>1224</v>
      </c>
      <c r="D231" s="10" t="s">
        <v>1213</v>
      </c>
      <c r="E231" s="10">
        <v>673</v>
      </c>
      <c r="F231" s="10">
        <v>1380</v>
      </c>
      <c r="G231" s="10" t="s">
        <v>1266</v>
      </c>
      <c r="H231" s="11">
        <v>42627</v>
      </c>
      <c r="I231" s="11">
        <v>42662</v>
      </c>
      <c r="J231" s="10" t="s">
        <v>1285</v>
      </c>
      <c r="K231" s="12">
        <v>882303</v>
      </c>
      <c r="L231" s="10">
        <v>13931.1</v>
      </c>
      <c r="M231" s="10">
        <v>136490</v>
      </c>
    </row>
    <row r="232" spans="1:13" x14ac:dyDescent="0.25">
      <c r="A232" s="14"/>
      <c r="H232" s="11"/>
      <c r="I232" s="11"/>
      <c r="K232" s="12"/>
      <c r="M232" s="15"/>
    </row>
    <row r="233" spans="1:13" x14ac:dyDescent="0.25">
      <c r="A233" s="14"/>
      <c r="H233" s="11"/>
      <c r="I233" s="11"/>
      <c r="K233" s="12"/>
      <c r="M233" s="15"/>
    </row>
    <row r="234" spans="1:13" x14ac:dyDescent="0.25">
      <c r="A234" s="10">
        <v>229</v>
      </c>
      <c r="B234" s="10" t="s">
        <v>236</v>
      </c>
      <c r="C234" s="10" t="s">
        <v>1233</v>
      </c>
      <c r="D234" s="10" t="s">
        <v>1234</v>
      </c>
      <c r="E234" s="10">
        <v>332</v>
      </c>
      <c r="F234" s="10">
        <v>26</v>
      </c>
      <c r="G234" s="10" t="s">
        <v>1268</v>
      </c>
      <c r="H234" s="11">
        <v>43029</v>
      </c>
      <c r="I234" s="11">
        <v>43039</v>
      </c>
      <c r="J234" s="10" t="s">
        <v>1284</v>
      </c>
      <c r="K234" s="12">
        <v>8200.4</v>
      </c>
      <c r="L234" s="10">
        <v>129.47999999999999</v>
      </c>
      <c r="M234" s="10">
        <v>7957</v>
      </c>
    </row>
    <row r="235" spans="1:13" x14ac:dyDescent="0.25">
      <c r="A235" s="10">
        <v>230</v>
      </c>
      <c r="B235" s="10" t="s">
        <v>237</v>
      </c>
      <c r="C235" s="10" t="s">
        <v>1223</v>
      </c>
      <c r="D235" s="10" t="s">
        <v>1234</v>
      </c>
      <c r="E235" s="10">
        <v>496</v>
      </c>
      <c r="F235" s="10">
        <v>876</v>
      </c>
      <c r="G235" s="10" t="s">
        <v>1263</v>
      </c>
      <c r="H235" s="11">
        <v>42519</v>
      </c>
      <c r="I235" s="11">
        <v>42551</v>
      </c>
      <c r="J235" s="10" t="s">
        <v>1286</v>
      </c>
      <c r="K235" s="12">
        <v>412771.2</v>
      </c>
      <c r="L235" s="10">
        <v>6517.44</v>
      </c>
      <c r="M235" s="10">
        <v>259501</v>
      </c>
    </row>
    <row r="236" spans="1:13" x14ac:dyDescent="0.25">
      <c r="A236" s="10">
        <v>231</v>
      </c>
      <c r="B236" s="10" t="s">
        <v>238</v>
      </c>
      <c r="C236" s="10" t="s">
        <v>1222</v>
      </c>
      <c r="D236" s="10" t="s">
        <v>1213</v>
      </c>
      <c r="E236" s="10">
        <v>118</v>
      </c>
      <c r="F236" s="10">
        <v>861</v>
      </c>
      <c r="G236" s="10" t="s">
        <v>1265</v>
      </c>
      <c r="H236" s="11">
        <v>42673</v>
      </c>
      <c r="I236" s="11">
        <v>42694</v>
      </c>
      <c r="J236" s="10" t="s">
        <v>1290</v>
      </c>
      <c r="K236" s="12">
        <v>96518.1</v>
      </c>
      <c r="L236" s="10">
        <v>1523.97</v>
      </c>
      <c r="M236" s="10">
        <v>60011</v>
      </c>
    </row>
    <row r="237" spans="1:13" x14ac:dyDescent="0.25">
      <c r="A237" s="10">
        <v>232</v>
      </c>
      <c r="B237" s="10" t="s">
        <v>239</v>
      </c>
      <c r="C237" s="10" t="s">
        <v>1235</v>
      </c>
      <c r="D237" s="10" t="s">
        <v>1240</v>
      </c>
      <c r="E237" s="10">
        <v>974</v>
      </c>
      <c r="F237" s="10">
        <v>53</v>
      </c>
      <c r="G237" s="10" t="s">
        <v>1270</v>
      </c>
      <c r="H237" s="11">
        <v>42653</v>
      </c>
      <c r="I237" s="11">
        <v>42672</v>
      </c>
      <c r="J237" s="10" t="s">
        <v>1282</v>
      </c>
      <c r="K237" s="12">
        <v>49040.9</v>
      </c>
      <c r="L237" s="10">
        <v>774.32999999999993</v>
      </c>
      <c r="M237" s="10">
        <v>37421</v>
      </c>
    </row>
    <row r="238" spans="1:13" x14ac:dyDescent="0.25">
      <c r="A238" s="10">
        <v>233</v>
      </c>
      <c r="B238" s="10" t="s">
        <v>240</v>
      </c>
      <c r="C238" s="10" t="s">
        <v>1222</v>
      </c>
      <c r="D238" s="10" t="s">
        <v>1213</v>
      </c>
      <c r="E238" s="10">
        <v>592</v>
      </c>
      <c r="F238" s="10">
        <v>857</v>
      </c>
      <c r="G238" s="10" t="s">
        <v>1265</v>
      </c>
      <c r="H238" s="11">
        <v>43235</v>
      </c>
      <c r="I238" s="11">
        <v>43258</v>
      </c>
      <c r="J238" s="10" t="s">
        <v>1283</v>
      </c>
      <c r="K238" s="12">
        <v>481976.8</v>
      </c>
      <c r="L238" s="10">
        <v>7610.16</v>
      </c>
      <c r="M238" s="10">
        <v>325746</v>
      </c>
    </row>
    <row r="239" spans="1:13" x14ac:dyDescent="0.25">
      <c r="A239" s="10">
        <v>234</v>
      </c>
      <c r="B239" s="10" t="s">
        <v>241</v>
      </c>
      <c r="C239" s="10" t="s">
        <v>1223</v>
      </c>
      <c r="D239" s="10" t="s">
        <v>1234</v>
      </c>
      <c r="E239" s="10">
        <v>415</v>
      </c>
      <c r="F239" s="10">
        <v>979</v>
      </c>
      <c r="G239" s="10" t="s">
        <v>1263</v>
      </c>
      <c r="H239" s="11">
        <v>43254</v>
      </c>
      <c r="I239" s="11">
        <v>43279</v>
      </c>
      <c r="J239" s="10" t="s">
        <v>1288</v>
      </c>
      <c r="K239" s="12">
        <v>385970.75</v>
      </c>
      <c r="L239" s="10">
        <v>6094.2749999999996</v>
      </c>
      <c r="M239" s="10">
        <v>12198</v>
      </c>
    </row>
    <row r="240" spans="1:13" x14ac:dyDescent="0.25">
      <c r="A240" s="10">
        <v>235</v>
      </c>
      <c r="B240" s="10" t="s">
        <v>242</v>
      </c>
      <c r="C240" s="10" t="s">
        <v>1232</v>
      </c>
      <c r="D240" s="10" t="s">
        <v>1213</v>
      </c>
      <c r="E240" s="10">
        <v>752</v>
      </c>
      <c r="F240" s="10">
        <v>49</v>
      </c>
      <c r="G240" s="10" t="s">
        <v>1263</v>
      </c>
      <c r="H240" s="11">
        <v>42971</v>
      </c>
      <c r="I240" s="11">
        <v>42989</v>
      </c>
      <c r="J240" s="10" t="s">
        <v>1284</v>
      </c>
      <c r="K240" s="12">
        <v>35005.599999999999</v>
      </c>
      <c r="L240" s="10">
        <v>552.72</v>
      </c>
      <c r="M240" s="10">
        <v>7686</v>
      </c>
    </row>
    <row r="241" spans="1:13" x14ac:dyDescent="0.25">
      <c r="A241" s="10">
        <v>236</v>
      </c>
      <c r="B241" s="10" t="s">
        <v>243</v>
      </c>
      <c r="C241" s="10" t="s">
        <v>1229</v>
      </c>
      <c r="D241" s="10" t="s">
        <v>1234</v>
      </c>
      <c r="E241" s="10">
        <v>205</v>
      </c>
      <c r="F241" s="10">
        <v>1201</v>
      </c>
      <c r="G241" s="10" t="s">
        <v>1272</v>
      </c>
      <c r="H241" s="11">
        <v>42923</v>
      </c>
      <c r="I241" s="11">
        <v>42935</v>
      </c>
      <c r="J241" s="10" t="s">
        <v>1288</v>
      </c>
      <c r="K241" s="12">
        <v>233894.75</v>
      </c>
      <c r="L241" s="10">
        <v>3693.0749999999998</v>
      </c>
      <c r="M241" s="10">
        <v>64186</v>
      </c>
    </row>
    <row r="242" spans="1:13" x14ac:dyDescent="0.25">
      <c r="A242" s="10">
        <v>237</v>
      </c>
      <c r="B242" s="10" t="s">
        <v>244</v>
      </c>
      <c r="C242" s="10" t="s">
        <v>1228</v>
      </c>
      <c r="D242" s="10" t="s">
        <v>1213</v>
      </c>
      <c r="E242" s="10">
        <v>805</v>
      </c>
      <c r="F242" s="10">
        <v>132</v>
      </c>
      <c r="G242" s="10" t="s">
        <v>1263</v>
      </c>
      <c r="H242" s="11">
        <v>42573</v>
      </c>
      <c r="I242" s="11">
        <v>42588</v>
      </c>
      <c r="J242" s="10" t="s">
        <v>1285</v>
      </c>
      <c r="K242" s="12">
        <v>100947</v>
      </c>
      <c r="L242" s="10">
        <v>1593.8999999999999</v>
      </c>
      <c r="M242" s="10">
        <v>73648</v>
      </c>
    </row>
    <row r="243" spans="1:13" x14ac:dyDescent="0.25">
      <c r="A243" s="10">
        <v>238</v>
      </c>
      <c r="B243" s="10" t="s">
        <v>245</v>
      </c>
      <c r="C243" s="10" t="s">
        <v>1221</v>
      </c>
      <c r="D243" s="10" t="s">
        <v>1234</v>
      </c>
      <c r="E243" s="10">
        <v>97</v>
      </c>
      <c r="F243" s="10">
        <v>277</v>
      </c>
      <c r="G243" s="10" t="s">
        <v>1264</v>
      </c>
      <c r="H243" s="11">
        <v>42411</v>
      </c>
      <c r="I243" s="11">
        <v>42426</v>
      </c>
      <c r="J243" s="10" t="s">
        <v>1287</v>
      </c>
      <c r="K243" s="12">
        <v>25525.55</v>
      </c>
      <c r="L243" s="10">
        <v>403.03499999999997</v>
      </c>
      <c r="M243" s="10">
        <v>3581</v>
      </c>
    </row>
    <row r="244" spans="1:13" x14ac:dyDescent="0.25">
      <c r="A244" s="10">
        <v>239</v>
      </c>
      <c r="B244" s="10" t="s">
        <v>246</v>
      </c>
      <c r="C244" s="10" t="s">
        <v>1221</v>
      </c>
      <c r="D244" s="10" t="s">
        <v>1234</v>
      </c>
      <c r="E244" s="10">
        <v>732</v>
      </c>
      <c r="F244" s="10">
        <v>276</v>
      </c>
      <c r="G244" s="10" t="s">
        <v>1264</v>
      </c>
      <c r="H244" s="11">
        <v>42964</v>
      </c>
      <c r="I244" s="11">
        <v>42993</v>
      </c>
      <c r="J244" s="10" t="s">
        <v>1282</v>
      </c>
      <c r="K244" s="12">
        <v>191930.4</v>
      </c>
      <c r="L244" s="10">
        <v>3030.48</v>
      </c>
      <c r="M244" s="10">
        <v>141722</v>
      </c>
    </row>
    <row r="245" spans="1:13" x14ac:dyDescent="0.25">
      <c r="A245" s="10">
        <v>240</v>
      </c>
      <c r="B245" s="10" t="s">
        <v>247</v>
      </c>
      <c r="C245" s="10" t="s">
        <v>1237</v>
      </c>
      <c r="D245" s="10" t="s">
        <v>1240</v>
      </c>
      <c r="E245" s="10">
        <v>229</v>
      </c>
      <c r="F245" s="10">
        <v>31</v>
      </c>
      <c r="G245" s="10" t="s">
        <v>1271</v>
      </c>
      <c r="H245" s="11">
        <v>42373</v>
      </c>
      <c r="I245" s="11">
        <v>42400</v>
      </c>
      <c r="J245" s="10" t="s">
        <v>1283</v>
      </c>
      <c r="K245" s="12">
        <v>6744.05</v>
      </c>
      <c r="L245" s="10">
        <v>106.485</v>
      </c>
      <c r="M245" s="10">
        <v>1409</v>
      </c>
    </row>
    <row r="246" spans="1:13" x14ac:dyDescent="0.25">
      <c r="A246" s="10">
        <v>241</v>
      </c>
      <c r="B246" s="10" t="s">
        <v>248</v>
      </c>
      <c r="C246" s="10" t="s">
        <v>1221</v>
      </c>
      <c r="D246" s="10" t="s">
        <v>1234</v>
      </c>
      <c r="E246" s="10">
        <v>597</v>
      </c>
      <c r="F246" s="10">
        <v>280</v>
      </c>
      <c r="G246" s="10" t="s">
        <v>1264</v>
      </c>
      <c r="H246" s="11">
        <v>42987</v>
      </c>
      <c r="I246" s="11">
        <v>43016</v>
      </c>
      <c r="J246" s="10" t="s">
        <v>1283</v>
      </c>
      <c r="K246" s="12">
        <v>158802</v>
      </c>
      <c r="L246" s="10">
        <v>2507.4</v>
      </c>
      <c r="M246" s="10">
        <v>72818</v>
      </c>
    </row>
    <row r="247" spans="1:13" x14ac:dyDescent="0.25">
      <c r="A247" s="10">
        <v>242</v>
      </c>
      <c r="B247" s="10" t="s">
        <v>249</v>
      </c>
      <c r="C247" s="10" t="s">
        <v>1218</v>
      </c>
      <c r="D247" s="10" t="s">
        <v>1213</v>
      </c>
      <c r="E247" s="10">
        <v>823</v>
      </c>
      <c r="F247" s="10">
        <v>1008</v>
      </c>
      <c r="G247" s="10" t="s">
        <v>1262</v>
      </c>
      <c r="H247" s="11">
        <v>42457</v>
      </c>
      <c r="I247" s="11">
        <v>42469</v>
      </c>
      <c r="J247" s="10" t="s">
        <v>1289</v>
      </c>
      <c r="K247" s="12">
        <v>788104.8</v>
      </c>
      <c r="L247" s="10">
        <v>12443.76</v>
      </c>
      <c r="M247" s="10">
        <v>575311</v>
      </c>
    </row>
    <row r="248" spans="1:13" x14ac:dyDescent="0.25">
      <c r="A248" s="10">
        <v>243</v>
      </c>
      <c r="B248" s="10" t="s">
        <v>250</v>
      </c>
      <c r="C248" s="10" t="s">
        <v>1221</v>
      </c>
      <c r="D248" s="10" t="s">
        <v>1234</v>
      </c>
      <c r="E248" s="10">
        <v>935</v>
      </c>
      <c r="F248" s="10">
        <v>295</v>
      </c>
      <c r="G248" s="10" t="s">
        <v>1264</v>
      </c>
      <c r="H248" s="11">
        <v>42827</v>
      </c>
      <c r="I248" s="11">
        <v>42857</v>
      </c>
      <c r="J248" s="10" t="s">
        <v>1286</v>
      </c>
      <c r="K248" s="12">
        <v>262033.75</v>
      </c>
      <c r="L248" s="10">
        <v>4137.375</v>
      </c>
      <c r="M248" s="10">
        <v>111578</v>
      </c>
    </row>
    <row r="249" spans="1:13" x14ac:dyDescent="0.25">
      <c r="A249" s="10">
        <v>244</v>
      </c>
      <c r="B249" s="10" t="s">
        <v>251</v>
      </c>
      <c r="C249" s="10" t="s">
        <v>1223</v>
      </c>
      <c r="D249" s="10" t="s">
        <v>1234</v>
      </c>
      <c r="E249" s="10">
        <v>333</v>
      </c>
      <c r="F249" s="10">
        <v>972</v>
      </c>
      <c r="G249" s="10" t="s">
        <v>1263</v>
      </c>
      <c r="H249" s="11">
        <v>42579</v>
      </c>
      <c r="I249" s="11">
        <v>42603</v>
      </c>
      <c r="J249" s="10" t="s">
        <v>1289</v>
      </c>
      <c r="K249" s="12">
        <v>307492.2</v>
      </c>
      <c r="L249" s="10">
        <v>4855.1399999999994</v>
      </c>
      <c r="M249" s="10">
        <v>246936</v>
      </c>
    </row>
    <row r="250" spans="1:13" x14ac:dyDescent="0.25">
      <c r="A250" s="10">
        <v>245</v>
      </c>
      <c r="B250" s="10" t="s">
        <v>252</v>
      </c>
      <c r="C250" s="10" t="s">
        <v>1239</v>
      </c>
      <c r="D250" s="10" t="s">
        <v>1234</v>
      </c>
      <c r="E250" s="10">
        <v>89</v>
      </c>
      <c r="F250" s="10">
        <v>278</v>
      </c>
      <c r="G250" s="10" t="s">
        <v>1271</v>
      </c>
      <c r="H250" s="11">
        <v>42421</v>
      </c>
      <c r="I250" s="11">
        <v>42440</v>
      </c>
      <c r="J250" s="10" t="s">
        <v>1284</v>
      </c>
      <c r="K250" s="12">
        <v>23504.9</v>
      </c>
      <c r="L250" s="10">
        <v>371.13</v>
      </c>
      <c r="M250" s="10">
        <v>19206</v>
      </c>
    </row>
    <row r="251" spans="1:13" x14ac:dyDescent="0.25">
      <c r="A251" s="10">
        <v>246</v>
      </c>
      <c r="B251" s="10" t="s">
        <v>253</v>
      </c>
      <c r="C251" s="10" t="s">
        <v>1222</v>
      </c>
      <c r="D251" s="10" t="s">
        <v>1213</v>
      </c>
      <c r="E251" s="10">
        <v>526</v>
      </c>
      <c r="F251" s="10">
        <v>923</v>
      </c>
      <c r="G251" s="10" t="s">
        <v>1265</v>
      </c>
      <c r="H251" s="11">
        <v>42596</v>
      </c>
      <c r="I251" s="11">
        <v>42610</v>
      </c>
      <c r="J251" s="10" t="s">
        <v>1288</v>
      </c>
      <c r="K251" s="12">
        <v>461223.1</v>
      </c>
      <c r="L251" s="10">
        <v>7282.4699999999993</v>
      </c>
      <c r="M251" s="10">
        <v>110450</v>
      </c>
    </row>
    <row r="252" spans="1:13" x14ac:dyDescent="0.25">
      <c r="A252" s="10">
        <v>247</v>
      </c>
      <c r="B252" s="10" t="s">
        <v>254</v>
      </c>
      <c r="C252" s="10" t="s">
        <v>1222</v>
      </c>
      <c r="D252" s="10" t="s">
        <v>1213</v>
      </c>
      <c r="E252" s="10">
        <v>201</v>
      </c>
      <c r="F252" s="10">
        <v>939</v>
      </c>
      <c r="G252" s="10" t="s">
        <v>1265</v>
      </c>
      <c r="H252" s="11">
        <v>42956</v>
      </c>
      <c r="I252" s="11">
        <v>42991</v>
      </c>
      <c r="J252" s="10" t="s">
        <v>1285</v>
      </c>
      <c r="K252" s="12">
        <v>179302.05</v>
      </c>
      <c r="L252" s="10">
        <v>2831.085</v>
      </c>
      <c r="M252" s="10">
        <v>156758</v>
      </c>
    </row>
    <row r="253" spans="1:13" x14ac:dyDescent="0.25">
      <c r="A253" s="10">
        <v>248</v>
      </c>
      <c r="B253" s="10" t="s">
        <v>255</v>
      </c>
      <c r="C253" s="10" t="s">
        <v>1238</v>
      </c>
      <c r="D253" s="10" t="s">
        <v>1240</v>
      </c>
      <c r="E253" s="10">
        <v>359</v>
      </c>
      <c r="F253" s="10">
        <v>16</v>
      </c>
      <c r="G253" s="10" t="s">
        <v>1270</v>
      </c>
      <c r="H253" s="11">
        <v>42728</v>
      </c>
      <c r="I253" s="11">
        <v>42753</v>
      </c>
      <c r="J253" s="10" t="s">
        <v>1282</v>
      </c>
      <c r="K253" s="12">
        <v>5456.8</v>
      </c>
      <c r="L253" s="10">
        <v>86.16</v>
      </c>
      <c r="M253" s="10">
        <v>1661</v>
      </c>
    </row>
    <row r="254" spans="1:13" x14ac:dyDescent="0.25">
      <c r="A254" s="10">
        <v>249</v>
      </c>
      <c r="B254" s="10" t="s">
        <v>256</v>
      </c>
      <c r="C254" s="10" t="s">
        <v>1231</v>
      </c>
      <c r="D254" s="10" t="s">
        <v>1213</v>
      </c>
      <c r="E254" s="10">
        <v>595</v>
      </c>
      <c r="F254" s="10">
        <v>197</v>
      </c>
      <c r="G254" s="10" t="s">
        <v>1263</v>
      </c>
      <c r="H254" s="11">
        <v>42915</v>
      </c>
      <c r="I254" s="11">
        <v>42928</v>
      </c>
      <c r="J254" s="10" t="s">
        <v>1286</v>
      </c>
      <c r="K254" s="12">
        <v>111354.25</v>
      </c>
      <c r="L254" s="10">
        <v>1758.2249999999999</v>
      </c>
      <c r="M254" s="10">
        <v>75392</v>
      </c>
    </row>
    <row r="255" spans="1:13" x14ac:dyDescent="0.25">
      <c r="A255" s="10">
        <v>250</v>
      </c>
      <c r="B255" s="10" t="s">
        <v>257</v>
      </c>
      <c r="C255" s="10" t="s">
        <v>1231</v>
      </c>
      <c r="D255" s="10" t="s">
        <v>1213</v>
      </c>
      <c r="E255" s="10">
        <v>857</v>
      </c>
      <c r="F255" s="10">
        <v>195</v>
      </c>
      <c r="G255" s="10" t="s">
        <v>1263</v>
      </c>
      <c r="H255" s="11">
        <v>42445</v>
      </c>
      <c r="I255" s="11">
        <v>42461</v>
      </c>
      <c r="J255" s="10" t="s">
        <v>1287</v>
      </c>
      <c r="K255" s="12">
        <v>158759.25</v>
      </c>
      <c r="L255" s="10">
        <v>2506.7249999999999</v>
      </c>
      <c r="M255" s="10">
        <v>74016</v>
      </c>
    </row>
    <row r="256" spans="1:13" x14ac:dyDescent="0.25">
      <c r="A256" s="10">
        <v>251</v>
      </c>
      <c r="B256" s="10" t="s">
        <v>258</v>
      </c>
      <c r="C256" s="10" t="s">
        <v>1223</v>
      </c>
      <c r="D256" s="10" t="s">
        <v>1234</v>
      </c>
      <c r="E256" s="10">
        <v>941</v>
      </c>
      <c r="F256" s="10">
        <v>924</v>
      </c>
      <c r="G256" s="10" t="s">
        <v>1263</v>
      </c>
      <c r="H256" s="11">
        <v>42613</v>
      </c>
      <c r="I256" s="11">
        <v>42631</v>
      </c>
      <c r="J256" s="10" t="s">
        <v>1288</v>
      </c>
      <c r="K256" s="12">
        <v>826009.8</v>
      </c>
      <c r="L256" s="10">
        <v>13042.26</v>
      </c>
      <c r="M256" s="10">
        <v>648569</v>
      </c>
    </row>
    <row r="257" spans="1:13" x14ac:dyDescent="0.25">
      <c r="A257" s="10">
        <v>252</v>
      </c>
      <c r="B257" s="10" t="s">
        <v>259</v>
      </c>
      <c r="C257" s="10" t="s">
        <v>1231</v>
      </c>
      <c r="D257" s="10" t="s">
        <v>1213</v>
      </c>
      <c r="E257" s="10">
        <v>239</v>
      </c>
      <c r="F257" s="10">
        <v>221</v>
      </c>
      <c r="G257" s="10" t="s">
        <v>1263</v>
      </c>
      <c r="H257" s="11">
        <v>42622</v>
      </c>
      <c r="I257" s="11">
        <v>42646</v>
      </c>
      <c r="J257" s="10" t="s">
        <v>1284</v>
      </c>
      <c r="K257" s="12">
        <v>50178.05</v>
      </c>
      <c r="L257" s="10">
        <v>792.28499999999997</v>
      </c>
      <c r="M257" s="10">
        <v>9755</v>
      </c>
    </row>
    <row r="258" spans="1:13" x14ac:dyDescent="0.25">
      <c r="A258" s="10">
        <v>253</v>
      </c>
      <c r="B258" s="10" t="s">
        <v>260</v>
      </c>
      <c r="C258" s="10" t="s">
        <v>1238</v>
      </c>
      <c r="D258" s="10" t="s">
        <v>1240</v>
      </c>
      <c r="E258" s="10">
        <v>518</v>
      </c>
      <c r="F258" s="10">
        <v>16</v>
      </c>
      <c r="G258" s="10" t="s">
        <v>1270</v>
      </c>
      <c r="H258" s="11">
        <v>42640</v>
      </c>
      <c r="I258" s="11">
        <v>42654</v>
      </c>
      <c r="J258" s="10" t="s">
        <v>1284</v>
      </c>
      <c r="K258" s="12">
        <v>7873.6</v>
      </c>
      <c r="L258" s="10">
        <v>124.32</v>
      </c>
      <c r="M258" s="10">
        <v>7810</v>
      </c>
    </row>
    <row r="259" spans="1:13" x14ac:dyDescent="0.25">
      <c r="A259" s="10">
        <v>254</v>
      </c>
      <c r="B259" s="10" t="s">
        <v>261</v>
      </c>
      <c r="C259" s="10" t="s">
        <v>1233</v>
      </c>
      <c r="D259" s="10" t="s">
        <v>1234</v>
      </c>
      <c r="E259" s="10">
        <v>165</v>
      </c>
      <c r="F259" s="10">
        <v>25</v>
      </c>
      <c r="G259" s="10" t="s">
        <v>1268</v>
      </c>
      <c r="H259" s="11">
        <v>43006</v>
      </c>
      <c r="I259" s="11">
        <v>43017</v>
      </c>
      <c r="J259" s="10" t="s">
        <v>1287</v>
      </c>
      <c r="K259" s="12">
        <v>3918.75</v>
      </c>
      <c r="L259" s="10">
        <v>61.875</v>
      </c>
      <c r="M259" s="10">
        <v>3665</v>
      </c>
    </row>
    <row r="260" spans="1:13" x14ac:dyDescent="0.25">
      <c r="A260" s="10">
        <v>255</v>
      </c>
      <c r="B260" s="10" t="s">
        <v>262</v>
      </c>
      <c r="C260" s="10" t="s">
        <v>1231</v>
      </c>
      <c r="D260" s="10" t="s">
        <v>1213</v>
      </c>
      <c r="E260" s="10">
        <v>192</v>
      </c>
      <c r="F260" s="10">
        <v>196</v>
      </c>
      <c r="G260" s="10" t="s">
        <v>1263</v>
      </c>
      <c r="H260" s="11">
        <v>42907</v>
      </c>
      <c r="I260" s="11">
        <v>42918</v>
      </c>
      <c r="J260" s="10" t="s">
        <v>1282</v>
      </c>
      <c r="K260" s="12">
        <v>35750.400000000001</v>
      </c>
      <c r="L260" s="10">
        <v>564.48</v>
      </c>
      <c r="M260" s="10">
        <v>8376</v>
      </c>
    </row>
    <row r="261" spans="1:13" x14ac:dyDescent="0.25">
      <c r="A261" s="10">
        <v>256</v>
      </c>
      <c r="B261" s="10" t="s">
        <v>263</v>
      </c>
      <c r="C261" s="10" t="s">
        <v>1225</v>
      </c>
      <c r="D261" s="10" t="s">
        <v>1213</v>
      </c>
      <c r="E261" s="10">
        <v>846</v>
      </c>
      <c r="F261" s="10">
        <v>178</v>
      </c>
      <c r="G261" s="10" t="s">
        <v>1266</v>
      </c>
      <c r="H261" s="11">
        <v>42398</v>
      </c>
      <c r="I261" s="11">
        <v>42417</v>
      </c>
      <c r="J261" s="10" t="s">
        <v>1282</v>
      </c>
      <c r="K261" s="12">
        <v>143058.6</v>
      </c>
      <c r="L261" s="10">
        <v>2258.8199999999997</v>
      </c>
      <c r="M261" s="10">
        <v>623</v>
      </c>
    </row>
    <row r="262" spans="1:13" x14ac:dyDescent="0.25">
      <c r="A262" s="10">
        <v>257</v>
      </c>
      <c r="B262" s="10" t="s">
        <v>264</v>
      </c>
      <c r="C262" s="10" t="s">
        <v>1232</v>
      </c>
      <c r="D262" s="10" t="s">
        <v>1213</v>
      </c>
      <c r="E262" s="10">
        <v>281</v>
      </c>
      <c r="F262" s="10">
        <v>48</v>
      </c>
      <c r="G262" s="10" t="s">
        <v>1263</v>
      </c>
      <c r="H262" s="11">
        <v>43007</v>
      </c>
      <c r="I262" s="11">
        <v>43032</v>
      </c>
      <c r="J262" s="10" t="s">
        <v>1284</v>
      </c>
      <c r="K262" s="12">
        <v>12813.6</v>
      </c>
      <c r="L262" s="10">
        <v>202.32</v>
      </c>
      <c r="M262" s="10">
        <v>3336</v>
      </c>
    </row>
    <row r="263" spans="1:13" x14ac:dyDescent="0.25">
      <c r="A263" s="10">
        <v>258</v>
      </c>
      <c r="B263" s="10" t="s">
        <v>265</v>
      </c>
      <c r="C263" s="10" t="s">
        <v>1225</v>
      </c>
      <c r="D263" s="10" t="s">
        <v>1213</v>
      </c>
      <c r="E263" s="10">
        <v>768</v>
      </c>
      <c r="F263" s="10">
        <v>216</v>
      </c>
      <c r="G263" s="10" t="s">
        <v>1266</v>
      </c>
      <c r="H263" s="11">
        <v>42879</v>
      </c>
      <c r="I263" s="11">
        <v>42901</v>
      </c>
      <c r="J263" s="10" t="s">
        <v>1283</v>
      </c>
      <c r="K263" s="12">
        <v>157593.60000000001</v>
      </c>
      <c r="L263" s="10">
        <v>2488.3199999999997</v>
      </c>
      <c r="M263" s="10">
        <v>119110</v>
      </c>
    </row>
    <row r="264" spans="1:13" x14ac:dyDescent="0.25">
      <c r="A264" s="10">
        <v>259</v>
      </c>
      <c r="B264" s="10" t="s">
        <v>266</v>
      </c>
      <c r="C264" s="10" t="s">
        <v>1221</v>
      </c>
      <c r="D264" s="10" t="s">
        <v>1234</v>
      </c>
      <c r="E264" s="10">
        <v>131</v>
      </c>
      <c r="F264" s="10">
        <v>264</v>
      </c>
      <c r="G264" s="10" t="s">
        <v>1264</v>
      </c>
      <c r="H264" s="11">
        <v>42977</v>
      </c>
      <c r="I264" s="11">
        <v>43001</v>
      </c>
      <c r="J264" s="10" t="s">
        <v>1283</v>
      </c>
      <c r="K264" s="12">
        <v>32854.800000000003</v>
      </c>
      <c r="L264" s="10">
        <v>518.76</v>
      </c>
      <c r="M264" s="10">
        <v>1457</v>
      </c>
    </row>
    <row r="265" spans="1:13" x14ac:dyDescent="0.25">
      <c r="A265" s="10">
        <v>260</v>
      </c>
      <c r="B265" s="10" t="s">
        <v>267</v>
      </c>
      <c r="C265" s="10" t="s">
        <v>1219</v>
      </c>
      <c r="D265" s="10" t="s">
        <v>1234</v>
      </c>
      <c r="E265" s="10">
        <v>495</v>
      </c>
      <c r="F265" s="10">
        <v>1380</v>
      </c>
      <c r="G265" s="10" t="s">
        <v>1263</v>
      </c>
      <c r="H265" s="11">
        <v>42397</v>
      </c>
      <c r="I265" s="11">
        <v>42423</v>
      </c>
      <c r="J265" s="10" t="s">
        <v>1290</v>
      </c>
      <c r="K265" s="12">
        <v>648945</v>
      </c>
      <c r="L265" s="10">
        <v>10246.5</v>
      </c>
      <c r="M265" s="10">
        <v>396129</v>
      </c>
    </row>
    <row r="266" spans="1:13" x14ac:dyDescent="0.25">
      <c r="A266" s="10">
        <v>261</v>
      </c>
      <c r="B266" s="10" t="s">
        <v>268</v>
      </c>
      <c r="C266" s="10" t="s">
        <v>1226</v>
      </c>
      <c r="D266" s="10" t="s">
        <v>1234</v>
      </c>
      <c r="E266" s="10">
        <v>257</v>
      </c>
      <c r="F266" s="10">
        <v>55</v>
      </c>
      <c r="G266" s="10" t="s">
        <v>1266</v>
      </c>
      <c r="H266" s="11">
        <v>42576</v>
      </c>
      <c r="I266" s="11">
        <v>42599</v>
      </c>
      <c r="J266" s="10" t="s">
        <v>1282</v>
      </c>
      <c r="K266" s="12">
        <v>13428.25</v>
      </c>
      <c r="L266" s="10">
        <v>212.02500000000001</v>
      </c>
      <c r="M266" s="10">
        <v>2701</v>
      </c>
    </row>
    <row r="267" spans="1:13" x14ac:dyDescent="0.25">
      <c r="A267" s="10">
        <v>262</v>
      </c>
      <c r="B267" s="10" t="s">
        <v>269</v>
      </c>
      <c r="C267" s="10" t="s">
        <v>1235</v>
      </c>
      <c r="D267" s="10" t="s">
        <v>1240</v>
      </c>
      <c r="E267" s="10">
        <v>337</v>
      </c>
      <c r="F267" s="10">
        <v>60</v>
      </c>
      <c r="G267" s="10" t="s">
        <v>1270</v>
      </c>
      <c r="H267" s="11">
        <v>42445</v>
      </c>
      <c r="I267" s="11">
        <v>42465</v>
      </c>
      <c r="J267" s="10" t="s">
        <v>1284</v>
      </c>
      <c r="K267" s="12">
        <v>19209</v>
      </c>
      <c r="L267" s="10">
        <v>303.3</v>
      </c>
      <c r="M267" s="10">
        <v>9006</v>
      </c>
    </row>
    <row r="268" spans="1:13" x14ac:dyDescent="0.25">
      <c r="A268" s="10">
        <v>263</v>
      </c>
      <c r="B268" s="10" t="s">
        <v>270</v>
      </c>
      <c r="C268" s="10" t="s">
        <v>1224</v>
      </c>
      <c r="D268" s="10" t="s">
        <v>1213</v>
      </c>
      <c r="E268" s="10">
        <v>847</v>
      </c>
      <c r="F268" s="10">
        <v>1296</v>
      </c>
      <c r="G268" s="10" t="s">
        <v>1266</v>
      </c>
      <c r="H268" s="11">
        <v>42624</v>
      </c>
      <c r="I268" s="11">
        <v>42645</v>
      </c>
      <c r="J268" s="10" t="s">
        <v>1283</v>
      </c>
      <c r="K268" s="12">
        <v>1042826.4</v>
      </c>
      <c r="L268" s="10">
        <v>16465.68</v>
      </c>
      <c r="M268" s="10">
        <v>688065</v>
      </c>
    </row>
    <row r="269" spans="1:13" x14ac:dyDescent="0.25">
      <c r="A269" s="10">
        <v>264</v>
      </c>
      <c r="B269" s="10" t="s">
        <v>271</v>
      </c>
      <c r="C269" s="10" t="s">
        <v>1236</v>
      </c>
      <c r="D269" s="10" t="s">
        <v>1234</v>
      </c>
      <c r="E269" s="10">
        <v>83</v>
      </c>
      <c r="F269" s="10">
        <v>90</v>
      </c>
      <c r="G269" s="10" t="s">
        <v>1269</v>
      </c>
      <c r="H269" s="11">
        <v>43196</v>
      </c>
      <c r="I269" s="11">
        <v>43210</v>
      </c>
      <c r="J269" s="10" t="s">
        <v>1283</v>
      </c>
      <c r="K269" s="12">
        <v>7096.5</v>
      </c>
      <c r="L269" s="10">
        <v>112.05</v>
      </c>
      <c r="M269" s="10">
        <v>1600</v>
      </c>
    </row>
    <row r="270" spans="1:13" x14ac:dyDescent="0.25">
      <c r="A270" s="10">
        <v>265</v>
      </c>
      <c r="B270" s="10" t="s">
        <v>272</v>
      </c>
      <c r="C270" s="10" t="s">
        <v>1233</v>
      </c>
      <c r="D270" s="10" t="s">
        <v>1234</v>
      </c>
      <c r="E270" s="10">
        <v>436</v>
      </c>
      <c r="F270" s="10">
        <v>28</v>
      </c>
      <c r="G270" s="10" t="s">
        <v>1268</v>
      </c>
      <c r="H270" s="11">
        <v>42376</v>
      </c>
      <c r="I270" s="11">
        <v>42387</v>
      </c>
      <c r="J270" s="10" t="s">
        <v>1282</v>
      </c>
      <c r="K270" s="12">
        <v>11597.6</v>
      </c>
      <c r="L270" s="10">
        <v>183.12</v>
      </c>
      <c r="M270" s="10">
        <v>5762</v>
      </c>
    </row>
    <row r="271" spans="1:13" x14ac:dyDescent="0.25">
      <c r="A271" s="10">
        <v>266</v>
      </c>
      <c r="B271" s="10" t="s">
        <v>273</v>
      </c>
      <c r="C271" s="10" t="s">
        <v>1224</v>
      </c>
      <c r="D271" s="10" t="s">
        <v>1213</v>
      </c>
      <c r="E271" s="10">
        <v>635</v>
      </c>
      <c r="F271" s="10">
        <v>1453</v>
      </c>
      <c r="G271" s="10" t="s">
        <v>1266</v>
      </c>
      <c r="H271" s="11">
        <v>43146</v>
      </c>
      <c r="I271" s="11">
        <v>43168</v>
      </c>
      <c r="J271" s="10" t="s">
        <v>1282</v>
      </c>
      <c r="K271" s="12">
        <v>876522.25</v>
      </c>
      <c r="L271" s="10">
        <v>13839.824999999999</v>
      </c>
      <c r="M271" s="10">
        <v>538687</v>
      </c>
    </row>
    <row r="272" spans="1:13" x14ac:dyDescent="0.25">
      <c r="A272" s="10">
        <v>267</v>
      </c>
      <c r="B272" s="10" t="s">
        <v>274</v>
      </c>
      <c r="C272" s="10" t="s">
        <v>1241</v>
      </c>
      <c r="D272" s="10" t="s">
        <v>1234</v>
      </c>
      <c r="E272" s="10">
        <v>471</v>
      </c>
      <c r="F272" s="10">
        <v>126</v>
      </c>
      <c r="G272" s="10" t="s">
        <v>1271</v>
      </c>
      <c r="H272" s="11">
        <v>42448</v>
      </c>
      <c r="I272" s="11">
        <v>42460</v>
      </c>
      <c r="J272" s="10" t="s">
        <v>1282</v>
      </c>
      <c r="K272" s="12">
        <v>56378.7</v>
      </c>
      <c r="L272" s="10">
        <v>890.18999999999994</v>
      </c>
      <c r="M272" s="10">
        <v>3324</v>
      </c>
    </row>
    <row r="273" spans="1:13" x14ac:dyDescent="0.25">
      <c r="A273" s="10">
        <v>268</v>
      </c>
      <c r="B273" s="10" t="s">
        <v>275</v>
      </c>
      <c r="C273" s="10" t="s">
        <v>1233</v>
      </c>
      <c r="D273" s="10" t="s">
        <v>1234</v>
      </c>
      <c r="E273" s="10">
        <v>272</v>
      </c>
      <c r="F273" s="10">
        <v>22</v>
      </c>
      <c r="G273" s="10" t="s">
        <v>1268</v>
      </c>
      <c r="H273" s="11">
        <v>42581</v>
      </c>
      <c r="I273" s="11">
        <v>42600</v>
      </c>
      <c r="J273" s="10" t="s">
        <v>1283</v>
      </c>
      <c r="K273" s="12">
        <v>5684.8</v>
      </c>
      <c r="L273" s="10">
        <v>89.759999999999991</v>
      </c>
      <c r="M273" s="10">
        <v>2476</v>
      </c>
    </row>
    <row r="274" spans="1:13" x14ac:dyDescent="0.25">
      <c r="A274" s="10">
        <v>269</v>
      </c>
      <c r="B274" s="10" t="s">
        <v>276</v>
      </c>
      <c r="C274" s="10" t="s">
        <v>1223</v>
      </c>
      <c r="D274" s="10" t="s">
        <v>1234</v>
      </c>
      <c r="E274" s="10">
        <v>903</v>
      </c>
      <c r="F274" s="10">
        <v>1012</v>
      </c>
      <c r="G274" s="10" t="s">
        <v>1263</v>
      </c>
      <c r="H274" s="11">
        <v>42511</v>
      </c>
      <c r="I274" s="11">
        <v>42538</v>
      </c>
      <c r="J274" s="10" t="s">
        <v>1289</v>
      </c>
      <c r="K274" s="12">
        <v>868144.2</v>
      </c>
      <c r="L274" s="10">
        <v>13707.539999999999</v>
      </c>
      <c r="M274" s="10">
        <v>779108</v>
      </c>
    </row>
    <row r="275" spans="1:13" x14ac:dyDescent="0.25">
      <c r="A275" s="10">
        <v>270</v>
      </c>
      <c r="B275" s="10" t="s">
        <v>277</v>
      </c>
      <c r="C275" s="10" t="s">
        <v>1233</v>
      </c>
      <c r="D275" s="10" t="s">
        <v>1234</v>
      </c>
      <c r="E275" s="10">
        <v>651</v>
      </c>
      <c r="F275" s="10">
        <v>26</v>
      </c>
      <c r="G275" s="10" t="s">
        <v>1268</v>
      </c>
      <c r="H275" s="11">
        <v>42428</v>
      </c>
      <c r="I275" s="11">
        <v>42443</v>
      </c>
      <c r="J275" s="10" t="s">
        <v>1282</v>
      </c>
      <c r="K275" s="12">
        <v>16079.7</v>
      </c>
      <c r="L275" s="10">
        <v>253.89</v>
      </c>
      <c r="M275" s="10">
        <v>893</v>
      </c>
    </row>
    <row r="276" spans="1:13" x14ac:dyDescent="0.25">
      <c r="A276" s="10">
        <v>271</v>
      </c>
      <c r="B276" s="10" t="s">
        <v>278</v>
      </c>
      <c r="C276" s="10" t="s">
        <v>1215</v>
      </c>
      <c r="D276" s="10" t="s">
        <v>1213</v>
      </c>
      <c r="E276" s="10">
        <v>234</v>
      </c>
      <c r="F276" s="10">
        <v>1005</v>
      </c>
      <c r="G276" s="10" t="s">
        <v>1261</v>
      </c>
      <c r="H276" s="11">
        <v>43055</v>
      </c>
      <c r="I276" s="11">
        <v>43082</v>
      </c>
      <c r="J276" s="10" t="s">
        <v>1282</v>
      </c>
      <c r="K276" s="12">
        <v>223411.5</v>
      </c>
      <c r="L276" s="10">
        <v>3527.5499999999997</v>
      </c>
      <c r="M276" s="10">
        <v>199199</v>
      </c>
    </row>
    <row r="277" spans="1:13" x14ac:dyDescent="0.25">
      <c r="A277" s="10">
        <v>272</v>
      </c>
      <c r="B277" s="10" t="s">
        <v>279</v>
      </c>
      <c r="C277" s="10" t="s">
        <v>1220</v>
      </c>
      <c r="D277" s="10" t="s">
        <v>1213</v>
      </c>
      <c r="E277" s="10">
        <v>524</v>
      </c>
      <c r="F277" s="10">
        <v>613</v>
      </c>
      <c r="G277" s="10" t="s">
        <v>1260</v>
      </c>
      <c r="H277" s="11">
        <v>42574</v>
      </c>
      <c r="I277" s="11">
        <v>42608</v>
      </c>
      <c r="J277" s="10" t="s">
        <v>1282</v>
      </c>
      <c r="K277" s="12">
        <v>305151.40000000002</v>
      </c>
      <c r="L277" s="10">
        <v>4818.1799999999994</v>
      </c>
      <c r="M277" s="10">
        <v>140768</v>
      </c>
    </row>
    <row r="278" spans="1:13" x14ac:dyDescent="0.25">
      <c r="A278" s="10">
        <v>273</v>
      </c>
      <c r="B278" s="10" t="s">
        <v>280</v>
      </c>
      <c r="C278" s="10" t="s">
        <v>1231</v>
      </c>
      <c r="D278" s="10" t="s">
        <v>1213</v>
      </c>
      <c r="E278" s="10">
        <v>447</v>
      </c>
      <c r="F278" s="10">
        <v>203</v>
      </c>
      <c r="G278" s="10" t="s">
        <v>1263</v>
      </c>
      <c r="H278" s="11">
        <v>42504</v>
      </c>
      <c r="I278" s="11">
        <v>42527</v>
      </c>
      <c r="J278" s="10" t="s">
        <v>1282</v>
      </c>
      <c r="K278" s="12">
        <v>86203.95</v>
      </c>
      <c r="L278" s="10">
        <v>1361.115</v>
      </c>
      <c r="M278" s="10">
        <v>8358</v>
      </c>
    </row>
    <row r="279" spans="1:13" x14ac:dyDescent="0.25">
      <c r="A279" s="10">
        <v>274</v>
      </c>
      <c r="B279" s="10" t="s">
        <v>281</v>
      </c>
      <c r="C279" s="10" t="s">
        <v>1222</v>
      </c>
      <c r="D279" s="10" t="s">
        <v>1213</v>
      </c>
      <c r="E279" s="10">
        <v>768</v>
      </c>
      <c r="F279" s="10">
        <v>939</v>
      </c>
      <c r="G279" s="10" t="s">
        <v>1265</v>
      </c>
      <c r="H279" s="11">
        <v>42790</v>
      </c>
      <c r="I279" s="11">
        <v>42809</v>
      </c>
      <c r="J279" s="10" t="s">
        <v>1282</v>
      </c>
      <c r="K279" s="12">
        <v>685094.40000000002</v>
      </c>
      <c r="L279" s="10">
        <v>10817.279999999999</v>
      </c>
      <c r="M279" s="10">
        <v>400878</v>
      </c>
    </row>
    <row r="280" spans="1:13" x14ac:dyDescent="0.25">
      <c r="A280" s="10">
        <v>275</v>
      </c>
      <c r="B280" s="10" t="s">
        <v>282</v>
      </c>
      <c r="C280" s="10" t="s">
        <v>1229</v>
      </c>
      <c r="D280" s="10" t="s">
        <v>1234</v>
      </c>
      <c r="E280" s="10">
        <v>722</v>
      </c>
      <c r="F280" s="10">
        <v>1294</v>
      </c>
      <c r="G280" s="10" t="s">
        <v>1272</v>
      </c>
      <c r="H280" s="11">
        <v>42385</v>
      </c>
      <c r="I280" s="11">
        <v>42407</v>
      </c>
      <c r="J280" s="10" t="s">
        <v>1285</v>
      </c>
      <c r="K280" s="12">
        <v>887554.6</v>
      </c>
      <c r="L280" s="10">
        <v>14014.019999999999</v>
      </c>
      <c r="M280" s="10">
        <v>676652</v>
      </c>
    </row>
    <row r="281" spans="1:13" x14ac:dyDescent="0.25">
      <c r="A281" s="10">
        <v>276</v>
      </c>
      <c r="B281" s="10" t="s">
        <v>283</v>
      </c>
      <c r="C281" s="10" t="s">
        <v>1215</v>
      </c>
      <c r="D281" s="10" t="s">
        <v>1213</v>
      </c>
      <c r="E281" s="10">
        <v>891</v>
      </c>
      <c r="F281" s="10">
        <v>865</v>
      </c>
      <c r="G281" s="10" t="s">
        <v>1261</v>
      </c>
      <c r="H281" s="11">
        <v>42581</v>
      </c>
      <c r="I281" s="11">
        <v>42613</v>
      </c>
      <c r="J281" s="10" t="s">
        <v>1285</v>
      </c>
      <c r="K281" s="12">
        <v>732179.25</v>
      </c>
      <c r="L281" s="10">
        <v>11560.725</v>
      </c>
      <c r="M281" s="10">
        <v>170210</v>
      </c>
    </row>
    <row r="282" spans="1:13" x14ac:dyDescent="0.25">
      <c r="A282" s="10">
        <v>277</v>
      </c>
      <c r="B282" s="10" t="s">
        <v>284</v>
      </c>
      <c r="C282" s="10" t="s">
        <v>1223</v>
      </c>
      <c r="D282" s="10" t="s">
        <v>1234</v>
      </c>
      <c r="E282" s="10">
        <v>976</v>
      </c>
      <c r="F282" s="10">
        <v>957</v>
      </c>
      <c r="G282" s="10" t="s">
        <v>1263</v>
      </c>
      <c r="H282" s="11">
        <v>42848</v>
      </c>
      <c r="I282" s="11">
        <v>42862</v>
      </c>
      <c r="J282" s="10" t="s">
        <v>1286</v>
      </c>
      <c r="K282" s="12">
        <v>887330.4</v>
      </c>
      <c r="L282" s="10">
        <v>14010.48</v>
      </c>
      <c r="M282" s="10">
        <v>82573</v>
      </c>
    </row>
    <row r="283" spans="1:13" x14ac:dyDescent="0.25">
      <c r="A283" s="10">
        <v>278</v>
      </c>
      <c r="B283" s="10" t="s">
        <v>285</v>
      </c>
      <c r="C283" s="10" t="s">
        <v>1231</v>
      </c>
      <c r="D283" s="10" t="s">
        <v>1213</v>
      </c>
      <c r="E283" s="10">
        <v>238</v>
      </c>
      <c r="F283" s="10">
        <v>214</v>
      </c>
      <c r="G283" s="10" t="s">
        <v>1263</v>
      </c>
      <c r="H283" s="11">
        <v>42995</v>
      </c>
      <c r="I283" s="11">
        <v>43026</v>
      </c>
      <c r="J283" s="10" t="s">
        <v>1286</v>
      </c>
      <c r="K283" s="12">
        <v>48385.4</v>
      </c>
      <c r="L283" s="10">
        <v>763.98</v>
      </c>
      <c r="M283" s="10">
        <v>16076</v>
      </c>
    </row>
    <row r="284" spans="1:13" x14ac:dyDescent="0.25">
      <c r="A284" s="10">
        <v>279</v>
      </c>
      <c r="B284" s="10" t="s">
        <v>286</v>
      </c>
      <c r="C284" s="10" t="s">
        <v>1231</v>
      </c>
      <c r="D284" s="10" t="s">
        <v>1213</v>
      </c>
      <c r="E284" s="10">
        <v>537</v>
      </c>
      <c r="F284" s="10">
        <v>196</v>
      </c>
      <c r="G284" s="10" t="s">
        <v>1263</v>
      </c>
      <c r="H284" s="11">
        <v>42954</v>
      </c>
      <c r="I284" s="11">
        <v>42966</v>
      </c>
      <c r="J284" s="10" t="s">
        <v>1285</v>
      </c>
      <c r="K284" s="12">
        <v>99989.4</v>
      </c>
      <c r="L284" s="10">
        <v>1578.78</v>
      </c>
      <c r="M284" s="10">
        <v>23355</v>
      </c>
    </row>
    <row r="285" spans="1:13" x14ac:dyDescent="0.25">
      <c r="A285" s="10">
        <v>280</v>
      </c>
      <c r="B285" s="10" t="s">
        <v>287</v>
      </c>
      <c r="C285" s="10" t="s">
        <v>1242</v>
      </c>
      <c r="D285" s="10" t="s">
        <v>1240</v>
      </c>
      <c r="E285" s="10">
        <v>180</v>
      </c>
      <c r="F285" s="10">
        <v>52</v>
      </c>
      <c r="G285" s="10" t="s">
        <v>1271</v>
      </c>
      <c r="H285" s="11">
        <v>42939</v>
      </c>
      <c r="I285" s="11">
        <v>42974</v>
      </c>
      <c r="J285" s="10" t="s">
        <v>1285</v>
      </c>
      <c r="K285" s="12">
        <v>8892</v>
      </c>
      <c r="L285" s="10">
        <v>140.4</v>
      </c>
      <c r="M285" s="10">
        <v>7424</v>
      </c>
    </row>
    <row r="286" spans="1:13" x14ac:dyDescent="0.25">
      <c r="A286" s="10">
        <v>281</v>
      </c>
      <c r="B286" s="10" t="s">
        <v>288</v>
      </c>
      <c r="C286" s="10" t="s">
        <v>1225</v>
      </c>
      <c r="D286" s="10" t="s">
        <v>1213</v>
      </c>
      <c r="E286" s="10">
        <v>674</v>
      </c>
      <c r="F286" s="10">
        <v>205</v>
      </c>
      <c r="G286" s="10" t="s">
        <v>1266</v>
      </c>
      <c r="H286" s="11">
        <v>42858</v>
      </c>
      <c r="I286" s="11">
        <v>42871</v>
      </c>
      <c r="J286" s="10" t="s">
        <v>1285</v>
      </c>
      <c r="K286" s="12">
        <v>131261.5</v>
      </c>
      <c r="L286" s="10">
        <v>2072.5499999999997</v>
      </c>
      <c r="M286" s="10">
        <v>89149</v>
      </c>
    </row>
    <row r="287" spans="1:13" x14ac:dyDescent="0.25">
      <c r="A287" s="10">
        <v>282</v>
      </c>
      <c r="B287" s="10" t="s">
        <v>289</v>
      </c>
      <c r="C287" s="10" t="s">
        <v>1222</v>
      </c>
      <c r="D287" s="10" t="s">
        <v>1213</v>
      </c>
      <c r="E287" s="10">
        <v>121</v>
      </c>
      <c r="F287" s="10">
        <v>889</v>
      </c>
      <c r="G287" s="10" t="s">
        <v>1265</v>
      </c>
      <c r="H287" s="11">
        <v>42533</v>
      </c>
      <c r="I287" s="11">
        <v>42550</v>
      </c>
      <c r="J287" s="10" t="s">
        <v>1286</v>
      </c>
      <c r="K287" s="12">
        <v>102190.55</v>
      </c>
      <c r="L287" s="10">
        <v>1613.5349999999999</v>
      </c>
      <c r="M287" s="10">
        <v>10616</v>
      </c>
    </row>
    <row r="288" spans="1:13" x14ac:dyDescent="0.25">
      <c r="A288" s="10">
        <v>283</v>
      </c>
      <c r="B288" s="10" t="s">
        <v>290</v>
      </c>
      <c r="C288" s="10" t="s">
        <v>1218</v>
      </c>
      <c r="D288" s="10" t="s">
        <v>1213</v>
      </c>
      <c r="E288" s="10">
        <v>193</v>
      </c>
      <c r="F288" s="10">
        <v>947</v>
      </c>
      <c r="G288" s="10" t="s">
        <v>1262</v>
      </c>
      <c r="H288" s="11">
        <v>42954</v>
      </c>
      <c r="I288" s="11">
        <v>42970</v>
      </c>
      <c r="J288" s="10" t="s">
        <v>1282</v>
      </c>
      <c r="K288" s="12">
        <v>173632.45</v>
      </c>
      <c r="L288" s="10">
        <v>2741.5650000000001</v>
      </c>
      <c r="M288" s="10">
        <v>38367</v>
      </c>
    </row>
    <row r="289" spans="1:13" x14ac:dyDescent="0.25">
      <c r="A289" s="10">
        <v>284</v>
      </c>
      <c r="B289" s="10" t="s">
        <v>291</v>
      </c>
      <c r="C289" s="10" t="s">
        <v>1233</v>
      </c>
      <c r="D289" s="10" t="s">
        <v>1234</v>
      </c>
      <c r="E289" s="10">
        <v>468</v>
      </c>
      <c r="F289" s="10">
        <v>25</v>
      </c>
      <c r="G289" s="10" t="s">
        <v>1268</v>
      </c>
      <c r="H289" s="11">
        <v>42854</v>
      </c>
      <c r="I289" s="11">
        <v>42874</v>
      </c>
      <c r="J289" s="10" t="s">
        <v>1284</v>
      </c>
      <c r="K289" s="12">
        <v>11115</v>
      </c>
      <c r="L289" s="10">
        <v>175.5</v>
      </c>
      <c r="M289" s="10">
        <v>8975</v>
      </c>
    </row>
    <row r="290" spans="1:13" x14ac:dyDescent="0.25">
      <c r="A290" s="10">
        <v>285</v>
      </c>
      <c r="B290" s="10" t="s">
        <v>292</v>
      </c>
      <c r="C290" s="10" t="s">
        <v>1221</v>
      </c>
      <c r="D290" s="10" t="s">
        <v>1234</v>
      </c>
      <c r="E290" s="10">
        <v>879</v>
      </c>
      <c r="F290" s="10">
        <v>285</v>
      </c>
      <c r="G290" s="10" t="s">
        <v>1264</v>
      </c>
      <c r="H290" s="11">
        <v>43040</v>
      </c>
      <c r="I290" s="11">
        <v>43073</v>
      </c>
      <c r="J290" s="10" t="s">
        <v>1284</v>
      </c>
      <c r="K290" s="12">
        <v>237989.25</v>
      </c>
      <c r="L290" s="10">
        <v>3757.7249999999999</v>
      </c>
      <c r="M290" s="10">
        <v>72553</v>
      </c>
    </row>
    <row r="291" spans="1:13" x14ac:dyDescent="0.25">
      <c r="A291" s="10">
        <v>286</v>
      </c>
      <c r="B291" s="10" t="s">
        <v>293</v>
      </c>
      <c r="C291" s="10" t="s">
        <v>1223</v>
      </c>
      <c r="D291" s="10" t="s">
        <v>1234</v>
      </c>
      <c r="E291" s="10">
        <v>554</v>
      </c>
      <c r="F291" s="10">
        <v>844</v>
      </c>
      <c r="G291" s="10" t="s">
        <v>1263</v>
      </c>
      <c r="H291" s="11">
        <v>42914</v>
      </c>
      <c r="I291" s="11">
        <v>42931</v>
      </c>
      <c r="J291" s="10" t="s">
        <v>1284</v>
      </c>
      <c r="K291" s="12">
        <v>444197.2</v>
      </c>
      <c r="L291" s="10">
        <v>7013.6399999999994</v>
      </c>
      <c r="M291" s="10">
        <v>247754</v>
      </c>
    </row>
    <row r="292" spans="1:13" x14ac:dyDescent="0.25">
      <c r="A292" s="10">
        <v>287</v>
      </c>
      <c r="B292" s="10" t="s">
        <v>294</v>
      </c>
      <c r="C292" s="10" t="s">
        <v>1224</v>
      </c>
      <c r="D292" s="10" t="s">
        <v>1213</v>
      </c>
      <c r="E292" s="10">
        <v>107</v>
      </c>
      <c r="F292" s="10">
        <v>1299</v>
      </c>
      <c r="G292" s="10" t="s">
        <v>1266</v>
      </c>
      <c r="H292" s="11">
        <v>43196</v>
      </c>
      <c r="I292" s="11">
        <v>43214</v>
      </c>
      <c r="J292" s="10" t="s">
        <v>1282</v>
      </c>
      <c r="K292" s="12">
        <v>132043.35</v>
      </c>
      <c r="L292" s="10">
        <v>2084.895</v>
      </c>
      <c r="M292" s="10">
        <v>72640</v>
      </c>
    </row>
    <row r="293" spans="1:13" x14ac:dyDescent="0.25">
      <c r="A293" s="10">
        <v>288</v>
      </c>
      <c r="B293" s="10" t="s">
        <v>295</v>
      </c>
      <c r="C293" s="10" t="s">
        <v>1224</v>
      </c>
      <c r="D293" s="10" t="s">
        <v>1213</v>
      </c>
      <c r="E293" s="10">
        <v>817</v>
      </c>
      <c r="F293" s="10">
        <v>1336</v>
      </c>
      <c r="G293" s="10" t="s">
        <v>1266</v>
      </c>
      <c r="H293" s="11">
        <v>43241</v>
      </c>
      <c r="I293" s="11">
        <v>43268</v>
      </c>
      <c r="J293" s="10" t="s">
        <v>1282</v>
      </c>
      <c r="K293" s="12">
        <v>1036936.4</v>
      </c>
      <c r="L293" s="10">
        <v>16372.68</v>
      </c>
      <c r="M293" s="10">
        <v>634588</v>
      </c>
    </row>
    <row r="294" spans="1:13" x14ac:dyDescent="0.25">
      <c r="A294" s="10">
        <v>289</v>
      </c>
      <c r="B294" s="10" t="s">
        <v>296</v>
      </c>
      <c r="C294" s="10" t="s">
        <v>1222</v>
      </c>
      <c r="D294" s="10" t="s">
        <v>1213</v>
      </c>
      <c r="E294" s="10">
        <v>403</v>
      </c>
      <c r="F294" s="10">
        <v>1017</v>
      </c>
      <c r="G294" s="10" t="s">
        <v>1265</v>
      </c>
      <c r="H294" s="11">
        <v>42591</v>
      </c>
      <c r="I294" s="11">
        <v>42621</v>
      </c>
      <c r="J294" s="10" t="s">
        <v>1284</v>
      </c>
      <c r="K294" s="12">
        <v>389358.45</v>
      </c>
      <c r="L294" s="10">
        <v>6147.7649999999994</v>
      </c>
      <c r="M294" s="10">
        <v>59236</v>
      </c>
    </row>
    <row r="295" spans="1:13" x14ac:dyDescent="0.25">
      <c r="A295" s="10">
        <v>290</v>
      </c>
      <c r="B295" s="10" t="s">
        <v>297</v>
      </c>
      <c r="C295" s="10" t="s">
        <v>1229</v>
      </c>
      <c r="D295" s="10" t="s">
        <v>1234</v>
      </c>
      <c r="E295" s="10">
        <v>469</v>
      </c>
      <c r="F295" s="10">
        <v>1369</v>
      </c>
      <c r="G295" s="10" t="s">
        <v>1272</v>
      </c>
      <c r="H295" s="11">
        <v>43214</v>
      </c>
      <c r="I295" s="11">
        <v>43232</v>
      </c>
      <c r="J295" s="10" t="s">
        <v>1285</v>
      </c>
      <c r="K295" s="12">
        <v>609957.94999999995</v>
      </c>
      <c r="L295" s="10">
        <v>9630.9149999999991</v>
      </c>
      <c r="M295" s="10">
        <v>227274</v>
      </c>
    </row>
    <row r="296" spans="1:13" x14ac:dyDescent="0.25">
      <c r="A296" s="14"/>
      <c r="H296" s="11"/>
      <c r="I296" s="11"/>
      <c r="K296" s="12"/>
      <c r="M296" s="15"/>
    </row>
    <row r="297" spans="1:13" x14ac:dyDescent="0.25">
      <c r="A297" s="14"/>
      <c r="H297" s="11"/>
      <c r="I297" s="11"/>
      <c r="K297" s="12"/>
      <c r="M297" s="15"/>
    </row>
    <row r="298" spans="1:13" x14ac:dyDescent="0.25">
      <c r="A298" s="10">
        <v>291</v>
      </c>
      <c r="B298" s="10" t="s">
        <v>298</v>
      </c>
      <c r="C298" s="10" t="s">
        <v>1222</v>
      </c>
      <c r="D298" s="10" t="s">
        <v>1213</v>
      </c>
      <c r="E298" s="10">
        <v>650</v>
      </c>
      <c r="F298" s="10">
        <v>876</v>
      </c>
      <c r="G298" s="10" t="s">
        <v>1265</v>
      </c>
      <c r="H298" s="11">
        <v>43270</v>
      </c>
      <c r="I298" s="11">
        <v>43281</v>
      </c>
      <c r="J298" s="10" t="s">
        <v>1283</v>
      </c>
      <c r="K298" s="12">
        <v>540930</v>
      </c>
      <c r="L298" s="10">
        <v>8541</v>
      </c>
      <c r="M298" s="10">
        <v>368294</v>
      </c>
    </row>
    <row r="299" spans="1:13" x14ac:dyDescent="0.25">
      <c r="A299" s="10">
        <v>292</v>
      </c>
      <c r="B299" s="10" t="s">
        <v>299</v>
      </c>
      <c r="C299" s="10" t="s">
        <v>1224</v>
      </c>
      <c r="D299" s="10" t="s">
        <v>1213</v>
      </c>
      <c r="E299" s="10">
        <v>566</v>
      </c>
      <c r="F299" s="10">
        <v>1305</v>
      </c>
      <c r="G299" s="10" t="s">
        <v>1266</v>
      </c>
      <c r="H299" s="11">
        <v>42799</v>
      </c>
      <c r="I299" s="11">
        <v>42829</v>
      </c>
      <c r="J299" s="10" t="s">
        <v>1284</v>
      </c>
      <c r="K299" s="12">
        <v>701698.5</v>
      </c>
      <c r="L299" s="10">
        <v>11079.449999999999</v>
      </c>
      <c r="M299" s="10">
        <v>38763</v>
      </c>
    </row>
    <row r="300" spans="1:13" x14ac:dyDescent="0.25">
      <c r="A300" s="10">
        <v>293</v>
      </c>
      <c r="B300" s="10" t="s">
        <v>300</v>
      </c>
      <c r="C300" s="10" t="s">
        <v>1223</v>
      </c>
      <c r="D300" s="10" t="s">
        <v>1234</v>
      </c>
      <c r="E300" s="10">
        <v>591</v>
      </c>
      <c r="F300" s="10">
        <v>927</v>
      </c>
      <c r="G300" s="10" t="s">
        <v>1263</v>
      </c>
      <c r="H300" s="11">
        <v>42770</v>
      </c>
      <c r="I300" s="11">
        <v>42784</v>
      </c>
      <c r="J300" s="10" t="s">
        <v>1284</v>
      </c>
      <c r="K300" s="12">
        <v>520464.15</v>
      </c>
      <c r="L300" s="10">
        <v>8217.8549999999996</v>
      </c>
      <c r="M300" s="10">
        <v>238529</v>
      </c>
    </row>
    <row r="301" spans="1:13" x14ac:dyDescent="0.25">
      <c r="A301" s="10">
        <v>294</v>
      </c>
      <c r="B301" s="10" t="s">
        <v>301</v>
      </c>
      <c r="C301" s="10" t="s">
        <v>1224</v>
      </c>
      <c r="D301" s="10" t="s">
        <v>1213</v>
      </c>
      <c r="E301" s="10">
        <v>836</v>
      </c>
      <c r="F301" s="10">
        <v>1277</v>
      </c>
      <c r="G301" s="10" t="s">
        <v>1266</v>
      </c>
      <c r="H301" s="11">
        <v>42645</v>
      </c>
      <c r="I301" s="11">
        <v>42666</v>
      </c>
      <c r="J301" s="10" t="s">
        <v>1282</v>
      </c>
      <c r="K301" s="12">
        <v>1014193.4</v>
      </c>
      <c r="L301" s="10">
        <v>16013.58</v>
      </c>
      <c r="M301" s="10">
        <v>973125</v>
      </c>
    </row>
    <row r="302" spans="1:13" x14ac:dyDescent="0.25">
      <c r="A302" s="10">
        <v>295</v>
      </c>
      <c r="B302" s="10" t="s">
        <v>302</v>
      </c>
      <c r="C302" s="10" t="s">
        <v>1219</v>
      </c>
      <c r="D302" s="10" t="s">
        <v>1234</v>
      </c>
      <c r="E302" s="10">
        <v>783</v>
      </c>
      <c r="F302" s="10">
        <v>1681</v>
      </c>
      <c r="G302" s="10" t="s">
        <v>1263</v>
      </c>
      <c r="H302" s="11">
        <v>42568</v>
      </c>
      <c r="I302" s="11">
        <v>42591</v>
      </c>
      <c r="J302" s="10" t="s">
        <v>1284</v>
      </c>
      <c r="K302" s="12">
        <v>1250411.8500000001</v>
      </c>
      <c r="L302" s="10">
        <v>19743.344999999998</v>
      </c>
      <c r="M302" s="10">
        <v>1196032</v>
      </c>
    </row>
    <row r="303" spans="1:13" x14ac:dyDescent="0.25">
      <c r="A303" s="10">
        <v>296</v>
      </c>
      <c r="B303" s="10" t="s">
        <v>303</v>
      </c>
      <c r="C303" s="10" t="s">
        <v>1238</v>
      </c>
      <c r="D303" s="10" t="s">
        <v>1240</v>
      </c>
      <c r="E303" s="10">
        <v>355</v>
      </c>
      <c r="F303" s="10">
        <v>15</v>
      </c>
      <c r="G303" s="10" t="s">
        <v>1270</v>
      </c>
      <c r="H303" s="11">
        <v>42445</v>
      </c>
      <c r="I303" s="11">
        <v>42477</v>
      </c>
      <c r="J303" s="10" t="s">
        <v>1285</v>
      </c>
      <c r="K303" s="12">
        <v>5058.75</v>
      </c>
      <c r="L303" s="10">
        <v>79.875</v>
      </c>
      <c r="M303" s="10">
        <v>3159</v>
      </c>
    </row>
    <row r="304" spans="1:13" x14ac:dyDescent="0.25">
      <c r="A304" s="10">
        <v>297</v>
      </c>
      <c r="B304" s="10" t="s">
        <v>304</v>
      </c>
      <c r="C304" s="10" t="s">
        <v>1239</v>
      </c>
      <c r="D304" s="10" t="s">
        <v>1234</v>
      </c>
      <c r="E304" s="10">
        <v>442</v>
      </c>
      <c r="F304" s="10">
        <v>271</v>
      </c>
      <c r="G304" s="10" t="s">
        <v>1271</v>
      </c>
      <c r="H304" s="11">
        <v>43033</v>
      </c>
      <c r="I304" s="11">
        <v>43066</v>
      </c>
      <c r="J304" s="10" t="s">
        <v>1287</v>
      </c>
      <c r="K304" s="12">
        <v>113792.9</v>
      </c>
      <c r="L304" s="10">
        <v>1796.73</v>
      </c>
      <c r="M304" s="10">
        <v>83367</v>
      </c>
    </row>
    <row r="305" spans="1:13" x14ac:dyDescent="0.25">
      <c r="A305" s="10">
        <v>298</v>
      </c>
      <c r="B305" s="10" t="s">
        <v>305</v>
      </c>
      <c r="C305" s="10" t="s">
        <v>1220</v>
      </c>
      <c r="D305" s="10" t="s">
        <v>1213</v>
      </c>
      <c r="E305" s="10">
        <v>357</v>
      </c>
      <c r="F305" s="10">
        <v>540</v>
      </c>
      <c r="G305" s="10" t="s">
        <v>1260</v>
      </c>
      <c r="H305" s="11">
        <v>42507</v>
      </c>
      <c r="I305" s="11">
        <v>42529</v>
      </c>
      <c r="J305" s="10" t="s">
        <v>1284</v>
      </c>
      <c r="K305" s="12">
        <v>183141</v>
      </c>
      <c r="L305" s="10">
        <v>2891.7</v>
      </c>
      <c r="M305" s="10">
        <v>132021</v>
      </c>
    </row>
    <row r="306" spans="1:13" x14ac:dyDescent="0.25">
      <c r="A306" s="10">
        <v>299</v>
      </c>
      <c r="B306" s="10" t="s">
        <v>306</v>
      </c>
      <c r="C306" s="10" t="s">
        <v>1232</v>
      </c>
      <c r="D306" s="10" t="s">
        <v>1213</v>
      </c>
      <c r="E306" s="10">
        <v>163</v>
      </c>
      <c r="F306" s="10">
        <v>54</v>
      </c>
      <c r="G306" s="10" t="s">
        <v>1263</v>
      </c>
      <c r="H306" s="11">
        <v>43134</v>
      </c>
      <c r="I306" s="11">
        <v>43161</v>
      </c>
      <c r="J306" s="10" t="s">
        <v>1286</v>
      </c>
      <c r="K306" s="12">
        <v>8361.9</v>
      </c>
      <c r="L306" s="10">
        <v>132.03</v>
      </c>
      <c r="M306" s="10">
        <v>2305</v>
      </c>
    </row>
    <row r="307" spans="1:13" x14ac:dyDescent="0.25">
      <c r="A307" s="10">
        <v>300</v>
      </c>
      <c r="B307" s="10" t="s">
        <v>307</v>
      </c>
      <c r="C307" s="10" t="s">
        <v>1214</v>
      </c>
      <c r="D307" s="10" t="s">
        <v>1213</v>
      </c>
      <c r="E307" s="10">
        <v>980</v>
      </c>
      <c r="F307" s="10">
        <v>755</v>
      </c>
      <c r="G307" s="10" t="s">
        <v>1260</v>
      </c>
      <c r="H307" s="11">
        <v>43002</v>
      </c>
      <c r="I307" s="11">
        <v>43028</v>
      </c>
      <c r="J307" s="10" t="s">
        <v>1284</v>
      </c>
      <c r="K307" s="12">
        <v>702905</v>
      </c>
      <c r="L307" s="10">
        <v>11098.5</v>
      </c>
      <c r="M307" s="10">
        <v>542738</v>
      </c>
    </row>
    <row r="308" spans="1:13" x14ac:dyDescent="0.25">
      <c r="A308" s="10">
        <v>301</v>
      </c>
      <c r="B308" s="10" t="s">
        <v>308</v>
      </c>
      <c r="C308" s="10" t="s">
        <v>1236</v>
      </c>
      <c r="D308" s="10" t="s">
        <v>1234</v>
      </c>
      <c r="E308" s="10">
        <v>275</v>
      </c>
      <c r="F308" s="10">
        <v>110</v>
      </c>
      <c r="G308" s="10" t="s">
        <v>1269</v>
      </c>
      <c r="H308" s="11">
        <v>43022</v>
      </c>
      <c r="I308" s="11">
        <v>43046</v>
      </c>
      <c r="J308" s="10" t="s">
        <v>1286</v>
      </c>
      <c r="K308" s="12">
        <v>28737.5</v>
      </c>
      <c r="L308" s="10">
        <v>453.75</v>
      </c>
      <c r="M308" s="10">
        <v>4113</v>
      </c>
    </row>
    <row r="309" spans="1:13" x14ac:dyDescent="0.25">
      <c r="A309" s="10">
        <v>302</v>
      </c>
      <c r="B309" s="10" t="s">
        <v>309</v>
      </c>
      <c r="C309" s="10" t="s">
        <v>1236</v>
      </c>
      <c r="D309" s="10" t="s">
        <v>1234</v>
      </c>
      <c r="E309" s="10">
        <v>938</v>
      </c>
      <c r="F309" s="10">
        <v>107</v>
      </c>
      <c r="G309" s="10" t="s">
        <v>1269</v>
      </c>
      <c r="H309" s="11">
        <v>42761</v>
      </c>
      <c r="I309" s="11">
        <v>42782</v>
      </c>
      <c r="J309" s="10" t="s">
        <v>1284</v>
      </c>
      <c r="K309" s="12">
        <v>95347.7</v>
      </c>
      <c r="L309" s="10">
        <v>1505.49</v>
      </c>
      <c r="M309" s="10">
        <v>14890</v>
      </c>
    </row>
    <row r="310" spans="1:13" x14ac:dyDescent="0.25">
      <c r="A310" s="10">
        <v>303</v>
      </c>
      <c r="B310" s="10" t="s">
        <v>310</v>
      </c>
      <c r="C310" s="10" t="s">
        <v>1214</v>
      </c>
      <c r="D310" s="10" t="s">
        <v>1213</v>
      </c>
      <c r="E310" s="10">
        <v>285</v>
      </c>
      <c r="F310" s="10">
        <v>698</v>
      </c>
      <c r="G310" s="10" t="s">
        <v>1260</v>
      </c>
      <c r="H310" s="11">
        <v>42749</v>
      </c>
      <c r="I310" s="11">
        <v>42760</v>
      </c>
      <c r="J310" s="10" t="s">
        <v>1282</v>
      </c>
      <c r="K310" s="12">
        <v>188983.5</v>
      </c>
      <c r="L310" s="10">
        <v>2983.95</v>
      </c>
      <c r="M310" s="10">
        <v>125581</v>
      </c>
    </row>
    <row r="311" spans="1:13" x14ac:dyDescent="0.25">
      <c r="A311" s="10">
        <v>304</v>
      </c>
      <c r="B311" s="10" t="s">
        <v>311</v>
      </c>
      <c r="C311" s="10" t="s">
        <v>1221</v>
      </c>
      <c r="D311" s="10" t="s">
        <v>1234</v>
      </c>
      <c r="E311" s="10">
        <v>672</v>
      </c>
      <c r="F311" s="10">
        <v>302</v>
      </c>
      <c r="G311" s="10" t="s">
        <v>1264</v>
      </c>
      <c r="H311" s="11">
        <v>42766</v>
      </c>
      <c r="I311" s="11">
        <v>42784</v>
      </c>
      <c r="J311" s="10" t="s">
        <v>1282</v>
      </c>
      <c r="K311" s="12">
        <v>192796.79999999999</v>
      </c>
      <c r="L311" s="10">
        <v>3044.16</v>
      </c>
      <c r="M311" s="10">
        <v>122786</v>
      </c>
    </row>
    <row r="312" spans="1:13" x14ac:dyDescent="0.25">
      <c r="A312" s="10">
        <v>305</v>
      </c>
      <c r="B312" s="10" t="s">
        <v>312</v>
      </c>
      <c r="C312" s="10" t="s">
        <v>1221</v>
      </c>
      <c r="D312" s="10" t="s">
        <v>1234</v>
      </c>
      <c r="E312" s="10">
        <v>129</v>
      </c>
      <c r="F312" s="10">
        <v>319</v>
      </c>
      <c r="G312" s="10" t="s">
        <v>1264</v>
      </c>
      <c r="H312" s="11">
        <v>42616</v>
      </c>
      <c r="I312" s="11">
        <v>42628</v>
      </c>
      <c r="J312" s="10" t="s">
        <v>1284</v>
      </c>
      <c r="K312" s="12">
        <v>39093.449999999997</v>
      </c>
      <c r="L312" s="10">
        <v>617.26499999999999</v>
      </c>
      <c r="M312" s="10">
        <v>25838</v>
      </c>
    </row>
    <row r="313" spans="1:13" x14ac:dyDescent="0.25">
      <c r="A313" s="10">
        <v>306</v>
      </c>
      <c r="B313" s="10" t="s">
        <v>313</v>
      </c>
      <c r="C313" s="10" t="s">
        <v>1214</v>
      </c>
      <c r="D313" s="10" t="s">
        <v>1213</v>
      </c>
      <c r="E313" s="10">
        <v>419</v>
      </c>
      <c r="F313" s="10">
        <v>670</v>
      </c>
      <c r="G313" s="10" t="s">
        <v>1260</v>
      </c>
      <c r="H313" s="11">
        <v>42524</v>
      </c>
      <c r="I313" s="11">
        <v>42539</v>
      </c>
      <c r="J313" s="10" t="s">
        <v>1286</v>
      </c>
      <c r="K313" s="12">
        <v>266693.5</v>
      </c>
      <c r="L313" s="10">
        <v>4210.95</v>
      </c>
      <c r="M313" s="10">
        <v>223550</v>
      </c>
    </row>
    <row r="314" spans="1:13" x14ac:dyDescent="0.25">
      <c r="A314" s="10">
        <v>307</v>
      </c>
      <c r="B314" s="10" t="s">
        <v>314</v>
      </c>
      <c r="C314" s="10" t="s">
        <v>1227</v>
      </c>
      <c r="D314" s="10" t="s">
        <v>1213</v>
      </c>
      <c r="E314" s="10">
        <v>479</v>
      </c>
      <c r="F314" s="10">
        <v>64</v>
      </c>
      <c r="G314" s="10" t="s">
        <v>1267</v>
      </c>
      <c r="H314" s="11">
        <v>43051</v>
      </c>
      <c r="I314" s="11">
        <v>43081</v>
      </c>
      <c r="J314" s="10" t="s">
        <v>1282</v>
      </c>
      <c r="K314" s="12">
        <v>29123.200000000001</v>
      </c>
      <c r="L314" s="10">
        <v>459.84</v>
      </c>
      <c r="M314" s="10">
        <v>17975</v>
      </c>
    </row>
    <row r="315" spans="1:13" x14ac:dyDescent="0.25">
      <c r="A315" s="10">
        <v>308</v>
      </c>
      <c r="B315" s="10" t="s">
        <v>315</v>
      </c>
      <c r="C315" s="10" t="s">
        <v>1225</v>
      </c>
      <c r="D315" s="10" t="s">
        <v>1213</v>
      </c>
      <c r="E315" s="10">
        <v>75</v>
      </c>
      <c r="F315" s="10">
        <v>183</v>
      </c>
      <c r="G315" s="10" t="s">
        <v>1266</v>
      </c>
      <c r="H315" s="11">
        <v>42398</v>
      </c>
      <c r="I315" s="11">
        <v>42430</v>
      </c>
      <c r="J315" s="10" t="s">
        <v>1282</v>
      </c>
      <c r="K315" s="12">
        <v>13038.75</v>
      </c>
      <c r="L315" s="10">
        <v>205.875</v>
      </c>
      <c r="M315" s="10">
        <v>8217</v>
      </c>
    </row>
    <row r="316" spans="1:13" x14ac:dyDescent="0.25">
      <c r="A316" s="10">
        <v>309</v>
      </c>
      <c r="B316" s="10" t="s">
        <v>316</v>
      </c>
      <c r="C316" s="10" t="s">
        <v>1220</v>
      </c>
      <c r="D316" s="10" t="s">
        <v>1213</v>
      </c>
      <c r="E316" s="10">
        <v>723</v>
      </c>
      <c r="F316" s="10">
        <v>596</v>
      </c>
      <c r="G316" s="10" t="s">
        <v>1260</v>
      </c>
      <c r="H316" s="11">
        <v>43264</v>
      </c>
      <c r="I316" s="11">
        <v>43298</v>
      </c>
      <c r="J316" s="10" t="s">
        <v>1286</v>
      </c>
      <c r="K316" s="12">
        <v>409362.6</v>
      </c>
      <c r="L316" s="10">
        <v>6463.62</v>
      </c>
      <c r="M316" s="10">
        <v>12686</v>
      </c>
    </row>
    <row r="317" spans="1:13" x14ac:dyDescent="0.25">
      <c r="A317" s="10">
        <v>310</v>
      </c>
      <c r="B317" s="10" t="s">
        <v>317</v>
      </c>
      <c r="C317" s="10" t="s">
        <v>1233</v>
      </c>
      <c r="D317" s="10" t="s">
        <v>1234</v>
      </c>
      <c r="E317" s="10">
        <v>522</v>
      </c>
      <c r="F317" s="10">
        <v>25</v>
      </c>
      <c r="G317" s="10" t="s">
        <v>1268</v>
      </c>
      <c r="H317" s="11">
        <v>43155</v>
      </c>
      <c r="I317" s="11">
        <v>43178</v>
      </c>
      <c r="J317" s="10" t="s">
        <v>1290</v>
      </c>
      <c r="K317" s="12">
        <v>12397.5</v>
      </c>
      <c r="L317" s="10">
        <v>195.75</v>
      </c>
      <c r="M317" s="10">
        <v>7624</v>
      </c>
    </row>
    <row r="318" spans="1:13" x14ac:dyDescent="0.25">
      <c r="A318" s="10">
        <v>311</v>
      </c>
      <c r="B318" s="10" t="s">
        <v>318</v>
      </c>
      <c r="C318" s="10" t="s">
        <v>1239</v>
      </c>
      <c r="D318" s="10" t="s">
        <v>1234</v>
      </c>
      <c r="E318" s="10">
        <v>168</v>
      </c>
      <c r="F318" s="10">
        <v>222</v>
      </c>
      <c r="G318" s="10" t="s">
        <v>1271</v>
      </c>
      <c r="H318" s="11">
        <v>42819</v>
      </c>
      <c r="I318" s="11">
        <v>42844</v>
      </c>
      <c r="J318" s="10" t="s">
        <v>1287</v>
      </c>
      <c r="K318" s="12">
        <v>35431.199999999997</v>
      </c>
      <c r="L318" s="10">
        <v>559.43999999999994</v>
      </c>
      <c r="M318" s="10">
        <v>23192</v>
      </c>
    </row>
    <row r="319" spans="1:13" x14ac:dyDescent="0.25">
      <c r="A319" s="10">
        <v>312</v>
      </c>
      <c r="B319" s="10" t="s">
        <v>319</v>
      </c>
      <c r="C319" s="10" t="s">
        <v>1225</v>
      </c>
      <c r="D319" s="10" t="s">
        <v>1213</v>
      </c>
      <c r="E319" s="10">
        <v>957</v>
      </c>
      <c r="F319" s="10">
        <v>207</v>
      </c>
      <c r="G319" s="10" t="s">
        <v>1266</v>
      </c>
      <c r="H319" s="11">
        <v>42902</v>
      </c>
      <c r="I319" s="11">
        <v>42921</v>
      </c>
      <c r="J319" s="10" t="s">
        <v>1282</v>
      </c>
      <c r="K319" s="12">
        <v>188194.05</v>
      </c>
      <c r="L319" s="10">
        <v>2971.4849999999997</v>
      </c>
      <c r="M319" s="10">
        <v>87887</v>
      </c>
    </row>
    <row r="320" spans="1:13" x14ac:dyDescent="0.25">
      <c r="A320" s="10">
        <v>313</v>
      </c>
      <c r="B320" s="10" t="s">
        <v>320</v>
      </c>
      <c r="C320" s="10" t="s">
        <v>1215</v>
      </c>
      <c r="D320" s="10" t="s">
        <v>1213</v>
      </c>
      <c r="E320" s="10">
        <v>410</v>
      </c>
      <c r="F320" s="10">
        <v>984</v>
      </c>
      <c r="G320" s="10" t="s">
        <v>1261</v>
      </c>
      <c r="H320" s="11">
        <v>43021</v>
      </c>
      <c r="I320" s="11">
        <v>43033</v>
      </c>
      <c r="J320" s="10" t="s">
        <v>1287</v>
      </c>
      <c r="K320" s="12">
        <v>383268</v>
      </c>
      <c r="L320" s="10">
        <v>6051.5999999999995</v>
      </c>
      <c r="M320" s="10">
        <v>75241</v>
      </c>
    </row>
    <row r="321" spans="1:13" x14ac:dyDescent="0.25">
      <c r="A321" s="10">
        <v>314</v>
      </c>
      <c r="B321" s="10" t="s">
        <v>321</v>
      </c>
      <c r="C321" s="10" t="s">
        <v>1236</v>
      </c>
      <c r="D321" s="10" t="s">
        <v>1234</v>
      </c>
      <c r="E321" s="10">
        <v>389</v>
      </c>
      <c r="F321" s="10">
        <v>90</v>
      </c>
      <c r="G321" s="10" t="s">
        <v>1269</v>
      </c>
      <c r="H321" s="11">
        <v>42603</v>
      </c>
      <c r="I321" s="11">
        <v>42624</v>
      </c>
      <c r="J321" s="10" t="s">
        <v>1286</v>
      </c>
      <c r="K321" s="12">
        <v>33259.5</v>
      </c>
      <c r="L321" s="10">
        <v>525.15</v>
      </c>
      <c r="M321" s="10">
        <v>16108</v>
      </c>
    </row>
    <row r="322" spans="1:13" x14ac:dyDescent="0.25">
      <c r="A322" s="10">
        <v>315</v>
      </c>
      <c r="B322" s="10" t="s">
        <v>322</v>
      </c>
      <c r="C322" s="10" t="s">
        <v>1223</v>
      </c>
      <c r="D322" s="10" t="s">
        <v>1234</v>
      </c>
      <c r="E322" s="10">
        <v>410</v>
      </c>
      <c r="F322" s="10">
        <v>865</v>
      </c>
      <c r="G322" s="10" t="s">
        <v>1263</v>
      </c>
      <c r="H322" s="11">
        <v>42956</v>
      </c>
      <c r="I322" s="11">
        <v>42987</v>
      </c>
      <c r="J322" s="10" t="s">
        <v>1285</v>
      </c>
      <c r="K322" s="12">
        <v>336917.5</v>
      </c>
      <c r="L322" s="10">
        <v>5319.75</v>
      </c>
      <c r="M322" s="10">
        <v>133693</v>
      </c>
    </row>
    <row r="323" spans="1:13" x14ac:dyDescent="0.25">
      <c r="A323" s="10">
        <v>316</v>
      </c>
      <c r="B323" s="10" t="s">
        <v>323</v>
      </c>
      <c r="C323" s="10" t="s">
        <v>1220</v>
      </c>
      <c r="D323" s="10" t="s">
        <v>1213</v>
      </c>
      <c r="E323" s="10">
        <v>327</v>
      </c>
      <c r="F323" s="10">
        <v>551</v>
      </c>
      <c r="G323" s="10" t="s">
        <v>1260</v>
      </c>
      <c r="H323" s="11">
        <v>42436</v>
      </c>
      <c r="I323" s="11">
        <v>42459</v>
      </c>
      <c r="J323" s="10" t="s">
        <v>1285</v>
      </c>
      <c r="K323" s="12">
        <v>171168.15</v>
      </c>
      <c r="L323" s="10">
        <v>2702.6549999999997</v>
      </c>
      <c r="M323" s="10">
        <v>153100</v>
      </c>
    </row>
    <row r="324" spans="1:13" x14ac:dyDescent="0.25">
      <c r="A324" s="10">
        <v>317</v>
      </c>
      <c r="B324" s="10" t="s">
        <v>324</v>
      </c>
      <c r="C324" s="10" t="s">
        <v>1215</v>
      </c>
      <c r="D324" s="10" t="s">
        <v>1213</v>
      </c>
      <c r="E324" s="10">
        <v>95</v>
      </c>
      <c r="F324" s="10">
        <v>997</v>
      </c>
      <c r="G324" s="10" t="s">
        <v>1261</v>
      </c>
      <c r="H324" s="11">
        <v>43034</v>
      </c>
      <c r="I324" s="11">
        <v>43051</v>
      </c>
      <c r="J324" s="10" t="s">
        <v>1284</v>
      </c>
      <c r="K324" s="12">
        <v>89979.25</v>
      </c>
      <c r="L324" s="10">
        <v>1420.7249999999999</v>
      </c>
      <c r="M324" s="10">
        <v>65560</v>
      </c>
    </row>
    <row r="325" spans="1:13" x14ac:dyDescent="0.25">
      <c r="A325" s="10">
        <v>318</v>
      </c>
      <c r="B325" s="10" t="s">
        <v>325</v>
      </c>
      <c r="C325" s="10" t="s">
        <v>1242</v>
      </c>
      <c r="D325" s="10" t="s">
        <v>1240</v>
      </c>
      <c r="E325" s="10">
        <v>806</v>
      </c>
      <c r="F325" s="10">
        <v>52</v>
      </c>
      <c r="G325" s="10" t="s">
        <v>1271</v>
      </c>
      <c r="H325" s="11">
        <v>42645</v>
      </c>
      <c r="I325" s="11">
        <v>42669</v>
      </c>
      <c r="J325" s="10" t="s">
        <v>1285</v>
      </c>
      <c r="K325" s="12">
        <v>39816.400000000001</v>
      </c>
      <c r="L325" s="10">
        <v>628.67999999999995</v>
      </c>
      <c r="M325" s="10">
        <v>11279</v>
      </c>
    </row>
    <row r="326" spans="1:13" x14ac:dyDescent="0.25">
      <c r="A326" s="10">
        <v>319</v>
      </c>
      <c r="B326" s="10" t="s">
        <v>326</v>
      </c>
      <c r="C326" s="10" t="s">
        <v>1237</v>
      </c>
      <c r="D326" s="10" t="s">
        <v>1240</v>
      </c>
      <c r="E326" s="10">
        <v>455</v>
      </c>
      <c r="F326" s="10">
        <v>31</v>
      </c>
      <c r="G326" s="10" t="s">
        <v>1271</v>
      </c>
      <c r="H326" s="11">
        <v>42452</v>
      </c>
      <c r="I326" s="11">
        <v>42479</v>
      </c>
      <c r="J326" s="10" t="s">
        <v>1284</v>
      </c>
      <c r="K326" s="12">
        <v>13399.75</v>
      </c>
      <c r="L326" s="10">
        <v>211.57499999999999</v>
      </c>
      <c r="M326" s="10">
        <v>738</v>
      </c>
    </row>
    <row r="327" spans="1:13" x14ac:dyDescent="0.25">
      <c r="A327" s="10">
        <v>320</v>
      </c>
      <c r="B327" s="10" t="s">
        <v>327</v>
      </c>
      <c r="C327" s="10" t="s">
        <v>1222</v>
      </c>
      <c r="D327" s="10" t="s">
        <v>1213</v>
      </c>
      <c r="E327" s="10">
        <v>566</v>
      </c>
      <c r="F327" s="10">
        <v>878</v>
      </c>
      <c r="G327" s="10" t="s">
        <v>1265</v>
      </c>
      <c r="H327" s="11">
        <v>42627</v>
      </c>
      <c r="I327" s="11">
        <v>42657</v>
      </c>
      <c r="J327" s="10" t="s">
        <v>1288</v>
      </c>
      <c r="K327" s="12">
        <v>472100.6</v>
      </c>
      <c r="L327" s="10">
        <v>7454.2199999999993</v>
      </c>
      <c r="M327" s="10">
        <v>89439</v>
      </c>
    </row>
    <row r="328" spans="1:13" x14ac:dyDescent="0.25">
      <c r="A328" s="10">
        <v>321</v>
      </c>
      <c r="B328" s="10" t="s">
        <v>328</v>
      </c>
      <c r="C328" s="10" t="s">
        <v>1218</v>
      </c>
      <c r="D328" s="10" t="s">
        <v>1213</v>
      </c>
      <c r="E328" s="10">
        <v>966</v>
      </c>
      <c r="F328" s="10">
        <v>1008</v>
      </c>
      <c r="G328" s="10" t="s">
        <v>1262</v>
      </c>
      <c r="H328" s="11">
        <v>42418</v>
      </c>
      <c r="I328" s="11">
        <v>42443</v>
      </c>
      <c r="J328" s="10" t="s">
        <v>1285</v>
      </c>
      <c r="K328" s="12">
        <v>925041.6</v>
      </c>
      <c r="L328" s="10">
        <v>14605.92</v>
      </c>
      <c r="M328" s="10">
        <v>389049</v>
      </c>
    </row>
    <row r="329" spans="1:13" x14ac:dyDescent="0.25">
      <c r="A329" s="10">
        <v>322</v>
      </c>
      <c r="B329" s="10" t="s">
        <v>329</v>
      </c>
      <c r="C329" s="10" t="s">
        <v>1231</v>
      </c>
      <c r="D329" s="10" t="s">
        <v>1213</v>
      </c>
      <c r="E329" s="10">
        <v>477</v>
      </c>
      <c r="F329" s="10">
        <v>192</v>
      </c>
      <c r="G329" s="10" t="s">
        <v>1263</v>
      </c>
      <c r="H329" s="11">
        <v>42612</v>
      </c>
      <c r="I329" s="11">
        <v>42634</v>
      </c>
      <c r="J329" s="10" t="s">
        <v>1282</v>
      </c>
      <c r="K329" s="12">
        <v>87004.800000000003</v>
      </c>
      <c r="L329" s="10">
        <v>1373.76</v>
      </c>
      <c r="M329" s="10">
        <v>21823</v>
      </c>
    </row>
    <row r="330" spans="1:13" x14ac:dyDescent="0.25">
      <c r="A330" s="10">
        <v>323</v>
      </c>
      <c r="B330" s="10" t="s">
        <v>330</v>
      </c>
      <c r="C330" s="10" t="s">
        <v>1223</v>
      </c>
      <c r="D330" s="10" t="s">
        <v>1234</v>
      </c>
      <c r="E330" s="10">
        <v>413</v>
      </c>
      <c r="F330" s="10">
        <v>973</v>
      </c>
      <c r="G330" s="10" t="s">
        <v>1263</v>
      </c>
      <c r="H330" s="11">
        <v>42419</v>
      </c>
      <c r="I330" s="11">
        <v>42450</v>
      </c>
      <c r="J330" s="10" t="s">
        <v>1285</v>
      </c>
      <c r="K330" s="12">
        <v>381756.55</v>
      </c>
      <c r="L330" s="10">
        <v>6027.7349999999997</v>
      </c>
      <c r="M330" s="10">
        <v>150023</v>
      </c>
    </row>
    <row r="331" spans="1:13" x14ac:dyDescent="0.25">
      <c r="A331" s="10">
        <v>324</v>
      </c>
      <c r="B331" s="10" t="s">
        <v>331</v>
      </c>
      <c r="C331" s="10" t="s">
        <v>1236</v>
      </c>
      <c r="D331" s="10" t="s">
        <v>1234</v>
      </c>
      <c r="E331" s="10">
        <v>431</v>
      </c>
      <c r="F331" s="10">
        <v>90</v>
      </c>
      <c r="G331" s="10" t="s">
        <v>1269</v>
      </c>
      <c r="H331" s="11">
        <v>42374</v>
      </c>
      <c r="I331" s="11">
        <v>42405</v>
      </c>
      <c r="J331" s="10" t="s">
        <v>1289</v>
      </c>
      <c r="K331" s="12">
        <v>36850.5</v>
      </c>
      <c r="L331" s="10">
        <v>581.85</v>
      </c>
      <c r="M331" s="10">
        <v>12420</v>
      </c>
    </row>
    <row r="332" spans="1:13" x14ac:dyDescent="0.25">
      <c r="A332" s="10">
        <v>325</v>
      </c>
      <c r="B332" s="10" t="s">
        <v>332</v>
      </c>
      <c r="C332" s="10" t="s">
        <v>1222</v>
      </c>
      <c r="D332" s="10" t="s">
        <v>1213</v>
      </c>
      <c r="E332" s="10">
        <v>536</v>
      </c>
      <c r="F332" s="10">
        <v>921</v>
      </c>
      <c r="G332" s="10" t="s">
        <v>1265</v>
      </c>
      <c r="H332" s="11">
        <v>42848</v>
      </c>
      <c r="I332" s="11">
        <v>42871</v>
      </c>
      <c r="J332" s="10" t="s">
        <v>1282</v>
      </c>
      <c r="K332" s="12">
        <v>468973.2</v>
      </c>
      <c r="L332" s="10">
        <v>7404.84</v>
      </c>
      <c r="M332" s="10">
        <v>57040</v>
      </c>
    </row>
    <row r="333" spans="1:13" x14ac:dyDescent="0.25">
      <c r="A333" s="10">
        <v>326</v>
      </c>
      <c r="B333" s="10" t="s">
        <v>333</v>
      </c>
      <c r="C333" s="10" t="s">
        <v>1219</v>
      </c>
      <c r="D333" s="10" t="s">
        <v>1234</v>
      </c>
      <c r="E333" s="10">
        <v>106</v>
      </c>
      <c r="F333" s="10">
        <v>1528</v>
      </c>
      <c r="G333" s="10" t="s">
        <v>1263</v>
      </c>
      <c r="H333" s="11">
        <v>42436</v>
      </c>
      <c r="I333" s="11">
        <v>42457</v>
      </c>
      <c r="J333" s="10" t="s">
        <v>1286</v>
      </c>
      <c r="K333" s="12">
        <v>153869.6</v>
      </c>
      <c r="L333" s="10">
        <v>2429.52</v>
      </c>
      <c r="M333" s="10">
        <v>3526</v>
      </c>
    </row>
    <row r="334" spans="1:13" x14ac:dyDescent="0.25">
      <c r="A334" s="10">
        <v>327</v>
      </c>
      <c r="B334" s="10" t="s">
        <v>334</v>
      </c>
      <c r="C334" s="10" t="s">
        <v>1237</v>
      </c>
      <c r="D334" s="10" t="s">
        <v>1240</v>
      </c>
      <c r="E334" s="10">
        <v>931</v>
      </c>
      <c r="F334" s="10">
        <v>35</v>
      </c>
      <c r="G334" s="10" t="s">
        <v>1271</v>
      </c>
      <c r="H334" s="11">
        <v>43171</v>
      </c>
      <c r="I334" s="11">
        <v>43186</v>
      </c>
      <c r="J334" s="10" t="s">
        <v>1284</v>
      </c>
      <c r="K334" s="12">
        <v>30955.75</v>
      </c>
      <c r="L334" s="10">
        <v>488.77499999999998</v>
      </c>
      <c r="M334" s="10">
        <v>26413</v>
      </c>
    </row>
    <row r="335" spans="1:13" x14ac:dyDescent="0.25">
      <c r="A335" s="10">
        <v>328</v>
      </c>
      <c r="B335" s="10" t="s">
        <v>335</v>
      </c>
      <c r="C335" s="10" t="s">
        <v>1228</v>
      </c>
      <c r="D335" s="10" t="s">
        <v>1213</v>
      </c>
      <c r="E335" s="10">
        <v>860</v>
      </c>
      <c r="F335" s="10">
        <v>131</v>
      </c>
      <c r="G335" s="10" t="s">
        <v>1263</v>
      </c>
      <c r="H335" s="11">
        <v>42625</v>
      </c>
      <c r="I335" s="11">
        <v>42635</v>
      </c>
      <c r="J335" s="10" t="s">
        <v>1289</v>
      </c>
      <c r="K335" s="12">
        <v>107027</v>
      </c>
      <c r="L335" s="10">
        <v>1689.8999999999999</v>
      </c>
      <c r="M335" s="10">
        <v>73519</v>
      </c>
    </row>
    <row r="336" spans="1:13" x14ac:dyDescent="0.25">
      <c r="A336" s="10">
        <v>329</v>
      </c>
      <c r="B336" s="10" t="s">
        <v>336</v>
      </c>
      <c r="C336" s="10" t="s">
        <v>1241</v>
      </c>
      <c r="D336" s="10" t="s">
        <v>1234</v>
      </c>
      <c r="E336" s="10">
        <v>829</v>
      </c>
      <c r="F336" s="10">
        <v>107</v>
      </c>
      <c r="G336" s="10" t="s">
        <v>1271</v>
      </c>
      <c r="H336" s="11">
        <v>43042</v>
      </c>
      <c r="I336" s="11">
        <v>43070</v>
      </c>
      <c r="J336" s="10" t="s">
        <v>1289</v>
      </c>
      <c r="K336" s="12">
        <v>84267.85</v>
      </c>
      <c r="L336" s="10">
        <v>1330.5449999999998</v>
      </c>
      <c r="M336" s="10">
        <v>26065</v>
      </c>
    </row>
    <row r="337" spans="1:13" x14ac:dyDescent="0.25">
      <c r="A337" s="10">
        <v>330</v>
      </c>
      <c r="B337" s="10" t="s">
        <v>337</v>
      </c>
      <c r="C337" s="10" t="s">
        <v>1225</v>
      </c>
      <c r="D337" s="10" t="s">
        <v>1213</v>
      </c>
      <c r="E337" s="10">
        <v>695</v>
      </c>
      <c r="F337" s="10">
        <v>200</v>
      </c>
      <c r="G337" s="10" t="s">
        <v>1266</v>
      </c>
      <c r="H337" s="11">
        <v>43173</v>
      </c>
      <c r="I337" s="11">
        <v>43202</v>
      </c>
      <c r="J337" s="10" t="s">
        <v>1282</v>
      </c>
      <c r="K337" s="12">
        <v>132050</v>
      </c>
      <c r="L337" s="10">
        <v>2085</v>
      </c>
      <c r="M337" s="10">
        <v>109254</v>
      </c>
    </row>
    <row r="338" spans="1:13" x14ac:dyDescent="0.25">
      <c r="A338" s="10">
        <v>331</v>
      </c>
      <c r="B338" s="10" t="s">
        <v>338</v>
      </c>
      <c r="C338" s="10" t="s">
        <v>1229</v>
      </c>
      <c r="D338" s="10" t="s">
        <v>1234</v>
      </c>
      <c r="E338" s="10">
        <v>284</v>
      </c>
      <c r="F338" s="10">
        <v>1131</v>
      </c>
      <c r="G338" s="10" t="s">
        <v>1272</v>
      </c>
      <c r="H338" s="11">
        <v>42660</v>
      </c>
      <c r="I338" s="11">
        <v>42674</v>
      </c>
      <c r="J338" s="10" t="s">
        <v>1284</v>
      </c>
      <c r="K338" s="12">
        <v>305143.8</v>
      </c>
      <c r="L338" s="10">
        <v>4818.0599999999995</v>
      </c>
      <c r="M338" s="10">
        <v>232145</v>
      </c>
    </row>
    <row r="339" spans="1:13" x14ac:dyDescent="0.25">
      <c r="A339" s="10">
        <v>332</v>
      </c>
      <c r="B339" s="10" t="s">
        <v>339</v>
      </c>
      <c r="C339" s="10" t="s">
        <v>1232</v>
      </c>
      <c r="D339" s="10" t="s">
        <v>1213</v>
      </c>
      <c r="E339" s="10">
        <v>134</v>
      </c>
      <c r="F339" s="10">
        <v>46</v>
      </c>
      <c r="G339" s="10" t="s">
        <v>1263</v>
      </c>
      <c r="H339" s="11">
        <v>42875</v>
      </c>
      <c r="I339" s="11">
        <v>42889</v>
      </c>
      <c r="J339" s="10" t="s">
        <v>1284</v>
      </c>
      <c r="K339" s="12">
        <v>5855.8</v>
      </c>
      <c r="L339" s="10">
        <v>92.46</v>
      </c>
      <c r="M339" s="10">
        <v>3788</v>
      </c>
    </row>
    <row r="340" spans="1:13" x14ac:dyDescent="0.25">
      <c r="A340" s="10">
        <v>333</v>
      </c>
      <c r="B340" s="10" t="s">
        <v>340</v>
      </c>
      <c r="C340" s="10" t="s">
        <v>1231</v>
      </c>
      <c r="D340" s="10" t="s">
        <v>1213</v>
      </c>
      <c r="E340" s="10">
        <v>737</v>
      </c>
      <c r="F340" s="10">
        <v>181</v>
      </c>
      <c r="G340" s="10" t="s">
        <v>1263</v>
      </c>
      <c r="H340" s="11">
        <v>42759</v>
      </c>
      <c r="I340" s="11">
        <v>42774</v>
      </c>
      <c r="J340" s="10" t="s">
        <v>1282</v>
      </c>
      <c r="K340" s="12">
        <v>126727.15</v>
      </c>
      <c r="L340" s="10">
        <v>2000.9549999999999</v>
      </c>
      <c r="M340" s="10">
        <v>119686</v>
      </c>
    </row>
    <row r="341" spans="1:13" x14ac:dyDescent="0.25">
      <c r="A341" s="10">
        <v>334</v>
      </c>
      <c r="B341" s="10" t="s">
        <v>341</v>
      </c>
      <c r="C341" s="10" t="s">
        <v>1227</v>
      </c>
      <c r="D341" s="10" t="s">
        <v>1213</v>
      </c>
      <c r="E341" s="10">
        <v>120</v>
      </c>
      <c r="F341" s="10">
        <v>67</v>
      </c>
      <c r="G341" s="10" t="s">
        <v>1267</v>
      </c>
      <c r="H341" s="11">
        <v>42532</v>
      </c>
      <c r="I341" s="11">
        <v>42545</v>
      </c>
      <c r="J341" s="10" t="s">
        <v>1288</v>
      </c>
      <c r="K341" s="12">
        <v>7638</v>
      </c>
      <c r="L341" s="10">
        <v>120.6</v>
      </c>
      <c r="M341" s="10">
        <v>3833</v>
      </c>
    </row>
    <row r="342" spans="1:13" x14ac:dyDescent="0.25">
      <c r="A342" s="10">
        <v>335</v>
      </c>
      <c r="B342" s="10" t="s">
        <v>342</v>
      </c>
      <c r="C342" s="10" t="s">
        <v>1231</v>
      </c>
      <c r="D342" s="10" t="s">
        <v>1213</v>
      </c>
      <c r="E342" s="10">
        <v>467</v>
      </c>
      <c r="F342" s="10">
        <v>177</v>
      </c>
      <c r="G342" s="10" t="s">
        <v>1263</v>
      </c>
      <c r="H342" s="11">
        <v>43097</v>
      </c>
      <c r="I342" s="11">
        <v>43112</v>
      </c>
      <c r="J342" s="10" t="s">
        <v>1285</v>
      </c>
      <c r="K342" s="12">
        <v>78526.05</v>
      </c>
      <c r="L342" s="10">
        <v>1239.885</v>
      </c>
      <c r="M342" s="10">
        <v>35078</v>
      </c>
    </row>
    <row r="343" spans="1:13" x14ac:dyDescent="0.25">
      <c r="A343" s="10">
        <v>336</v>
      </c>
      <c r="B343" s="10" t="s">
        <v>343</v>
      </c>
      <c r="C343" s="10" t="s">
        <v>1222</v>
      </c>
      <c r="D343" s="10" t="s">
        <v>1213</v>
      </c>
      <c r="E343" s="10">
        <v>656</v>
      </c>
      <c r="F343" s="10">
        <v>931</v>
      </c>
      <c r="G343" s="10" t="s">
        <v>1265</v>
      </c>
      <c r="H343" s="11">
        <v>42936</v>
      </c>
      <c r="I343" s="11">
        <v>42958</v>
      </c>
      <c r="J343" s="10" t="s">
        <v>1287</v>
      </c>
      <c r="K343" s="12">
        <v>580199.19999999995</v>
      </c>
      <c r="L343" s="10">
        <v>9161.0399999999991</v>
      </c>
      <c r="M343" s="10">
        <v>221631</v>
      </c>
    </row>
    <row r="344" spans="1:13" x14ac:dyDescent="0.25">
      <c r="A344" s="10">
        <v>337</v>
      </c>
      <c r="B344" s="10" t="s">
        <v>344</v>
      </c>
      <c r="C344" s="10" t="s">
        <v>1225</v>
      </c>
      <c r="D344" s="10" t="s">
        <v>1213</v>
      </c>
      <c r="E344" s="10">
        <v>400</v>
      </c>
      <c r="F344" s="10">
        <v>215</v>
      </c>
      <c r="G344" s="10" t="s">
        <v>1266</v>
      </c>
      <c r="H344" s="11">
        <v>42452</v>
      </c>
      <c r="I344" s="11">
        <v>42464</v>
      </c>
      <c r="J344" s="10" t="s">
        <v>1286</v>
      </c>
      <c r="K344" s="12">
        <v>81700</v>
      </c>
      <c r="L344" s="10">
        <v>1290</v>
      </c>
      <c r="M344" s="10">
        <v>62417</v>
      </c>
    </row>
    <row r="345" spans="1:13" x14ac:dyDescent="0.25">
      <c r="A345" s="10">
        <v>338</v>
      </c>
      <c r="B345" s="10" t="s">
        <v>345</v>
      </c>
      <c r="C345" s="10" t="s">
        <v>1233</v>
      </c>
      <c r="D345" s="10" t="s">
        <v>1234</v>
      </c>
      <c r="E345" s="10">
        <v>773</v>
      </c>
      <c r="F345" s="10">
        <v>28</v>
      </c>
      <c r="G345" s="10" t="s">
        <v>1268</v>
      </c>
      <c r="H345" s="11">
        <v>42713</v>
      </c>
      <c r="I345" s="11">
        <v>42735</v>
      </c>
      <c r="J345" s="10" t="s">
        <v>1287</v>
      </c>
      <c r="K345" s="12">
        <v>20561.8</v>
      </c>
      <c r="L345" s="10">
        <v>324.65999999999997</v>
      </c>
      <c r="M345" s="10">
        <v>17173</v>
      </c>
    </row>
    <row r="346" spans="1:13" x14ac:dyDescent="0.25">
      <c r="A346" s="10">
        <v>339</v>
      </c>
      <c r="B346" s="10" t="s">
        <v>346</v>
      </c>
      <c r="C346" s="10" t="s">
        <v>1227</v>
      </c>
      <c r="D346" s="10" t="s">
        <v>1213</v>
      </c>
      <c r="E346" s="10">
        <v>665</v>
      </c>
      <c r="F346" s="10">
        <v>65</v>
      </c>
      <c r="G346" s="10" t="s">
        <v>1267</v>
      </c>
      <c r="H346" s="11">
        <v>43283</v>
      </c>
      <c r="I346" s="11">
        <v>43304</v>
      </c>
      <c r="J346" s="10" t="s">
        <v>1289</v>
      </c>
      <c r="K346" s="12">
        <v>41063.75</v>
      </c>
      <c r="L346" s="10">
        <v>648.375</v>
      </c>
      <c r="M346" s="10">
        <v>33370</v>
      </c>
    </row>
    <row r="347" spans="1:13" x14ac:dyDescent="0.25">
      <c r="A347" s="10">
        <v>340</v>
      </c>
      <c r="B347" s="10" t="s">
        <v>347</v>
      </c>
      <c r="C347" s="10" t="s">
        <v>1215</v>
      </c>
      <c r="D347" s="10" t="s">
        <v>1213</v>
      </c>
      <c r="E347" s="10">
        <v>238</v>
      </c>
      <c r="F347" s="10">
        <v>881</v>
      </c>
      <c r="G347" s="10" t="s">
        <v>1261</v>
      </c>
      <c r="H347" s="11">
        <v>42944</v>
      </c>
      <c r="I347" s="11">
        <v>42979</v>
      </c>
      <c r="J347" s="10" t="s">
        <v>1284</v>
      </c>
      <c r="K347" s="12">
        <v>199194.1</v>
      </c>
      <c r="L347" s="10">
        <v>3145.17</v>
      </c>
      <c r="M347" s="10">
        <v>45713</v>
      </c>
    </row>
    <row r="348" spans="1:13" x14ac:dyDescent="0.25">
      <c r="A348" s="10">
        <v>341</v>
      </c>
      <c r="B348" s="10" t="s">
        <v>348</v>
      </c>
      <c r="C348" s="10" t="s">
        <v>1215</v>
      </c>
      <c r="D348" s="10" t="s">
        <v>1213</v>
      </c>
      <c r="E348" s="10">
        <v>287</v>
      </c>
      <c r="F348" s="10">
        <v>861</v>
      </c>
      <c r="G348" s="10" t="s">
        <v>1261</v>
      </c>
      <c r="H348" s="11">
        <v>42406</v>
      </c>
      <c r="I348" s="11">
        <v>42435</v>
      </c>
      <c r="J348" s="10" t="s">
        <v>1290</v>
      </c>
      <c r="K348" s="12">
        <v>234751.65</v>
      </c>
      <c r="L348" s="10">
        <v>3706.605</v>
      </c>
      <c r="M348" s="10">
        <v>34300</v>
      </c>
    </row>
    <row r="349" spans="1:13" x14ac:dyDescent="0.25">
      <c r="A349" s="10">
        <v>342</v>
      </c>
      <c r="B349" s="10" t="s">
        <v>349</v>
      </c>
      <c r="C349" s="10" t="s">
        <v>1236</v>
      </c>
      <c r="D349" s="10" t="s">
        <v>1234</v>
      </c>
      <c r="E349" s="10">
        <v>350</v>
      </c>
      <c r="F349" s="10">
        <v>109</v>
      </c>
      <c r="G349" s="10" t="s">
        <v>1269</v>
      </c>
      <c r="H349" s="11">
        <v>43217</v>
      </c>
      <c r="I349" s="11">
        <v>43248</v>
      </c>
      <c r="J349" s="10" t="s">
        <v>1282</v>
      </c>
      <c r="K349" s="12">
        <v>36242.5</v>
      </c>
      <c r="L349" s="10">
        <v>572.25</v>
      </c>
      <c r="M349" s="10">
        <v>9394</v>
      </c>
    </row>
    <row r="350" spans="1:13" x14ac:dyDescent="0.25">
      <c r="A350" s="10">
        <v>343</v>
      </c>
      <c r="B350" s="10" t="s">
        <v>350</v>
      </c>
      <c r="C350" s="10" t="s">
        <v>1215</v>
      </c>
      <c r="D350" s="10" t="s">
        <v>1213</v>
      </c>
      <c r="E350" s="10">
        <v>560</v>
      </c>
      <c r="F350" s="10">
        <v>798</v>
      </c>
      <c r="G350" s="10" t="s">
        <v>1261</v>
      </c>
      <c r="H350" s="11">
        <v>43271</v>
      </c>
      <c r="I350" s="11">
        <v>43296</v>
      </c>
      <c r="J350" s="10" t="s">
        <v>1285</v>
      </c>
      <c r="K350" s="12">
        <v>424536</v>
      </c>
      <c r="L350" s="10">
        <v>6703.2</v>
      </c>
      <c r="M350" s="10">
        <v>151014</v>
      </c>
    </row>
    <row r="351" spans="1:13" x14ac:dyDescent="0.25">
      <c r="A351" s="10">
        <v>344</v>
      </c>
      <c r="B351" s="10" t="s">
        <v>351</v>
      </c>
      <c r="C351" s="10" t="s">
        <v>1231</v>
      </c>
      <c r="D351" s="10" t="s">
        <v>1213</v>
      </c>
      <c r="E351" s="10">
        <v>80</v>
      </c>
      <c r="F351" s="10">
        <v>197</v>
      </c>
      <c r="G351" s="10" t="s">
        <v>1263</v>
      </c>
      <c r="H351" s="11">
        <v>42889</v>
      </c>
      <c r="I351" s="11">
        <v>42921</v>
      </c>
      <c r="J351" s="10" t="s">
        <v>1284</v>
      </c>
      <c r="K351" s="12">
        <v>14972</v>
      </c>
      <c r="L351" s="10">
        <v>236.39999999999998</v>
      </c>
      <c r="M351" s="10">
        <v>14628</v>
      </c>
    </row>
    <row r="352" spans="1:13" x14ac:dyDescent="0.25">
      <c r="A352" s="14"/>
      <c r="H352" s="11"/>
      <c r="I352" s="11"/>
      <c r="K352" s="12"/>
      <c r="M352" s="15"/>
    </row>
    <row r="353" spans="1:13" x14ac:dyDescent="0.25">
      <c r="A353" s="10">
        <v>345</v>
      </c>
      <c r="B353" s="10" t="s">
        <v>352</v>
      </c>
      <c r="C353" s="10" t="s">
        <v>1222</v>
      </c>
      <c r="D353" s="10" t="s">
        <v>1213</v>
      </c>
      <c r="E353" s="10">
        <v>638</v>
      </c>
      <c r="F353" s="10">
        <v>1059</v>
      </c>
      <c r="G353" s="10" t="s">
        <v>1265</v>
      </c>
      <c r="H353" s="11">
        <v>42459</v>
      </c>
      <c r="I353" s="11">
        <v>42473</v>
      </c>
      <c r="J353" s="10" t="s">
        <v>1282</v>
      </c>
      <c r="K353" s="12">
        <v>641859.9</v>
      </c>
      <c r="L353" s="10">
        <v>10134.629999999999</v>
      </c>
      <c r="M353" s="10">
        <v>163235</v>
      </c>
    </row>
    <row r="354" spans="1:13" x14ac:dyDescent="0.25">
      <c r="A354" s="10">
        <v>346</v>
      </c>
      <c r="B354" s="10" t="s">
        <v>353</v>
      </c>
      <c r="C354" s="10" t="s">
        <v>1228</v>
      </c>
      <c r="D354" s="10" t="s">
        <v>1213</v>
      </c>
      <c r="E354" s="10">
        <v>291</v>
      </c>
      <c r="F354" s="10">
        <v>132</v>
      </c>
      <c r="G354" s="10" t="s">
        <v>1263</v>
      </c>
      <c r="H354" s="11">
        <v>43176</v>
      </c>
      <c r="I354" s="11">
        <v>43195</v>
      </c>
      <c r="J354" s="10" t="s">
        <v>1285</v>
      </c>
      <c r="K354" s="12">
        <v>36491.4</v>
      </c>
      <c r="L354" s="10">
        <v>576.17999999999995</v>
      </c>
      <c r="M354" s="10">
        <v>14294</v>
      </c>
    </row>
    <row r="355" spans="1:13" x14ac:dyDescent="0.25">
      <c r="A355" s="10">
        <v>347</v>
      </c>
      <c r="B355" s="10" t="s">
        <v>354</v>
      </c>
      <c r="C355" s="10" t="s">
        <v>1231</v>
      </c>
      <c r="D355" s="10" t="s">
        <v>1213</v>
      </c>
      <c r="E355" s="10">
        <v>306</v>
      </c>
      <c r="F355" s="10">
        <v>187</v>
      </c>
      <c r="G355" s="10" t="s">
        <v>1263</v>
      </c>
      <c r="H355" s="11">
        <v>42573</v>
      </c>
      <c r="I355" s="11">
        <v>42603</v>
      </c>
      <c r="J355" s="10" t="s">
        <v>1287</v>
      </c>
      <c r="K355" s="12">
        <v>54360.9</v>
      </c>
      <c r="L355" s="10">
        <v>858.32999999999993</v>
      </c>
      <c r="M355" s="10">
        <v>1672</v>
      </c>
    </row>
    <row r="356" spans="1:13" x14ac:dyDescent="0.25">
      <c r="A356" s="10">
        <v>348</v>
      </c>
      <c r="B356" s="10" t="s">
        <v>355</v>
      </c>
      <c r="C356" s="10" t="s">
        <v>1222</v>
      </c>
      <c r="D356" s="10" t="s">
        <v>1213</v>
      </c>
      <c r="E356" s="10">
        <v>928</v>
      </c>
      <c r="F356" s="10">
        <v>1019</v>
      </c>
      <c r="G356" s="10" t="s">
        <v>1265</v>
      </c>
      <c r="H356" s="11">
        <v>42582</v>
      </c>
      <c r="I356" s="11">
        <v>42600</v>
      </c>
      <c r="J356" s="10" t="s">
        <v>1290</v>
      </c>
      <c r="K356" s="12">
        <v>898350.4</v>
      </c>
      <c r="L356" s="10">
        <v>14184.48</v>
      </c>
      <c r="M356" s="10">
        <v>764995</v>
      </c>
    </row>
    <row r="357" spans="1:13" x14ac:dyDescent="0.25">
      <c r="A357" s="10">
        <v>349</v>
      </c>
      <c r="B357" s="10" t="s">
        <v>356</v>
      </c>
      <c r="C357" s="10" t="s">
        <v>1231</v>
      </c>
      <c r="D357" s="10" t="s">
        <v>1213</v>
      </c>
      <c r="E357" s="10">
        <v>761</v>
      </c>
      <c r="F357" s="10">
        <v>223</v>
      </c>
      <c r="G357" s="10" t="s">
        <v>1263</v>
      </c>
      <c r="H357" s="11">
        <v>42570</v>
      </c>
      <c r="I357" s="11">
        <v>42588</v>
      </c>
      <c r="J357" s="10" t="s">
        <v>1288</v>
      </c>
      <c r="K357" s="12">
        <v>161217.85</v>
      </c>
      <c r="L357" s="10">
        <v>2545.5450000000001</v>
      </c>
      <c r="M357" s="10">
        <v>126209</v>
      </c>
    </row>
    <row r="358" spans="1:13" x14ac:dyDescent="0.25">
      <c r="A358" s="10">
        <v>350</v>
      </c>
      <c r="B358" s="10" t="s">
        <v>357</v>
      </c>
      <c r="C358" s="10" t="s">
        <v>1232</v>
      </c>
      <c r="D358" s="10" t="s">
        <v>1213</v>
      </c>
      <c r="E358" s="10">
        <v>507</v>
      </c>
      <c r="F358" s="10">
        <v>55</v>
      </c>
      <c r="G358" s="10" t="s">
        <v>1263</v>
      </c>
      <c r="H358" s="11">
        <v>42922</v>
      </c>
      <c r="I358" s="11">
        <v>42940</v>
      </c>
      <c r="J358" s="10" t="s">
        <v>1284</v>
      </c>
      <c r="K358" s="12">
        <v>26490.75</v>
      </c>
      <c r="L358" s="10">
        <v>418.27499999999998</v>
      </c>
      <c r="M358" s="10">
        <v>15372</v>
      </c>
    </row>
    <row r="359" spans="1:13" x14ac:dyDescent="0.25">
      <c r="A359" s="10">
        <v>351</v>
      </c>
      <c r="B359" s="10" t="s">
        <v>358</v>
      </c>
      <c r="C359" s="10" t="s">
        <v>1214</v>
      </c>
      <c r="D359" s="10" t="s">
        <v>1213</v>
      </c>
      <c r="E359" s="10">
        <v>341</v>
      </c>
      <c r="F359" s="10">
        <v>670</v>
      </c>
      <c r="G359" s="10" t="s">
        <v>1260</v>
      </c>
      <c r="H359" s="11">
        <v>42889</v>
      </c>
      <c r="I359" s="11">
        <v>42908</v>
      </c>
      <c r="J359" s="10" t="s">
        <v>1284</v>
      </c>
      <c r="K359" s="12">
        <v>217046.5</v>
      </c>
      <c r="L359" s="10">
        <v>3427.0499999999997</v>
      </c>
      <c r="M359" s="10">
        <v>173621</v>
      </c>
    </row>
    <row r="360" spans="1:13" x14ac:dyDescent="0.25">
      <c r="A360" s="10">
        <v>352</v>
      </c>
      <c r="B360" s="10" t="s">
        <v>359</v>
      </c>
      <c r="C360" s="10" t="s">
        <v>1219</v>
      </c>
      <c r="D360" s="10" t="s">
        <v>1234</v>
      </c>
      <c r="E360" s="10">
        <v>482</v>
      </c>
      <c r="F360" s="10">
        <v>1375</v>
      </c>
      <c r="G360" s="10" t="s">
        <v>1263</v>
      </c>
      <c r="H360" s="11">
        <v>43045</v>
      </c>
      <c r="I360" s="11">
        <v>43056</v>
      </c>
      <c r="J360" s="10" t="s">
        <v>1282</v>
      </c>
      <c r="K360" s="12">
        <v>629612.5</v>
      </c>
      <c r="L360" s="10">
        <v>9941.25</v>
      </c>
      <c r="M360" s="10">
        <v>586704</v>
      </c>
    </row>
    <row r="361" spans="1:13" x14ac:dyDescent="0.25">
      <c r="A361" s="10">
        <v>353</v>
      </c>
      <c r="B361" s="10" t="s">
        <v>360</v>
      </c>
      <c r="C361" s="10" t="s">
        <v>1218</v>
      </c>
      <c r="D361" s="10" t="s">
        <v>1213</v>
      </c>
      <c r="E361" s="10">
        <v>410</v>
      </c>
      <c r="F361" s="10">
        <v>1075</v>
      </c>
      <c r="G361" s="10" t="s">
        <v>1262</v>
      </c>
      <c r="H361" s="11">
        <v>42441</v>
      </c>
      <c r="I361" s="11">
        <v>42466</v>
      </c>
      <c r="J361" s="10" t="s">
        <v>1285</v>
      </c>
      <c r="K361" s="12">
        <v>418712.5</v>
      </c>
      <c r="L361" s="10">
        <v>6611.25</v>
      </c>
      <c r="M361" s="10">
        <v>187316</v>
      </c>
    </row>
    <row r="362" spans="1:13" x14ac:dyDescent="0.25">
      <c r="A362" s="10">
        <v>354</v>
      </c>
      <c r="B362" s="10" t="s">
        <v>361</v>
      </c>
      <c r="C362" s="10" t="s">
        <v>1215</v>
      </c>
      <c r="D362" s="10" t="s">
        <v>1213</v>
      </c>
      <c r="E362" s="10">
        <v>893</v>
      </c>
      <c r="F362" s="10">
        <v>815</v>
      </c>
      <c r="G362" s="10" t="s">
        <v>1261</v>
      </c>
      <c r="H362" s="11">
        <v>42448</v>
      </c>
      <c r="I362" s="11">
        <v>42480</v>
      </c>
      <c r="J362" s="10" t="s">
        <v>1282</v>
      </c>
      <c r="K362" s="12">
        <v>691405.25</v>
      </c>
      <c r="L362" s="10">
        <v>10916.924999999999</v>
      </c>
      <c r="M362" s="10">
        <v>611517</v>
      </c>
    </row>
    <row r="363" spans="1:13" x14ac:dyDescent="0.25">
      <c r="A363" s="10">
        <v>355</v>
      </c>
      <c r="B363" s="10" t="s">
        <v>362</v>
      </c>
      <c r="C363" s="10" t="s">
        <v>1237</v>
      </c>
      <c r="D363" s="10" t="s">
        <v>1240</v>
      </c>
      <c r="E363" s="10">
        <v>793</v>
      </c>
      <c r="F363" s="10">
        <v>36</v>
      </c>
      <c r="G363" s="10" t="s">
        <v>1271</v>
      </c>
      <c r="H363" s="11">
        <v>42440</v>
      </c>
      <c r="I363" s="11">
        <v>42475</v>
      </c>
      <c r="J363" s="10" t="s">
        <v>1285</v>
      </c>
      <c r="K363" s="12">
        <v>27120.6</v>
      </c>
      <c r="L363" s="10">
        <v>428.21999999999997</v>
      </c>
      <c r="M363" s="10">
        <v>8647</v>
      </c>
    </row>
    <row r="364" spans="1:13" x14ac:dyDescent="0.25">
      <c r="A364" s="10">
        <v>356</v>
      </c>
      <c r="B364" s="10" t="s">
        <v>363</v>
      </c>
      <c r="C364" s="10" t="s">
        <v>1215</v>
      </c>
      <c r="D364" s="10" t="s">
        <v>1213</v>
      </c>
      <c r="E364" s="10">
        <v>168</v>
      </c>
      <c r="F364" s="10">
        <v>887</v>
      </c>
      <c r="G364" s="10" t="s">
        <v>1261</v>
      </c>
      <c r="H364" s="11">
        <v>42897</v>
      </c>
      <c r="I364" s="11">
        <v>42925</v>
      </c>
      <c r="J364" s="10" t="s">
        <v>1284</v>
      </c>
      <c r="K364" s="12">
        <v>141565.20000000001</v>
      </c>
      <c r="L364" s="10">
        <v>2235.2399999999998</v>
      </c>
      <c r="M364" s="10">
        <v>39922</v>
      </c>
    </row>
    <row r="365" spans="1:13" x14ac:dyDescent="0.25">
      <c r="A365" s="10">
        <v>357</v>
      </c>
      <c r="B365" s="10" t="s">
        <v>364</v>
      </c>
      <c r="C365" s="10" t="s">
        <v>1222</v>
      </c>
      <c r="D365" s="10" t="s">
        <v>1213</v>
      </c>
      <c r="E365" s="10">
        <v>962</v>
      </c>
      <c r="F365" s="10">
        <v>1030</v>
      </c>
      <c r="G365" s="10" t="s">
        <v>1265</v>
      </c>
      <c r="H365" s="11">
        <v>42790</v>
      </c>
      <c r="I365" s="11">
        <v>42801</v>
      </c>
      <c r="J365" s="10" t="s">
        <v>1290</v>
      </c>
      <c r="K365" s="12">
        <v>941317</v>
      </c>
      <c r="L365" s="10">
        <v>14862.9</v>
      </c>
      <c r="M365" s="10">
        <v>303931</v>
      </c>
    </row>
    <row r="366" spans="1:13" x14ac:dyDescent="0.25">
      <c r="A366" s="10">
        <v>358</v>
      </c>
      <c r="B366" s="10" t="s">
        <v>365</v>
      </c>
      <c r="C366" s="10" t="s">
        <v>1214</v>
      </c>
      <c r="D366" s="10" t="s">
        <v>1213</v>
      </c>
      <c r="E366" s="10">
        <v>755</v>
      </c>
      <c r="F366" s="10">
        <v>656</v>
      </c>
      <c r="G366" s="10" t="s">
        <v>1260</v>
      </c>
      <c r="H366" s="11">
        <v>42682</v>
      </c>
      <c r="I366" s="11">
        <v>42713</v>
      </c>
      <c r="J366" s="10" t="s">
        <v>1284</v>
      </c>
      <c r="K366" s="12">
        <v>470516</v>
      </c>
      <c r="L366" s="10">
        <v>7429.2</v>
      </c>
      <c r="M366" s="10">
        <v>56944</v>
      </c>
    </row>
    <row r="367" spans="1:13" x14ac:dyDescent="0.25">
      <c r="A367" s="10">
        <v>359</v>
      </c>
      <c r="B367" s="10" t="s">
        <v>366</v>
      </c>
      <c r="C367" s="10" t="s">
        <v>1233</v>
      </c>
      <c r="D367" s="10" t="s">
        <v>1234</v>
      </c>
      <c r="E367" s="10">
        <v>523</v>
      </c>
      <c r="F367" s="10">
        <v>28</v>
      </c>
      <c r="G367" s="10" t="s">
        <v>1268</v>
      </c>
      <c r="H367" s="11">
        <v>42848</v>
      </c>
      <c r="I367" s="11">
        <v>42875</v>
      </c>
      <c r="J367" s="10" t="s">
        <v>1286</v>
      </c>
      <c r="K367" s="12">
        <v>13911.8</v>
      </c>
      <c r="L367" s="10">
        <v>219.66</v>
      </c>
      <c r="M367" s="10">
        <v>13438</v>
      </c>
    </row>
    <row r="368" spans="1:13" x14ac:dyDescent="0.25">
      <c r="A368" s="10">
        <v>360</v>
      </c>
      <c r="B368" s="10" t="s">
        <v>367</v>
      </c>
      <c r="C368" s="10" t="s">
        <v>1229</v>
      </c>
      <c r="D368" s="10" t="s">
        <v>1234</v>
      </c>
      <c r="E368" s="10">
        <v>785</v>
      </c>
      <c r="F368" s="10">
        <v>1188</v>
      </c>
      <c r="G368" s="10" t="s">
        <v>1272</v>
      </c>
      <c r="H368" s="11">
        <v>43087</v>
      </c>
      <c r="I368" s="11">
        <v>43105</v>
      </c>
      <c r="J368" s="10" t="s">
        <v>1288</v>
      </c>
      <c r="K368" s="12">
        <v>885951</v>
      </c>
      <c r="L368" s="10">
        <v>13988.699999999999</v>
      </c>
      <c r="M368" s="10">
        <v>408560</v>
      </c>
    </row>
    <row r="369" spans="1:13" x14ac:dyDescent="0.25">
      <c r="A369" s="10">
        <v>361</v>
      </c>
      <c r="B369" s="10" t="s">
        <v>368</v>
      </c>
      <c r="C369" s="10" t="s">
        <v>1222</v>
      </c>
      <c r="D369" s="10" t="s">
        <v>1213</v>
      </c>
      <c r="E369" s="10">
        <v>799</v>
      </c>
      <c r="F369" s="10">
        <v>927</v>
      </c>
      <c r="G369" s="10" t="s">
        <v>1265</v>
      </c>
      <c r="H369" s="11">
        <v>42948</v>
      </c>
      <c r="I369" s="11">
        <v>42963</v>
      </c>
      <c r="J369" s="10" t="s">
        <v>1284</v>
      </c>
      <c r="K369" s="12">
        <v>703639.35</v>
      </c>
      <c r="L369" s="10">
        <v>11110.094999999999</v>
      </c>
      <c r="M369" s="10">
        <v>292761</v>
      </c>
    </row>
    <row r="370" spans="1:13" x14ac:dyDescent="0.25">
      <c r="A370" s="10">
        <v>362</v>
      </c>
      <c r="B370" s="10" t="s">
        <v>369</v>
      </c>
      <c r="C370" s="10" t="s">
        <v>1235</v>
      </c>
      <c r="D370" s="10" t="s">
        <v>1240</v>
      </c>
      <c r="E370" s="10">
        <v>354</v>
      </c>
      <c r="F370" s="10">
        <v>49</v>
      </c>
      <c r="G370" s="10" t="s">
        <v>1270</v>
      </c>
      <c r="H370" s="11">
        <v>43201</v>
      </c>
      <c r="I370" s="11">
        <v>43211</v>
      </c>
      <c r="J370" s="10" t="s">
        <v>1282</v>
      </c>
      <c r="K370" s="12">
        <v>16478.7</v>
      </c>
      <c r="L370" s="10">
        <v>260.19</v>
      </c>
      <c r="M370" s="10">
        <v>13940</v>
      </c>
    </row>
    <row r="371" spans="1:13" x14ac:dyDescent="0.25">
      <c r="A371" s="10">
        <v>363</v>
      </c>
      <c r="B371" s="10" t="s">
        <v>370</v>
      </c>
      <c r="C371" s="10" t="s">
        <v>1232</v>
      </c>
      <c r="D371" s="10" t="s">
        <v>1213</v>
      </c>
      <c r="E371" s="10">
        <v>691</v>
      </c>
      <c r="F371" s="10">
        <v>48</v>
      </c>
      <c r="G371" s="10" t="s">
        <v>1263</v>
      </c>
      <c r="H371" s="11">
        <v>42906</v>
      </c>
      <c r="I371" s="11">
        <v>42926</v>
      </c>
      <c r="J371" s="10" t="s">
        <v>1284</v>
      </c>
      <c r="K371" s="12">
        <v>31509.599999999999</v>
      </c>
      <c r="L371" s="10">
        <v>497.52</v>
      </c>
      <c r="M371" s="10">
        <v>2487</v>
      </c>
    </row>
    <row r="372" spans="1:13" x14ac:dyDescent="0.25">
      <c r="A372" s="10">
        <v>364</v>
      </c>
      <c r="B372" s="10" t="s">
        <v>371</v>
      </c>
      <c r="C372" s="10" t="s">
        <v>1214</v>
      </c>
      <c r="D372" s="10" t="s">
        <v>1213</v>
      </c>
      <c r="E372" s="10">
        <v>921</v>
      </c>
      <c r="F372" s="10">
        <v>660</v>
      </c>
      <c r="G372" s="10" t="s">
        <v>1260</v>
      </c>
      <c r="H372" s="11">
        <v>42780</v>
      </c>
      <c r="I372" s="11">
        <v>42799</v>
      </c>
      <c r="J372" s="10" t="s">
        <v>1286</v>
      </c>
      <c r="K372" s="12">
        <v>577467</v>
      </c>
      <c r="L372" s="10">
        <v>9117.9</v>
      </c>
      <c r="M372" s="10">
        <v>140200</v>
      </c>
    </row>
    <row r="373" spans="1:13" x14ac:dyDescent="0.25">
      <c r="A373" s="10">
        <v>365</v>
      </c>
      <c r="B373" s="10" t="s">
        <v>372</v>
      </c>
      <c r="C373" s="10" t="s">
        <v>1223</v>
      </c>
      <c r="D373" s="10" t="s">
        <v>1234</v>
      </c>
      <c r="E373" s="10">
        <v>801</v>
      </c>
      <c r="F373" s="10">
        <v>843</v>
      </c>
      <c r="G373" s="10" t="s">
        <v>1263</v>
      </c>
      <c r="H373" s="11">
        <v>42878</v>
      </c>
      <c r="I373" s="11">
        <v>42896</v>
      </c>
      <c r="J373" s="10" t="s">
        <v>1282</v>
      </c>
      <c r="K373" s="12">
        <v>641480.85</v>
      </c>
      <c r="L373" s="10">
        <v>10128.645</v>
      </c>
      <c r="M373" s="10">
        <v>128112</v>
      </c>
    </row>
    <row r="374" spans="1:13" x14ac:dyDescent="0.25">
      <c r="A374" s="10">
        <v>366</v>
      </c>
      <c r="B374" s="10" t="s">
        <v>373</v>
      </c>
      <c r="C374" s="10" t="s">
        <v>1235</v>
      </c>
      <c r="D374" s="10" t="s">
        <v>1240</v>
      </c>
      <c r="E374" s="10">
        <v>240</v>
      </c>
      <c r="F374" s="10">
        <v>58</v>
      </c>
      <c r="G374" s="10" t="s">
        <v>1270</v>
      </c>
      <c r="H374" s="11">
        <v>42679</v>
      </c>
      <c r="I374" s="11">
        <v>42708</v>
      </c>
      <c r="J374" s="10" t="s">
        <v>1287</v>
      </c>
      <c r="K374" s="12">
        <v>13224</v>
      </c>
      <c r="L374" s="10">
        <v>208.79999999999998</v>
      </c>
      <c r="M374" s="10">
        <v>4300</v>
      </c>
    </row>
    <row r="375" spans="1:13" x14ac:dyDescent="0.25">
      <c r="A375" s="10">
        <v>367</v>
      </c>
      <c r="B375" s="10" t="s">
        <v>374</v>
      </c>
      <c r="C375" s="10" t="s">
        <v>1238</v>
      </c>
      <c r="D375" s="10" t="s">
        <v>1240</v>
      </c>
      <c r="E375" s="10">
        <v>160</v>
      </c>
      <c r="F375" s="10">
        <v>15</v>
      </c>
      <c r="G375" s="10" t="s">
        <v>1270</v>
      </c>
      <c r="H375" s="11">
        <v>42836</v>
      </c>
      <c r="I375" s="11">
        <v>42851</v>
      </c>
      <c r="J375" s="10" t="s">
        <v>1283</v>
      </c>
      <c r="K375" s="12">
        <v>2280</v>
      </c>
      <c r="L375" s="10">
        <v>36</v>
      </c>
      <c r="M375" s="10">
        <v>1185</v>
      </c>
    </row>
    <row r="376" spans="1:13" x14ac:dyDescent="0.25">
      <c r="A376" s="10">
        <v>368</v>
      </c>
      <c r="B376" s="10" t="s">
        <v>375</v>
      </c>
      <c r="C376" s="10" t="s">
        <v>1223</v>
      </c>
      <c r="D376" s="10" t="s">
        <v>1234</v>
      </c>
      <c r="E376" s="10">
        <v>569</v>
      </c>
      <c r="F376" s="10">
        <v>915</v>
      </c>
      <c r="G376" s="10" t="s">
        <v>1263</v>
      </c>
      <c r="H376" s="11">
        <v>42448</v>
      </c>
      <c r="I376" s="11">
        <v>42467</v>
      </c>
      <c r="J376" s="10" t="s">
        <v>1282</v>
      </c>
      <c r="K376" s="12">
        <v>494603.25</v>
      </c>
      <c r="L376" s="10">
        <v>7809.5249999999996</v>
      </c>
      <c r="M376" s="10">
        <v>220420</v>
      </c>
    </row>
    <row r="377" spans="1:13" x14ac:dyDescent="0.25">
      <c r="A377" s="10">
        <v>369</v>
      </c>
      <c r="B377" s="10" t="s">
        <v>376</v>
      </c>
      <c r="C377" s="10" t="s">
        <v>1235</v>
      </c>
      <c r="D377" s="10" t="s">
        <v>1240</v>
      </c>
      <c r="E377" s="10">
        <v>155</v>
      </c>
      <c r="F377" s="10">
        <v>61</v>
      </c>
      <c r="G377" s="10" t="s">
        <v>1270</v>
      </c>
      <c r="H377" s="11">
        <v>42757</v>
      </c>
      <c r="I377" s="11">
        <v>42781</v>
      </c>
      <c r="J377" s="10" t="s">
        <v>1284</v>
      </c>
      <c r="K377" s="12">
        <v>8982.25</v>
      </c>
      <c r="L377" s="10">
        <v>141.82499999999999</v>
      </c>
      <c r="M377" s="10">
        <v>7876</v>
      </c>
    </row>
    <row r="378" spans="1:13" x14ac:dyDescent="0.25">
      <c r="A378" s="10">
        <v>370</v>
      </c>
      <c r="B378" s="10" t="s">
        <v>377</v>
      </c>
      <c r="C378" s="10" t="s">
        <v>1222</v>
      </c>
      <c r="D378" s="10" t="s">
        <v>1213</v>
      </c>
      <c r="E378" s="10">
        <v>441</v>
      </c>
      <c r="F378" s="10">
        <v>916</v>
      </c>
      <c r="G378" s="10" t="s">
        <v>1265</v>
      </c>
      <c r="H378" s="11">
        <v>43129</v>
      </c>
      <c r="I378" s="11">
        <v>43152</v>
      </c>
      <c r="J378" s="10" t="s">
        <v>1286</v>
      </c>
      <c r="K378" s="12">
        <v>383758.2</v>
      </c>
      <c r="L378" s="10">
        <v>6059.34</v>
      </c>
      <c r="M378" s="10">
        <v>73486</v>
      </c>
    </row>
    <row r="379" spans="1:13" x14ac:dyDescent="0.25">
      <c r="A379" s="10">
        <v>371</v>
      </c>
      <c r="B379" s="10" t="s">
        <v>378</v>
      </c>
      <c r="C379" s="10" t="s">
        <v>1230</v>
      </c>
      <c r="D379" s="10" t="s">
        <v>1234</v>
      </c>
      <c r="E379" s="10">
        <v>807</v>
      </c>
      <c r="F379" s="10">
        <v>142</v>
      </c>
      <c r="G379" s="10" t="s">
        <v>1272</v>
      </c>
      <c r="H379" s="11">
        <v>42489</v>
      </c>
      <c r="I379" s="11">
        <v>42507</v>
      </c>
      <c r="J379" s="10" t="s">
        <v>1284</v>
      </c>
      <c r="K379" s="12">
        <v>108864.3</v>
      </c>
      <c r="L379" s="10">
        <v>1718.9099999999999</v>
      </c>
      <c r="M379" s="10">
        <v>108014</v>
      </c>
    </row>
    <row r="380" spans="1:13" x14ac:dyDescent="0.25">
      <c r="A380" s="10">
        <v>372</v>
      </c>
      <c r="B380" s="10" t="s">
        <v>379</v>
      </c>
      <c r="C380" s="10" t="s">
        <v>1214</v>
      </c>
      <c r="D380" s="10" t="s">
        <v>1213</v>
      </c>
      <c r="E380" s="10">
        <v>823</v>
      </c>
      <c r="F380" s="10">
        <v>715</v>
      </c>
      <c r="G380" s="10" t="s">
        <v>1260</v>
      </c>
      <c r="H380" s="11">
        <v>43178</v>
      </c>
      <c r="I380" s="11">
        <v>43210</v>
      </c>
      <c r="J380" s="10" t="s">
        <v>1285</v>
      </c>
      <c r="K380" s="12">
        <v>559022.75</v>
      </c>
      <c r="L380" s="10">
        <v>8826.6749999999993</v>
      </c>
      <c r="M380" s="10">
        <v>30716</v>
      </c>
    </row>
    <row r="381" spans="1:13" x14ac:dyDescent="0.25">
      <c r="A381" s="10">
        <v>373</v>
      </c>
      <c r="B381" s="10" t="s">
        <v>380</v>
      </c>
      <c r="C381" s="10" t="s">
        <v>1222</v>
      </c>
      <c r="D381" s="10" t="s">
        <v>1213</v>
      </c>
      <c r="E381" s="10">
        <v>967</v>
      </c>
      <c r="F381" s="10">
        <v>996</v>
      </c>
      <c r="G381" s="10" t="s">
        <v>1265</v>
      </c>
      <c r="H381" s="11">
        <v>42521</v>
      </c>
      <c r="I381" s="11">
        <v>42543</v>
      </c>
      <c r="J381" s="10" t="s">
        <v>1289</v>
      </c>
      <c r="K381" s="12">
        <v>914975.4</v>
      </c>
      <c r="L381" s="10">
        <v>14446.98</v>
      </c>
      <c r="M381" s="10">
        <v>509075</v>
      </c>
    </row>
    <row r="382" spans="1:13" x14ac:dyDescent="0.25">
      <c r="A382" s="10">
        <v>374</v>
      </c>
      <c r="B382" s="10" t="s">
        <v>381</v>
      </c>
      <c r="C382" s="10" t="s">
        <v>1235</v>
      </c>
      <c r="D382" s="10" t="s">
        <v>1240</v>
      </c>
      <c r="E382" s="10">
        <v>676</v>
      </c>
      <c r="F382" s="10">
        <v>60</v>
      </c>
      <c r="G382" s="10" t="s">
        <v>1270</v>
      </c>
      <c r="H382" s="11">
        <v>42633</v>
      </c>
      <c r="I382" s="11">
        <v>42648</v>
      </c>
      <c r="J382" s="10" t="s">
        <v>1282</v>
      </c>
      <c r="K382" s="12">
        <v>38532</v>
      </c>
      <c r="L382" s="10">
        <v>608.4</v>
      </c>
      <c r="M382" s="10">
        <v>25939</v>
      </c>
    </row>
    <row r="383" spans="1:13" x14ac:dyDescent="0.25">
      <c r="A383" s="10">
        <v>375</v>
      </c>
      <c r="B383" s="10" t="s">
        <v>382</v>
      </c>
      <c r="C383" s="10" t="s">
        <v>1221</v>
      </c>
      <c r="D383" s="10" t="s">
        <v>1234</v>
      </c>
      <c r="E383" s="10">
        <v>646</v>
      </c>
      <c r="F383" s="10">
        <v>322</v>
      </c>
      <c r="G383" s="10" t="s">
        <v>1264</v>
      </c>
      <c r="H383" s="11">
        <v>42380</v>
      </c>
      <c r="I383" s="11">
        <v>42393</v>
      </c>
      <c r="J383" s="10" t="s">
        <v>1288</v>
      </c>
      <c r="K383" s="12">
        <v>197611.4</v>
      </c>
      <c r="L383" s="10">
        <v>3120.18</v>
      </c>
      <c r="M383" s="10">
        <v>166239</v>
      </c>
    </row>
    <row r="384" spans="1:13" x14ac:dyDescent="0.25">
      <c r="A384" s="10">
        <v>376</v>
      </c>
      <c r="B384" s="10" t="s">
        <v>383</v>
      </c>
      <c r="C384" s="10" t="s">
        <v>1224</v>
      </c>
      <c r="D384" s="10" t="s">
        <v>1213</v>
      </c>
      <c r="E384" s="10">
        <v>416</v>
      </c>
      <c r="F384" s="10">
        <v>1395</v>
      </c>
      <c r="G384" s="10" t="s">
        <v>1266</v>
      </c>
      <c r="H384" s="11">
        <v>42801</v>
      </c>
      <c r="I384" s="11">
        <v>42834</v>
      </c>
      <c r="J384" s="10" t="s">
        <v>1286</v>
      </c>
      <c r="K384" s="12">
        <v>551304</v>
      </c>
      <c r="L384" s="10">
        <v>8704.7999999999993</v>
      </c>
      <c r="M384" s="10">
        <v>393825</v>
      </c>
    </row>
    <row r="385" spans="1:13" x14ac:dyDescent="0.25">
      <c r="A385" s="10">
        <v>377</v>
      </c>
      <c r="B385" s="10" t="s">
        <v>384</v>
      </c>
      <c r="C385" s="10" t="s">
        <v>1229</v>
      </c>
      <c r="D385" s="10" t="s">
        <v>1234</v>
      </c>
      <c r="E385" s="10">
        <v>946</v>
      </c>
      <c r="F385" s="10">
        <v>1138</v>
      </c>
      <c r="G385" s="10" t="s">
        <v>1272</v>
      </c>
      <c r="H385" s="11">
        <v>42727</v>
      </c>
      <c r="I385" s="11">
        <v>42744</v>
      </c>
      <c r="J385" s="10" t="s">
        <v>1282</v>
      </c>
      <c r="K385" s="12">
        <v>1022720.6</v>
      </c>
      <c r="L385" s="10">
        <v>16148.22</v>
      </c>
      <c r="M385" s="10">
        <v>639696</v>
      </c>
    </row>
    <row r="386" spans="1:13" x14ac:dyDescent="0.25">
      <c r="A386" s="10">
        <v>378</v>
      </c>
      <c r="B386" s="10" t="s">
        <v>385</v>
      </c>
      <c r="C386" s="10" t="s">
        <v>1221</v>
      </c>
      <c r="D386" s="10" t="s">
        <v>1234</v>
      </c>
      <c r="E386" s="10">
        <v>651</v>
      </c>
      <c r="F386" s="10">
        <v>318</v>
      </c>
      <c r="G386" s="10" t="s">
        <v>1264</v>
      </c>
      <c r="H386" s="11">
        <v>42580</v>
      </c>
      <c r="I386" s="11">
        <v>42599</v>
      </c>
      <c r="J386" s="10" t="s">
        <v>1283</v>
      </c>
      <c r="K386" s="12">
        <v>196667.1</v>
      </c>
      <c r="L386" s="10">
        <v>3105.27</v>
      </c>
      <c r="M386" s="10">
        <v>58665</v>
      </c>
    </row>
    <row r="387" spans="1:13" x14ac:dyDescent="0.25">
      <c r="A387" s="10">
        <v>379</v>
      </c>
      <c r="B387" s="10" t="s">
        <v>386</v>
      </c>
      <c r="C387" s="10" t="s">
        <v>1222</v>
      </c>
      <c r="D387" s="10" t="s">
        <v>1213</v>
      </c>
      <c r="E387" s="10">
        <v>629</v>
      </c>
      <c r="F387" s="10">
        <v>959</v>
      </c>
      <c r="G387" s="10" t="s">
        <v>1265</v>
      </c>
      <c r="H387" s="11">
        <v>43075</v>
      </c>
      <c r="I387" s="11">
        <v>43100</v>
      </c>
      <c r="J387" s="10" t="s">
        <v>1286</v>
      </c>
      <c r="K387" s="12">
        <v>573050.44999999995</v>
      </c>
      <c r="L387" s="10">
        <v>9048.1649999999991</v>
      </c>
      <c r="M387" s="10">
        <v>5539</v>
      </c>
    </row>
    <row r="388" spans="1:13" x14ac:dyDescent="0.25">
      <c r="A388" s="10">
        <v>380</v>
      </c>
      <c r="B388" s="10" t="s">
        <v>387</v>
      </c>
      <c r="C388" s="10" t="s">
        <v>1222</v>
      </c>
      <c r="D388" s="10" t="s">
        <v>1213</v>
      </c>
      <c r="E388" s="10">
        <v>530</v>
      </c>
      <c r="F388" s="10">
        <v>851</v>
      </c>
      <c r="G388" s="10" t="s">
        <v>1265</v>
      </c>
      <c r="H388" s="11">
        <v>42713</v>
      </c>
      <c r="I388" s="11">
        <v>42731</v>
      </c>
      <c r="J388" s="10" t="s">
        <v>1282</v>
      </c>
      <c r="K388" s="12">
        <v>428478.5</v>
      </c>
      <c r="L388" s="10">
        <v>6765.45</v>
      </c>
      <c r="M388" s="10">
        <v>125730</v>
      </c>
    </row>
    <row r="389" spans="1:13" x14ac:dyDescent="0.25">
      <c r="A389" s="10">
        <v>381</v>
      </c>
      <c r="B389" s="10" t="s">
        <v>388</v>
      </c>
      <c r="C389" s="10" t="s">
        <v>1220</v>
      </c>
      <c r="D389" s="10" t="s">
        <v>1213</v>
      </c>
      <c r="E389" s="10">
        <v>841</v>
      </c>
      <c r="F389" s="10">
        <v>589</v>
      </c>
      <c r="G389" s="10" t="s">
        <v>1260</v>
      </c>
      <c r="H389" s="11">
        <v>42646</v>
      </c>
      <c r="I389" s="11">
        <v>42667</v>
      </c>
      <c r="J389" s="10" t="s">
        <v>1282</v>
      </c>
      <c r="K389" s="12">
        <v>470581.55</v>
      </c>
      <c r="L389" s="10">
        <v>7430.2349999999997</v>
      </c>
      <c r="M389" s="10">
        <v>46955</v>
      </c>
    </row>
    <row r="390" spans="1:13" x14ac:dyDescent="0.25">
      <c r="A390" s="10">
        <v>382</v>
      </c>
      <c r="B390" s="10" t="s">
        <v>389</v>
      </c>
      <c r="C390" s="10" t="s">
        <v>1242</v>
      </c>
      <c r="D390" s="10" t="s">
        <v>1240</v>
      </c>
      <c r="E390" s="10">
        <v>814</v>
      </c>
      <c r="F390" s="10">
        <v>60</v>
      </c>
      <c r="G390" s="10" t="s">
        <v>1271</v>
      </c>
      <c r="H390" s="11">
        <v>43045</v>
      </c>
      <c r="I390" s="11">
        <v>43066</v>
      </c>
      <c r="J390" s="10" t="s">
        <v>1282</v>
      </c>
      <c r="K390" s="12">
        <v>46398</v>
      </c>
      <c r="L390" s="10">
        <v>732.6</v>
      </c>
      <c r="M390" s="10">
        <v>11848</v>
      </c>
    </row>
    <row r="391" spans="1:13" x14ac:dyDescent="0.25">
      <c r="A391" s="10">
        <v>383</v>
      </c>
      <c r="B391" s="10" t="s">
        <v>390</v>
      </c>
      <c r="C391" s="10" t="s">
        <v>1214</v>
      </c>
      <c r="D391" s="10" t="s">
        <v>1213</v>
      </c>
      <c r="E391" s="10">
        <v>307</v>
      </c>
      <c r="F391" s="10">
        <v>772</v>
      </c>
      <c r="G391" s="10" t="s">
        <v>1260</v>
      </c>
      <c r="H391" s="11">
        <v>43196</v>
      </c>
      <c r="I391" s="11">
        <v>43210</v>
      </c>
      <c r="J391" s="10" t="s">
        <v>1285</v>
      </c>
      <c r="K391" s="12">
        <v>225153.8</v>
      </c>
      <c r="L391" s="10">
        <v>3555.06</v>
      </c>
      <c r="M391" s="10">
        <v>7022</v>
      </c>
    </row>
    <row r="392" spans="1:13" x14ac:dyDescent="0.25">
      <c r="A392" s="10">
        <v>384</v>
      </c>
      <c r="B392" s="10" t="s">
        <v>391</v>
      </c>
      <c r="C392" s="10" t="s">
        <v>1235</v>
      </c>
      <c r="D392" s="10" t="s">
        <v>1240</v>
      </c>
      <c r="E392" s="10">
        <v>287</v>
      </c>
      <c r="F392" s="10">
        <v>60</v>
      </c>
      <c r="G392" s="10" t="s">
        <v>1270</v>
      </c>
      <c r="H392" s="11">
        <v>42885</v>
      </c>
      <c r="I392" s="11">
        <v>42896</v>
      </c>
      <c r="J392" s="10" t="s">
        <v>1282</v>
      </c>
      <c r="K392" s="12">
        <v>16359</v>
      </c>
      <c r="L392" s="10">
        <v>258.3</v>
      </c>
      <c r="M392" s="10">
        <v>6703</v>
      </c>
    </row>
    <row r="393" spans="1:13" x14ac:dyDescent="0.25">
      <c r="A393" s="10">
        <v>385</v>
      </c>
      <c r="B393" s="10" t="s">
        <v>392</v>
      </c>
      <c r="C393" s="10" t="s">
        <v>1223</v>
      </c>
      <c r="D393" s="10" t="s">
        <v>1234</v>
      </c>
      <c r="E393" s="10">
        <v>577</v>
      </c>
      <c r="F393" s="10">
        <v>1004</v>
      </c>
      <c r="G393" s="10" t="s">
        <v>1263</v>
      </c>
      <c r="H393" s="11">
        <v>42776</v>
      </c>
      <c r="I393" s="11">
        <v>42809</v>
      </c>
      <c r="J393" s="10" t="s">
        <v>1282</v>
      </c>
      <c r="K393" s="12">
        <v>550342.6</v>
      </c>
      <c r="L393" s="10">
        <v>8689.619999999999</v>
      </c>
      <c r="M393" s="10">
        <v>524999</v>
      </c>
    </row>
    <row r="394" spans="1:13" x14ac:dyDescent="0.25">
      <c r="A394" s="10">
        <v>386</v>
      </c>
      <c r="B394" s="10" t="s">
        <v>393</v>
      </c>
      <c r="C394" s="10" t="s">
        <v>1229</v>
      </c>
      <c r="D394" s="10" t="s">
        <v>1234</v>
      </c>
      <c r="E394" s="10">
        <v>618</v>
      </c>
      <c r="F394" s="10">
        <v>1204</v>
      </c>
      <c r="G394" s="10" t="s">
        <v>1272</v>
      </c>
      <c r="H394" s="11">
        <v>43108</v>
      </c>
      <c r="I394" s="11">
        <v>43141</v>
      </c>
      <c r="J394" s="10" t="s">
        <v>1286</v>
      </c>
      <c r="K394" s="12">
        <v>706868.4</v>
      </c>
      <c r="L394" s="10">
        <v>11161.08</v>
      </c>
      <c r="M394" s="10">
        <v>137749</v>
      </c>
    </row>
    <row r="395" spans="1:13" x14ac:dyDescent="0.25">
      <c r="A395" s="10">
        <v>387</v>
      </c>
      <c r="B395" s="10" t="s">
        <v>394</v>
      </c>
      <c r="C395" s="10" t="s">
        <v>1237</v>
      </c>
      <c r="D395" s="10" t="s">
        <v>1240</v>
      </c>
      <c r="E395" s="10">
        <v>217</v>
      </c>
      <c r="F395" s="10">
        <v>36</v>
      </c>
      <c r="G395" s="10" t="s">
        <v>1271</v>
      </c>
      <c r="H395" s="11">
        <v>42674</v>
      </c>
      <c r="I395" s="11">
        <v>42704</v>
      </c>
      <c r="J395" s="10" t="s">
        <v>1286</v>
      </c>
      <c r="K395" s="12">
        <v>7421.4</v>
      </c>
      <c r="L395" s="10">
        <v>117.17999999999999</v>
      </c>
      <c r="M395" s="10">
        <v>1394</v>
      </c>
    </row>
    <row r="396" spans="1:13" x14ac:dyDescent="0.25">
      <c r="A396" s="10">
        <v>388</v>
      </c>
      <c r="B396" s="10" t="s">
        <v>395</v>
      </c>
      <c r="C396" s="10" t="s">
        <v>1238</v>
      </c>
      <c r="D396" s="10" t="s">
        <v>1240</v>
      </c>
      <c r="E396" s="10">
        <v>124</v>
      </c>
      <c r="F396" s="10">
        <v>14</v>
      </c>
      <c r="G396" s="10" t="s">
        <v>1270</v>
      </c>
      <c r="H396" s="11">
        <v>42975</v>
      </c>
      <c r="I396" s="11">
        <v>42989</v>
      </c>
      <c r="J396" s="10" t="s">
        <v>1282</v>
      </c>
      <c r="K396" s="12">
        <v>1649.2</v>
      </c>
      <c r="L396" s="10">
        <v>26.04</v>
      </c>
      <c r="M396" s="10">
        <v>695</v>
      </c>
    </row>
    <row r="397" spans="1:13" x14ac:dyDescent="0.25">
      <c r="A397" s="10">
        <v>389</v>
      </c>
      <c r="B397" s="10" t="s">
        <v>396</v>
      </c>
      <c r="C397" s="10" t="s">
        <v>1225</v>
      </c>
      <c r="D397" s="10" t="s">
        <v>1213</v>
      </c>
      <c r="E397" s="10">
        <v>692</v>
      </c>
      <c r="F397" s="10">
        <v>220</v>
      </c>
      <c r="G397" s="10" t="s">
        <v>1266</v>
      </c>
      <c r="H397" s="11">
        <v>42609</v>
      </c>
      <c r="I397" s="11">
        <v>42625</v>
      </c>
      <c r="J397" s="10" t="s">
        <v>1282</v>
      </c>
      <c r="K397" s="12">
        <v>144628</v>
      </c>
      <c r="L397" s="10">
        <v>2283.6</v>
      </c>
      <c r="M397" s="10">
        <v>68057</v>
      </c>
    </row>
    <row r="398" spans="1:13" x14ac:dyDescent="0.25">
      <c r="A398" s="10">
        <v>390</v>
      </c>
      <c r="B398" s="10" t="s">
        <v>397</v>
      </c>
      <c r="C398" s="10" t="s">
        <v>1214</v>
      </c>
      <c r="D398" s="10" t="s">
        <v>1213</v>
      </c>
      <c r="E398" s="10">
        <v>783</v>
      </c>
      <c r="F398" s="10">
        <v>746</v>
      </c>
      <c r="G398" s="10" t="s">
        <v>1260</v>
      </c>
      <c r="H398" s="11">
        <v>42757</v>
      </c>
      <c r="I398" s="11">
        <v>42787</v>
      </c>
      <c r="J398" s="10" t="s">
        <v>1284</v>
      </c>
      <c r="K398" s="12">
        <v>554912.1</v>
      </c>
      <c r="L398" s="10">
        <v>8761.77</v>
      </c>
      <c r="M398" s="10">
        <v>532352</v>
      </c>
    </row>
    <row r="399" spans="1:13" x14ac:dyDescent="0.25">
      <c r="A399" s="10">
        <v>391</v>
      </c>
      <c r="B399" s="10" t="s">
        <v>398</v>
      </c>
      <c r="C399" s="10" t="s">
        <v>1239</v>
      </c>
      <c r="D399" s="10" t="s">
        <v>1234</v>
      </c>
      <c r="E399" s="10">
        <v>602</v>
      </c>
      <c r="F399" s="10">
        <v>271</v>
      </c>
      <c r="G399" s="10" t="s">
        <v>1271</v>
      </c>
      <c r="H399" s="11">
        <v>42557</v>
      </c>
      <c r="I399" s="11">
        <v>42587</v>
      </c>
      <c r="J399" s="10" t="s">
        <v>1284</v>
      </c>
      <c r="K399" s="12">
        <v>154984.9</v>
      </c>
      <c r="L399" s="10">
        <v>2447.13</v>
      </c>
      <c r="M399" s="10">
        <v>16039</v>
      </c>
    </row>
    <row r="400" spans="1:13" x14ac:dyDescent="0.25">
      <c r="A400" s="10">
        <v>392</v>
      </c>
      <c r="B400" s="10" t="s">
        <v>399</v>
      </c>
      <c r="C400" s="10" t="s">
        <v>1241</v>
      </c>
      <c r="D400" s="10" t="s">
        <v>1234</v>
      </c>
      <c r="E400" s="10">
        <v>243</v>
      </c>
      <c r="F400" s="10">
        <v>108</v>
      </c>
      <c r="G400" s="10" t="s">
        <v>1271</v>
      </c>
      <c r="H400" s="11">
        <v>42781</v>
      </c>
      <c r="I400" s="11">
        <v>42805</v>
      </c>
      <c r="J400" s="10" t="s">
        <v>1282</v>
      </c>
      <c r="K400" s="12">
        <v>24931.8</v>
      </c>
      <c r="L400" s="10">
        <v>393.65999999999997</v>
      </c>
      <c r="M400" s="10">
        <v>17646</v>
      </c>
    </row>
    <row r="401" spans="1:13" x14ac:dyDescent="0.25">
      <c r="A401" s="10">
        <v>393</v>
      </c>
      <c r="B401" s="10" t="s">
        <v>400</v>
      </c>
      <c r="C401" s="10" t="s">
        <v>1215</v>
      </c>
      <c r="D401" s="10" t="s">
        <v>1213</v>
      </c>
      <c r="E401" s="10">
        <v>388</v>
      </c>
      <c r="F401" s="10">
        <v>908</v>
      </c>
      <c r="G401" s="10" t="s">
        <v>1261</v>
      </c>
      <c r="H401" s="11">
        <v>42824</v>
      </c>
      <c r="I401" s="11">
        <v>42845</v>
      </c>
      <c r="J401" s="10" t="s">
        <v>1282</v>
      </c>
      <c r="K401" s="12">
        <v>334688.8</v>
      </c>
      <c r="L401" s="10">
        <v>5284.5599999999995</v>
      </c>
      <c r="M401" s="10">
        <v>268323</v>
      </c>
    </row>
    <row r="402" spans="1:13" x14ac:dyDescent="0.25">
      <c r="A402" s="10">
        <v>394</v>
      </c>
      <c r="B402" s="10" t="s">
        <v>401</v>
      </c>
      <c r="C402" s="10" t="s">
        <v>1214</v>
      </c>
      <c r="D402" s="10" t="s">
        <v>1213</v>
      </c>
      <c r="E402" s="10">
        <v>413</v>
      </c>
      <c r="F402" s="10">
        <v>769</v>
      </c>
      <c r="G402" s="10" t="s">
        <v>1260</v>
      </c>
      <c r="H402" s="11">
        <v>42868</v>
      </c>
      <c r="I402" s="11">
        <v>42897</v>
      </c>
      <c r="J402" s="10" t="s">
        <v>1282</v>
      </c>
      <c r="K402" s="12">
        <v>301717.15000000002</v>
      </c>
      <c r="L402" s="10">
        <v>4763.9549999999999</v>
      </c>
      <c r="M402" s="10">
        <v>263035</v>
      </c>
    </row>
    <row r="403" spans="1:13" x14ac:dyDescent="0.25">
      <c r="A403" s="10">
        <v>395</v>
      </c>
      <c r="B403" s="10" t="s">
        <v>402</v>
      </c>
      <c r="C403" s="10" t="s">
        <v>1242</v>
      </c>
      <c r="D403" s="10" t="s">
        <v>1240</v>
      </c>
      <c r="E403" s="10">
        <v>926</v>
      </c>
      <c r="F403" s="10">
        <v>54</v>
      </c>
      <c r="G403" s="10" t="s">
        <v>1271</v>
      </c>
      <c r="H403" s="11">
        <v>42440</v>
      </c>
      <c r="I403" s="11">
        <v>42468</v>
      </c>
      <c r="J403" s="10" t="s">
        <v>1287</v>
      </c>
      <c r="K403" s="12">
        <v>47503.8</v>
      </c>
      <c r="L403" s="10">
        <v>750.06</v>
      </c>
      <c r="M403" s="10">
        <v>36639</v>
      </c>
    </row>
    <row r="404" spans="1:13" x14ac:dyDescent="0.25">
      <c r="A404" s="10">
        <v>396</v>
      </c>
      <c r="B404" s="10" t="s">
        <v>403</v>
      </c>
      <c r="C404" s="10" t="s">
        <v>1222</v>
      </c>
      <c r="D404" s="10" t="s">
        <v>1213</v>
      </c>
      <c r="E404" s="10">
        <v>362</v>
      </c>
      <c r="F404" s="10">
        <v>1010</v>
      </c>
      <c r="G404" s="10" t="s">
        <v>1265</v>
      </c>
      <c r="H404" s="11">
        <v>42799</v>
      </c>
      <c r="I404" s="11">
        <v>42818</v>
      </c>
      <c r="J404" s="10" t="s">
        <v>1284</v>
      </c>
      <c r="K404" s="12">
        <v>347339</v>
      </c>
      <c r="L404" s="10">
        <v>5484.3</v>
      </c>
      <c r="M404" s="10">
        <v>171910</v>
      </c>
    </row>
    <row r="405" spans="1:13" x14ac:dyDescent="0.25">
      <c r="A405" s="10">
        <v>397</v>
      </c>
      <c r="B405" s="10" t="s">
        <v>404</v>
      </c>
      <c r="C405" s="10" t="s">
        <v>1231</v>
      </c>
      <c r="D405" s="10" t="s">
        <v>1213</v>
      </c>
      <c r="E405" s="10">
        <v>854</v>
      </c>
      <c r="F405" s="10">
        <v>182</v>
      </c>
      <c r="G405" s="10" t="s">
        <v>1263</v>
      </c>
      <c r="H405" s="11">
        <v>42827</v>
      </c>
      <c r="I405" s="11">
        <v>42862</v>
      </c>
      <c r="J405" s="10" t="s">
        <v>1282</v>
      </c>
      <c r="K405" s="12">
        <v>147656.6</v>
      </c>
      <c r="L405" s="10">
        <v>2331.42</v>
      </c>
      <c r="M405" s="10">
        <v>81953</v>
      </c>
    </row>
    <row r="406" spans="1:13" x14ac:dyDescent="0.25">
      <c r="A406" s="10">
        <v>398</v>
      </c>
      <c r="B406" s="10" t="s">
        <v>405</v>
      </c>
      <c r="C406" s="10" t="s">
        <v>1227</v>
      </c>
      <c r="D406" s="10" t="s">
        <v>1213</v>
      </c>
      <c r="E406" s="10">
        <v>191</v>
      </c>
      <c r="F406" s="10">
        <v>72</v>
      </c>
      <c r="G406" s="10" t="s">
        <v>1267</v>
      </c>
      <c r="H406" s="11">
        <v>42699</v>
      </c>
      <c r="I406" s="11">
        <v>42728</v>
      </c>
      <c r="J406" s="10" t="s">
        <v>1282</v>
      </c>
      <c r="K406" s="12">
        <v>13064.4</v>
      </c>
      <c r="L406" s="10">
        <v>206.28</v>
      </c>
      <c r="M406" s="10">
        <v>12154</v>
      </c>
    </row>
    <row r="407" spans="1:13" x14ac:dyDescent="0.25">
      <c r="A407" s="10">
        <v>399</v>
      </c>
      <c r="B407" s="10" t="s">
        <v>406</v>
      </c>
      <c r="C407" s="10" t="s">
        <v>1228</v>
      </c>
      <c r="D407" s="10" t="s">
        <v>1213</v>
      </c>
      <c r="E407" s="10">
        <v>339</v>
      </c>
      <c r="F407" s="10">
        <v>134</v>
      </c>
      <c r="G407" s="10" t="s">
        <v>1263</v>
      </c>
      <c r="H407" s="11">
        <v>42993</v>
      </c>
      <c r="I407" s="11">
        <v>43003</v>
      </c>
      <c r="J407" s="10" t="s">
        <v>1283</v>
      </c>
      <c r="K407" s="12">
        <v>43154.7</v>
      </c>
      <c r="L407" s="10">
        <v>681.39</v>
      </c>
      <c r="M407" s="10">
        <v>15200</v>
      </c>
    </row>
    <row r="408" spans="1:13" x14ac:dyDescent="0.25">
      <c r="A408" s="10">
        <v>400</v>
      </c>
      <c r="B408" s="10" t="s">
        <v>407</v>
      </c>
      <c r="C408" s="10" t="s">
        <v>1223</v>
      </c>
      <c r="D408" s="10" t="s">
        <v>1234</v>
      </c>
      <c r="E408" s="10">
        <v>677</v>
      </c>
      <c r="F408" s="10">
        <v>883</v>
      </c>
      <c r="G408" s="10" t="s">
        <v>1263</v>
      </c>
      <c r="H408" s="11">
        <v>42705</v>
      </c>
      <c r="I408" s="11">
        <v>42720</v>
      </c>
      <c r="J408" s="10" t="s">
        <v>1288</v>
      </c>
      <c r="K408" s="12">
        <v>567901.44999999995</v>
      </c>
      <c r="L408" s="10">
        <v>8966.8649999999998</v>
      </c>
      <c r="M408" s="10">
        <v>468</v>
      </c>
    </row>
    <row r="409" spans="1:13" x14ac:dyDescent="0.25">
      <c r="A409" s="10">
        <v>401</v>
      </c>
      <c r="B409" s="10" t="s">
        <v>408</v>
      </c>
      <c r="C409" s="10" t="s">
        <v>1215</v>
      </c>
      <c r="D409" s="10" t="s">
        <v>1213</v>
      </c>
      <c r="E409" s="10">
        <v>199</v>
      </c>
      <c r="F409" s="10">
        <v>905</v>
      </c>
      <c r="G409" s="10" t="s">
        <v>1261</v>
      </c>
      <c r="H409" s="11">
        <v>42922</v>
      </c>
      <c r="I409" s="11">
        <v>42941</v>
      </c>
      <c r="J409" s="10" t="s">
        <v>1282</v>
      </c>
      <c r="K409" s="12">
        <v>171090.25</v>
      </c>
      <c r="L409" s="10">
        <v>2701.4249999999997</v>
      </c>
      <c r="M409" s="10">
        <v>30351</v>
      </c>
    </row>
    <row r="410" spans="1:13" x14ac:dyDescent="0.25">
      <c r="A410" s="10">
        <v>402</v>
      </c>
      <c r="B410" s="10" t="s">
        <v>409</v>
      </c>
      <c r="C410" s="10" t="s">
        <v>1224</v>
      </c>
      <c r="D410" s="10" t="s">
        <v>1213</v>
      </c>
      <c r="E410" s="10">
        <v>139</v>
      </c>
      <c r="F410" s="10">
        <v>1166</v>
      </c>
      <c r="G410" s="10" t="s">
        <v>1266</v>
      </c>
      <c r="H410" s="11">
        <v>43139</v>
      </c>
      <c r="I410" s="11">
        <v>43153</v>
      </c>
      <c r="J410" s="10" t="s">
        <v>1289</v>
      </c>
      <c r="K410" s="12">
        <v>153970.29999999999</v>
      </c>
      <c r="L410" s="10">
        <v>2431.11</v>
      </c>
      <c r="M410" s="10">
        <v>68645</v>
      </c>
    </row>
    <row r="411" spans="1:13" x14ac:dyDescent="0.25">
      <c r="A411" s="10">
        <v>403</v>
      </c>
      <c r="B411" s="10" t="s">
        <v>410</v>
      </c>
      <c r="C411" s="10" t="s">
        <v>1218</v>
      </c>
      <c r="D411" s="10" t="s">
        <v>1213</v>
      </c>
      <c r="E411" s="10">
        <v>135</v>
      </c>
      <c r="F411" s="10">
        <v>1032</v>
      </c>
      <c r="G411" s="10" t="s">
        <v>1262</v>
      </c>
      <c r="H411" s="11">
        <v>43263</v>
      </c>
      <c r="I411" s="11">
        <v>43273</v>
      </c>
      <c r="J411" s="10" t="s">
        <v>1288</v>
      </c>
      <c r="K411" s="12">
        <v>132354</v>
      </c>
      <c r="L411" s="10">
        <v>2089.7999999999997</v>
      </c>
      <c r="M411" s="10">
        <v>123452</v>
      </c>
    </row>
    <row r="412" spans="1:13" x14ac:dyDescent="0.25">
      <c r="A412" s="10">
        <v>404</v>
      </c>
      <c r="B412" s="10" t="s">
        <v>411</v>
      </c>
      <c r="C412" s="10" t="s">
        <v>1228</v>
      </c>
      <c r="D412" s="10" t="s">
        <v>1213</v>
      </c>
      <c r="E412" s="10">
        <v>852</v>
      </c>
      <c r="F412" s="10">
        <v>130</v>
      </c>
      <c r="G412" s="10" t="s">
        <v>1263</v>
      </c>
      <c r="H412" s="11">
        <v>43041</v>
      </c>
      <c r="I412" s="11">
        <v>43068</v>
      </c>
      <c r="J412" s="10" t="s">
        <v>1282</v>
      </c>
      <c r="K412" s="12">
        <v>105222</v>
      </c>
      <c r="L412" s="10">
        <v>1661.3999999999999</v>
      </c>
      <c r="M412" s="10">
        <v>101643</v>
      </c>
    </row>
    <row r="413" spans="1:13" x14ac:dyDescent="0.25">
      <c r="A413" s="10">
        <v>405</v>
      </c>
      <c r="B413" s="10" t="s">
        <v>412</v>
      </c>
      <c r="C413" s="10" t="s">
        <v>1237</v>
      </c>
      <c r="D413" s="10" t="s">
        <v>1240</v>
      </c>
      <c r="E413" s="10">
        <v>717</v>
      </c>
      <c r="F413" s="10">
        <v>38</v>
      </c>
      <c r="G413" s="10" t="s">
        <v>1271</v>
      </c>
      <c r="H413" s="11">
        <v>42634</v>
      </c>
      <c r="I413" s="11">
        <v>42653</v>
      </c>
      <c r="J413" s="10" t="s">
        <v>1283</v>
      </c>
      <c r="K413" s="12">
        <v>25883.7</v>
      </c>
      <c r="L413" s="10">
        <v>408.69</v>
      </c>
      <c r="M413" s="10">
        <v>3851</v>
      </c>
    </row>
    <row r="414" spans="1:13" x14ac:dyDescent="0.25">
      <c r="A414" s="10">
        <v>406</v>
      </c>
      <c r="B414" s="10" t="s">
        <v>413</v>
      </c>
      <c r="C414" s="10" t="s">
        <v>1233</v>
      </c>
      <c r="D414" s="10" t="s">
        <v>1234</v>
      </c>
      <c r="E414" s="10">
        <v>487</v>
      </c>
      <c r="F414" s="10">
        <v>25</v>
      </c>
      <c r="G414" s="10" t="s">
        <v>1268</v>
      </c>
      <c r="H414" s="11">
        <v>43135</v>
      </c>
      <c r="I414" s="11">
        <v>43157</v>
      </c>
      <c r="J414" s="10" t="s">
        <v>1286</v>
      </c>
      <c r="K414" s="12">
        <v>11566.25</v>
      </c>
      <c r="L414" s="10">
        <v>182.625</v>
      </c>
      <c r="M414" s="10">
        <v>7820</v>
      </c>
    </row>
    <row r="415" spans="1:13" x14ac:dyDescent="0.25">
      <c r="A415" s="10">
        <v>407</v>
      </c>
      <c r="B415" s="10" t="s">
        <v>414</v>
      </c>
      <c r="C415" s="10" t="s">
        <v>1215</v>
      </c>
      <c r="D415" s="10" t="s">
        <v>1213</v>
      </c>
      <c r="E415" s="10">
        <v>296</v>
      </c>
      <c r="F415" s="10">
        <v>955</v>
      </c>
      <c r="G415" s="10" t="s">
        <v>1261</v>
      </c>
      <c r="H415" s="11">
        <v>42939</v>
      </c>
      <c r="I415" s="11">
        <v>42960</v>
      </c>
      <c r="J415" s="10" t="s">
        <v>1285</v>
      </c>
      <c r="K415" s="12">
        <v>268546</v>
      </c>
      <c r="L415" s="10">
        <v>4240.2</v>
      </c>
      <c r="M415" s="10">
        <v>237013</v>
      </c>
    </row>
    <row r="416" spans="1:13" x14ac:dyDescent="0.25">
      <c r="A416" s="10">
        <v>408</v>
      </c>
      <c r="B416" s="10" t="s">
        <v>415</v>
      </c>
      <c r="C416" s="10" t="s">
        <v>1237</v>
      </c>
      <c r="D416" s="10" t="s">
        <v>1240</v>
      </c>
      <c r="E416" s="10">
        <v>663</v>
      </c>
      <c r="F416" s="10">
        <v>34</v>
      </c>
      <c r="G416" s="10" t="s">
        <v>1271</v>
      </c>
      <c r="H416" s="11">
        <v>43240</v>
      </c>
      <c r="I416" s="11">
        <v>43265</v>
      </c>
      <c r="J416" s="10" t="s">
        <v>1283</v>
      </c>
      <c r="K416" s="12">
        <v>21414.9</v>
      </c>
      <c r="L416" s="10">
        <v>338.13</v>
      </c>
      <c r="M416" s="10">
        <v>16493</v>
      </c>
    </row>
    <row r="417" spans="1:13" x14ac:dyDescent="0.25">
      <c r="A417" s="10">
        <v>409</v>
      </c>
      <c r="B417" s="10" t="s">
        <v>416</v>
      </c>
      <c r="C417" s="10" t="s">
        <v>1235</v>
      </c>
      <c r="D417" s="10" t="s">
        <v>1240</v>
      </c>
      <c r="E417" s="10">
        <v>466</v>
      </c>
      <c r="F417" s="10">
        <v>50</v>
      </c>
      <c r="G417" s="10" t="s">
        <v>1270</v>
      </c>
      <c r="H417" s="11">
        <v>42688</v>
      </c>
      <c r="I417" s="11">
        <v>42722</v>
      </c>
      <c r="J417" s="10" t="s">
        <v>1286</v>
      </c>
      <c r="K417" s="12">
        <v>22135</v>
      </c>
      <c r="L417" s="10">
        <v>349.5</v>
      </c>
      <c r="M417" s="10">
        <v>4749</v>
      </c>
    </row>
    <row r="418" spans="1:13" x14ac:dyDescent="0.25">
      <c r="A418" s="10">
        <v>410</v>
      </c>
      <c r="B418" s="10" t="s">
        <v>417</v>
      </c>
      <c r="C418" s="10" t="s">
        <v>1226</v>
      </c>
      <c r="D418" s="10" t="s">
        <v>1234</v>
      </c>
      <c r="E418" s="10">
        <v>879</v>
      </c>
      <c r="F418" s="10">
        <v>53</v>
      </c>
      <c r="G418" s="10" t="s">
        <v>1266</v>
      </c>
      <c r="H418" s="11">
        <v>42795</v>
      </c>
      <c r="I418" s="11">
        <v>42807</v>
      </c>
      <c r="J418" s="10" t="s">
        <v>1284</v>
      </c>
      <c r="K418" s="12">
        <v>44257.65</v>
      </c>
      <c r="L418" s="10">
        <v>698.80499999999995</v>
      </c>
      <c r="M418" s="10">
        <v>19197</v>
      </c>
    </row>
    <row r="419" spans="1:13" x14ac:dyDescent="0.25">
      <c r="A419" s="10">
        <v>411</v>
      </c>
      <c r="B419" s="10" t="s">
        <v>418</v>
      </c>
      <c r="C419" s="10" t="s">
        <v>1231</v>
      </c>
      <c r="D419" s="10" t="s">
        <v>1213</v>
      </c>
      <c r="E419" s="10">
        <v>408</v>
      </c>
      <c r="F419" s="10">
        <v>207</v>
      </c>
      <c r="G419" s="10" t="s">
        <v>1263</v>
      </c>
      <c r="H419" s="11">
        <v>42736</v>
      </c>
      <c r="I419" s="11">
        <v>42761</v>
      </c>
      <c r="J419" s="10" t="s">
        <v>1284</v>
      </c>
      <c r="K419" s="12">
        <v>80233.2</v>
      </c>
      <c r="L419" s="10">
        <v>1266.8399999999999</v>
      </c>
      <c r="M419" s="10">
        <v>67988</v>
      </c>
    </row>
    <row r="420" spans="1:13" x14ac:dyDescent="0.25">
      <c r="A420" s="10">
        <v>412</v>
      </c>
      <c r="B420" s="10" t="s">
        <v>419</v>
      </c>
      <c r="C420" s="10" t="s">
        <v>1224</v>
      </c>
      <c r="D420" s="10" t="s">
        <v>1213</v>
      </c>
      <c r="E420" s="10">
        <v>186</v>
      </c>
      <c r="F420" s="10">
        <v>1442</v>
      </c>
      <c r="G420" s="10" t="s">
        <v>1266</v>
      </c>
      <c r="H420" s="11">
        <v>42407</v>
      </c>
      <c r="I420" s="11">
        <v>42424</v>
      </c>
      <c r="J420" s="10" t="s">
        <v>1283</v>
      </c>
      <c r="K420" s="12">
        <v>254801.4</v>
      </c>
      <c r="L420" s="10">
        <v>4023.18</v>
      </c>
      <c r="M420" s="10">
        <v>119504</v>
      </c>
    </row>
    <row r="421" spans="1:13" x14ac:dyDescent="0.25">
      <c r="A421" s="10">
        <v>413</v>
      </c>
      <c r="B421" s="10" t="s">
        <v>420</v>
      </c>
      <c r="C421" s="10" t="s">
        <v>1239</v>
      </c>
      <c r="D421" s="10" t="s">
        <v>1234</v>
      </c>
      <c r="E421" s="10">
        <v>289</v>
      </c>
      <c r="F421" s="10">
        <v>220</v>
      </c>
      <c r="G421" s="10" t="s">
        <v>1271</v>
      </c>
      <c r="H421" s="11">
        <v>42996</v>
      </c>
      <c r="I421" s="11">
        <v>43028</v>
      </c>
      <c r="J421" s="10" t="s">
        <v>1282</v>
      </c>
      <c r="K421" s="12">
        <v>60401</v>
      </c>
      <c r="L421" s="10">
        <v>953.69999999999993</v>
      </c>
      <c r="M421" s="10">
        <v>12581</v>
      </c>
    </row>
    <row r="422" spans="1:13" x14ac:dyDescent="0.25">
      <c r="A422" s="10">
        <v>414</v>
      </c>
      <c r="B422" s="10" t="s">
        <v>421</v>
      </c>
      <c r="C422" s="10" t="s">
        <v>1231</v>
      </c>
      <c r="D422" s="10" t="s">
        <v>1213</v>
      </c>
      <c r="E422" s="10">
        <v>737</v>
      </c>
      <c r="F422" s="10">
        <v>175</v>
      </c>
      <c r="G422" s="10" t="s">
        <v>1263</v>
      </c>
      <c r="H422" s="11">
        <v>42759</v>
      </c>
      <c r="I422" s="11">
        <v>42777</v>
      </c>
      <c r="J422" s="10" t="s">
        <v>1289</v>
      </c>
      <c r="K422" s="12">
        <v>122526.25</v>
      </c>
      <c r="L422" s="10">
        <v>1934.625</v>
      </c>
      <c r="M422" s="10">
        <v>46837</v>
      </c>
    </row>
    <row r="423" spans="1:13" x14ac:dyDescent="0.25">
      <c r="A423" s="10">
        <v>415</v>
      </c>
      <c r="B423" s="10" t="s">
        <v>422</v>
      </c>
      <c r="C423" s="10" t="s">
        <v>1242</v>
      </c>
      <c r="D423" s="10" t="s">
        <v>1240</v>
      </c>
      <c r="E423" s="10">
        <v>407</v>
      </c>
      <c r="F423" s="10">
        <v>57</v>
      </c>
      <c r="G423" s="10" t="s">
        <v>1271</v>
      </c>
      <c r="H423" s="11">
        <v>42757</v>
      </c>
      <c r="I423" s="11">
        <v>42782</v>
      </c>
      <c r="J423" s="10" t="s">
        <v>1288</v>
      </c>
      <c r="K423" s="12">
        <v>22039.05</v>
      </c>
      <c r="L423" s="10">
        <v>347.98500000000001</v>
      </c>
      <c r="M423" s="10">
        <v>11889</v>
      </c>
    </row>
    <row r="424" spans="1:13" x14ac:dyDescent="0.25">
      <c r="A424" s="10">
        <v>416</v>
      </c>
      <c r="B424" s="10" t="s">
        <v>423</v>
      </c>
      <c r="C424" s="10" t="s">
        <v>1219</v>
      </c>
      <c r="D424" s="10" t="s">
        <v>1234</v>
      </c>
      <c r="E424" s="10">
        <v>644</v>
      </c>
      <c r="F424" s="10">
        <v>1315</v>
      </c>
      <c r="G424" s="10" t="s">
        <v>1263</v>
      </c>
      <c r="H424" s="11">
        <v>43061</v>
      </c>
      <c r="I424" s="11">
        <v>43092</v>
      </c>
      <c r="J424" s="10" t="s">
        <v>1286</v>
      </c>
      <c r="K424" s="12">
        <v>804517</v>
      </c>
      <c r="L424" s="10">
        <v>12702.9</v>
      </c>
      <c r="M424" s="10">
        <v>232972</v>
      </c>
    </row>
    <row r="425" spans="1:13" x14ac:dyDescent="0.25">
      <c r="A425" s="10">
        <v>417</v>
      </c>
      <c r="B425" s="10" t="s">
        <v>424</v>
      </c>
      <c r="C425" s="10" t="s">
        <v>1224</v>
      </c>
      <c r="D425" s="10" t="s">
        <v>1213</v>
      </c>
      <c r="E425" s="10">
        <v>980</v>
      </c>
      <c r="F425" s="10">
        <v>1392</v>
      </c>
      <c r="G425" s="10" t="s">
        <v>1266</v>
      </c>
      <c r="H425" s="11">
        <v>42805</v>
      </c>
      <c r="I425" s="11">
        <v>42832</v>
      </c>
      <c r="J425" s="10" t="s">
        <v>1286</v>
      </c>
      <c r="K425" s="12">
        <v>1295952</v>
      </c>
      <c r="L425" s="10">
        <v>20462.399999999998</v>
      </c>
      <c r="M425" s="10">
        <v>413603</v>
      </c>
    </row>
    <row r="426" spans="1:13" x14ac:dyDescent="0.25">
      <c r="A426" s="10">
        <v>418</v>
      </c>
      <c r="B426" s="10" t="s">
        <v>425</v>
      </c>
      <c r="C426" s="10" t="s">
        <v>1223</v>
      </c>
      <c r="D426" s="10" t="s">
        <v>1234</v>
      </c>
      <c r="E426" s="10">
        <v>936</v>
      </c>
      <c r="F426" s="10">
        <v>838</v>
      </c>
      <c r="G426" s="10" t="s">
        <v>1263</v>
      </c>
      <c r="H426" s="11">
        <v>42939</v>
      </c>
      <c r="I426" s="11">
        <v>42949</v>
      </c>
      <c r="J426" s="10" t="s">
        <v>1284</v>
      </c>
      <c r="K426" s="12">
        <v>745149.6</v>
      </c>
      <c r="L426" s="10">
        <v>11765.52</v>
      </c>
      <c r="M426" s="10">
        <v>282627</v>
      </c>
    </row>
    <row r="427" spans="1:13" x14ac:dyDescent="0.25">
      <c r="A427" s="10">
        <v>419</v>
      </c>
      <c r="B427" s="10" t="s">
        <v>426</v>
      </c>
      <c r="C427" s="10" t="s">
        <v>1220</v>
      </c>
      <c r="D427" s="10" t="s">
        <v>1213</v>
      </c>
      <c r="E427" s="10">
        <v>472</v>
      </c>
      <c r="F427" s="10">
        <v>661</v>
      </c>
      <c r="G427" s="10" t="s">
        <v>1260</v>
      </c>
      <c r="H427" s="11">
        <v>43220</v>
      </c>
      <c r="I427" s="11">
        <v>43239</v>
      </c>
      <c r="J427" s="10" t="s">
        <v>1287</v>
      </c>
      <c r="K427" s="12">
        <v>296392.40000000002</v>
      </c>
      <c r="L427" s="10">
        <v>4679.88</v>
      </c>
      <c r="M427" s="10">
        <v>70825</v>
      </c>
    </row>
    <row r="428" spans="1:13" x14ac:dyDescent="0.25">
      <c r="A428" s="10">
        <v>420</v>
      </c>
      <c r="B428" s="10" t="s">
        <v>427</v>
      </c>
      <c r="C428" s="10" t="s">
        <v>1236</v>
      </c>
      <c r="D428" s="10" t="s">
        <v>1234</v>
      </c>
      <c r="E428" s="10">
        <v>270</v>
      </c>
      <c r="F428" s="10">
        <v>98</v>
      </c>
      <c r="G428" s="10" t="s">
        <v>1269</v>
      </c>
      <c r="H428" s="11">
        <v>42745</v>
      </c>
      <c r="I428" s="11">
        <v>42768</v>
      </c>
      <c r="J428" s="10" t="s">
        <v>1283</v>
      </c>
      <c r="K428" s="12">
        <v>25137</v>
      </c>
      <c r="L428" s="10">
        <v>396.9</v>
      </c>
      <c r="M428" s="10">
        <v>6466</v>
      </c>
    </row>
    <row r="429" spans="1:13" x14ac:dyDescent="0.25">
      <c r="A429" s="10">
        <v>421</v>
      </c>
      <c r="B429" s="10" t="s">
        <v>428</v>
      </c>
      <c r="C429" s="10" t="s">
        <v>1228</v>
      </c>
      <c r="D429" s="10" t="s">
        <v>1213</v>
      </c>
      <c r="E429" s="10">
        <v>75</v>
      </c>
      <c r="F429" s="10">
        <v>106</v>
      </c>
      <c r="G429" s="10" t="s">
        <v>1263</v>
      </c>
      <c r="H429" s="11">
        <v>42800</v>
      </c>
      <c r="I429" s="11">
        <v>42826</v>
      </c>
      <c r="J429" s="10" t="s">
        <v>1286</v>
      </c>
      <c r="K429" s="12">
        <v>7552.5</v>
      </c>
      <c r="L429" s="10">
        <v>119.25</v>
      </c>
      <c r="M429" s="10">
        <v>6937</v>
      </c>
    </row>
    <row r="430" spans="1:13" x14ac:dyDescent="0.25">
      <c r="A430" s="10">
        <v>422</v>
      </c>
      <c r="B430" s="10" t="s">
        <v>429</v>
      </c>
      <c r="C430" s="10" t="s">
        <v>1238</v>
      </c>
      <c r="D430" s="10" t="s">
        <v>1240</v>
      </c>
      <c r="E430" s="10">
        <v>769</v>
      </c>
      <c r="F430" s="10">
        <v>14</v>
      </c>
      <c r="G430" s="10" t="s">
        <v>1270</v>
      </c>
      <c r="H430" s="11">
        <v>42875</v>
      </c>
      <c r="I430" s="11">
        <v>42895</v>
      </c>
      <c r="J430" s="10" t="s">
        <v>1284</v>
      </c>
      <c r="K430" s="12">
        <v>10227.700000000001</v>
      </c>
      <c r="L430" s="10">
        <v>161.48999999999998</v>
      </c>
      <c r="M430" s="10">
        <v>7764</v>
      </c>
    </row>
    <row r="431" spans="1:13" x14ac:dyDescent="0.25">
      <c r="A431" s="10">
        <v>423</v>
      </c>
      <c r="B431" s="10" t="s">
        <v>430</v>
      </c>
      <c r="C431" s="10" t="s">
        <v>1224</v>
      </c>
      <c r="D431" s="10" t="s">
        <v>1213</v>
      </c>
      <c r="E431" s="10">
        <v>180</v>
      </c>
      <c r="F431" s="10">
        <v>1234</v>
      </c>
      <c r="G431" s="10" t="s">
        <v>1266</v>
      </c>
      <c r="H431" s="11">
        <v>42764</v>
      </c>
      <c r="I431" s="11">
        <v>42778</v>
      </c>
      <c r="J431" s="10" t="s">
        <v>1284</v>
      </c>
      <c r="K431" s="12">
        <v>211014</v>
      </c>
      <c r="L431" s="10">
        <v>3331.7999999999997</v>
      </c>
      <c r="M431" s="10">
        <v>202571</v>
      </c>
    </row>
    <row r="432" spans="1:13" x14ac:dyDescent="0.25">
      <c r="A432" s="10">
        <v>424</v>
      </c>
      <c r="B432" s="10" t="s">
        <v>431</v>
      </c>
      <c r="C432" s="10" t="s">
        <v>1231</v>
      </c>
      <c r="D432" s="10" t="s">
        <v>1213</v>
      </c>
      <c r="E432" s="10">
        <v>459</v>
      </c>
      <c r="F432" s="10">
        <v>219</v>
      </c>
      <c r="G432" s="10" t="s">
        <v>1263</v>
      </c>
      <c r="H432" s="11">
        <v>42581</v>
      </c>
      <c r="I432" s="11">
        <v>42593</v>
      </c>
      <c r="J432" s="10" t="s">
        <v>1284</v>
      </c>
      <c r="K432" s="12">
        <v>95494.95</v>
      </c>
      <c r="L432" s="10">
        <v>1507.8150000000001</v>
      </c>
      <c r="M432" s="10">
        <v>89102</v>
      </c>
    </row>
    <row r="433" spans="1:13" x14ac:dyDescent="0.25">
      <c r="A433" s="10">
        <v>425</v>
      </c>
      <c r="B433" s="10" t="s">
        <v>432</v>
      </c>
      <c r="C433" s="10" t="s">
        <v>1218</v>
      </c>
      <c r="D433" s="10" t="s">
        <v>1213</v>
      </c>
      <c r="E433" s="10">
        <v>361</v>
      </c>
      <c r="F433" s="10">
        <v>1068</v>
      </c>
      <c r="G433" s="10" t="s">
        <v>1262</v>
      </c>
      <c r="H433" s="11">
        <v>43036</v>
      </c>
      <c r="I433" s="11">
        <v>43064</v>
      </c>
      <c r="J433" s="10" t="s">
        <v>1284</v>
      </c>
      <c r="K433" s="12">
        <v>366270.6</v>
      </c>
      <c r="L433" s="10">
        <v>5783.2199999999993</v>
      </c>
      <c r="M433" s="10">
        <v>260477</v>
      </c>
    </row>
    <row r="434" spans="1:13" x14ac:dyDescent="0.25">
      <c r="A434" s="10">
        <v>426</v>
      </c>
      <c r="B434" s="10" t="s">
        <v>433</v>
      </c>
      <c r="C434" s="10" t="s">
        <v>1237</v>
      </c>
      <c r="D434" s="10" t="s">
        <v>1240</v>
      </c>
      <c r="E434" s="10">
        <v>510</v>
      </c>
      <c r="F434" s="10">
        <v>37</v>
      </c>
      <c r="G434" s="10" t="s">
        <v>1271</v>
      </c>
      <c r="H434" s="11">
        <v>43004</v>
      </c>
      <c r="I434" s="11">
        <v>43022</v>
      </c>
      <c r="J434" s="10" t="s">
        <v>1283</v>
      </c>
      <c r="K434" s="12">
        <v>17926.5</v>
      </c>
      <c r="L434" s="10">
        <v>283.05</v>
      </c>
      <c r="M434" s="10">
        <v>283</v>
      </c>
    </row>
    <row r="435" spans="1:13" x14ac:dyDescent="0.25">
      <c r="A435" s="10">
        <v>427</v>
      </c>
      <c r="B435" s="10" t="s">
        <v>434</v>
      </c>
      <c r="C435" s="10" t="s">
        <v>1222</v>
      </c>
      <c r="D435" s="10" t="s">
        <v>1213</v>
      </c>
      <c r="E435" s="10">
        <v>75</v>
      </c>
      <c r="F435" s="10">
        <v>927</v>
      </c>
      <c r="G435" s="10" t="s">
        <v>1265</v>
      </c>
      <c r="H435" s="11">
        <v>42863</v>
      </c>
      <c r="I435" s="11">
        <v>42875</v>
      </c>
      <c r="J435" s="10" t="s">
        <v>1282</v>
      </c>
      <c r="K435" s="12">
        <v>66048.75</v>
      </c>
      <c r="L435" s="10">
        <v>1042.875</v>
      </c>
      <c r="M435" s="10">
        <v>48683</v>
      </c>
    </row>
    <row r="436" spans="1:13" x14ac:dyDescent="0.25">
      <c r="A436" s="10">
        <v>428</v>
      </c>
      <c r="B436" s="10" t="s">
        <v>435</v>
      </c>
      <c r="C436" s="10" t="s">
        <v>1226</v>
      </c>
      <c r="D436" s="10" t="s">
        <v>1234</v>
      </c>
      <c r="E436" s="10">
        <v>176</v>
      </c>
      <c r="F436" s="10">
        <v>49</v>
      </c>
      <c r="G436" s="10" t="s">
        <v>1266</v>
      </c>
      <c r="H436" s="11">
        <v>43250</v>
      </c>
      <c r="I436" s="11">
        <v>43268</v>
      </c>
      <c r="J436" s="10" t="s">
        <v>1282</v>
      </c>
      <c r="K436" s="12">
        <v>8192.7999999999993</v>
      </c>
      <c r="L436" s="10">
        <v>129.35999999999999</v>
      </c>
      <c r="M436" s="10">
        <v>1101</v>
      </c>
    </row>
    <row r="437" spans="1:13" x14ac:dyDescent="0.25">
      <c r="A437" s="10">
        <v>429</v>
      </c>
      <c r="B437" s="10" t="s">
        <v>436</v>
      </c>
      <c r="C437" s="10" t="s">
        <v>1215</v>
      </c>
      <c r="D437" s="10" t="s">
        <v>1213</v>
      </c>
      <c r="E437" s="10">
        <v>437</v>
      </c>
      <c r="F437" s="10">
        <v>887</v>
      </c>
      <c r="G437" s="10" t="s">
        <v>1261</v>
      </c>
      <c r="H437" s="11">
        <v>42426</v>
      </c>
      <c r="I437" s="11">
        <v>42455</v>
      </c>
      <c r="J437" s="10" t="s">
        <v>1282</v>
      </c>
      <c r="K437" s="12">
        <v>368238.05</v>
      </c>
      <c r="L437" s="10">
        <v>5814.2849999999999</v>
      </c>
      <c r="M437" s="10">
        <v>127444</v>
      </c>
    </row>
    <row r="438" spans="1:13" x14ac:dyDescent="0.25">
      <c r="A438" s="10">
        <v>430</v>
      </c>
      <c r="B438" s="10" t="s">
        <v>437</v>
      </c>
      <c r="C438" s="10" t="s">
        <v>1215</v>
      </c>
      <c r="D438" s="10" t="s">
        <v>1213</v>
      </c>
      <c r="E438" s="10">
        <v>776</v>
      </c>
      <c r="F438" s="10">
        <v>938</v>
      </c>
      <c r="G438" s="10" t="s">
        <v>1261</v>
      </c>
      <c r="H438" s="11">
        <v>43086</v>
      </c>
      <c r="I438" s="11">
        <v>43119</v>
      </c>
      <c r="J438" s="10" t="s">
        <v>1286</v>
      </c>
      <c r="K438" s="12">
        <v>691493.6</v>
      </c>
      <c r="L438" s="10">
        <v>10918.32</v>
      </c>
      <c r="M438" s="10">
        <v>185906</v>
      </c>
    </row>
    <row r="439" spans="1:13" x14ac:dyDescent="0.25">
      <c r="A439" s="10">
        <v>431</v>
      </c>
      <c r="B439" s="10" t="s">
        <v>438</v>
      </c>
      <c r="C439" s="10" t="s">
        <v>1221</v>
      </c>
      <c r="D439" s="10" t="s">
        <v>1234</v>
      </c>
      <c r="E439" s="10">
        <v>129</v>
      </c>
      <c r="F439" s="10">
        <v>290</v>
      </c>
      <c r="G439" s="10" t="s">
        <v>1264</v>
      </c>
      <c r="H439" s="11">
        <v>42575</v>
      </c>
      <c r="I439" s="11">
        <v>42587</v>
      </c>
      <c r="J439" s="10" t="s">
        <v>1282</v>
      </c>
      <c r="K439" s="12">
        <v>35539.5</v>
      </c>
      <c r="L439" s="10">
        <v>561.15</v>
      </c>
      <c r="M439" s="10">
        <v>13870</v>
      </c>
    </row>
    <row r="440" spans="1:13" x14ac:dyDescent="0.25">
      <c r="A440" s="10">
        <v>432</v>
      </c>
      <c r="B440" s="10" t="s">
        <v>439</v>
      </c>
      <c r="C440" s="10" t="s">
        <v>1236</v>
      </c>
      <c r="D440" s="10" t="s">
        <v>1234</v>
      </c>
      <c r="E440" s="10">
        <v>446</v>
      </c>
      <c r="F440" s="10">
        <v>101</v>
      </c>
      <c r="G440" s="10" t="s">
        <v>1269</v>
      </c>
      <c r="H440" s="11">
        <v>42519</v>
      </c>
      <c r="I440" s="11">
        <v>42539</v>
      </c>
      <c r="J440" s="10" t="s">
        <v>1282</v>
      </c>
      <c r="K440" s="12">
        <v>42793.7</v>
      </c>
      <c r="L440" s="10">
        <v>675.68999999999994</v>
      </c>
      <c r="M440" s="10">
        <v>40741</v>
      </c>
    </row>
    <row r="441" spans="1:13" x14ac:dyDescent="0.25">
      <c r="A441" s="10">
        <v>433</v>
      </c>
      <c r="B441" s="10" t="s">
        <v>440</v>
      </c>
      <c r="C441" s="10" t="s">
        <v>1222</v>
      </c>
      <c r="D441" s="10" t="s">
        <v>1213</v>
      </c>
      <c r="E441" s="10">
        <v>148</v>
      </c>
      <c r="F441" s="10">
        <v>861</v>
      </c>
      <c r="G441" s="10" t="s">
        <v>1265</v>
      </c>
      <c r="H441" s="11">
        <v>43264</v>
      </c>
      <c r="I441" s="11">
        <v>43282</v>
      </c>
      <c r="J441" s="10" t="s">
        <v>1284</v>
      </c>
      <c r="K441" s="12">
        <v>121056.6</v>
      </c>
      <c r="L441" s="10">
        <v>1911.4199999999998</v>
      </c>
      <c r="M441" s="10">
        <v>36046</v>
      </c>
    </row>
    <row r="442" spans="1:13" x14ac:dyDescent="0.25">
      <c r="A442" s="10">
        <v>434</v>
      </c>
      <c r="B442" s="10" t="s">
        <v>441</v>
      </c>
      <c r="C442" s="10" t="s">
        <v>1231</v>
      </c>
      <c r="D442" s="10" t="s">
        <v>1213</v>
      </c>
      <c r="E442" s="10">
        <v>240</v>
      </c>
      <c r="F442" s="10">
        <v>202</v>
      </c>
      <c r="G442" s="10" t="s">
        <v>1263</v>
      </c>
      <c r="H442" s="11">
        <v>42447</v>
      </c>
      <c r="I442" s="11">
        <v>42479</v>
      </c>
      <c r="J442" s="10" t="s">
        <v>1284</v>
      </c>
      <c r="K442" s="12">
        <v>46056</v>
      </c>
      <c r="L442" s="10">
        <v>727.19999999999993</v>
      </c>
      <c r="M442" s="10">
        <v>36148</v>
      </c>
    </row>
    <row r="443" spans="1:13" x14ac:dyDescent="0.25">
      <c r="A443" s="10">
        <v>435</v>
      </c>
      <c r="B443" s="10" t="s">
        <v>442</v>
      </c>
      <c r="C443" s="10" t="s">
        <v>1227</v>
      </c>
      <c r="D443" s="10" t="s">
        <v>1213</v>
      </c>
      <c r="E443" s="10">
        <v>183</v>
      </c>
      <c r="F443" s="10">
        <v>69</v>
      </c>
      <c r="G443" s="10" t="s">
        <v>1267</v>
      </c>
      <c r="H443" s="11">
        <v>43197</v>
      </c>
      <c r="I443" s="11">
        <v>43210</v>
      </c>
      <c r="J443" s="10" t="s">
        <v>1284</v>
      </c>
      <c r="K443" s="12">
        <v>11995.65</v>
      </c>
      <c r="L443" s="10">
        <v>189.405</v>
      </c>
      <c r="M443" s="10">
        <v>811</v>
      </c>
    </row>
    <row r="444" spans="1:13" x14ac:dyDescent="0.25">
      <c r="A444" s="10">
        <v>436</v>
      </c>
      <c r="B444" s="10" t="s">
        <v>443</v>
      </c>
      <c r="C444" s="10" t="s">
        <v>1233</v>
      </c>
      <c r="D444" s="10" t="s">
        <v>1234</v>
      </c>
      <c r="E444" s="10">
        <v>631</v>
      </c>
      <c r="F444" s="10">
        <v>22</v>
      </c>
      <c r="G444" s="10" t="s">
        <v>1268</v>
      </c>
      <c r="H444" s="11">
        <v>43110</v>
      </c>
      <c r="I444" s="11">
        <v>43128</v>
      </c>
      <c r="J444" s="10" t="s">
        <v>1290</v>
      </c>
      <c r="K444" s="12">
        <v>13187.9</v>
      </c>
      <c r="L444" s="10">
        <v>208.23</v>
      </c>
      <c r="M444" s="10">
        <v>11012</v>
      </c>
    </row>
    <row r="445" spans="1:13" x14ac:dyDescent="0.25">
      <c r="A445" s="10">
        <v>437</v>
      </c>
      <c r="B445" s="10" t="s">
        <v>444</v>
      </c>
      <c r="C445" s="10" t="s">
        <v>1233</v>
      </c>
      <c r="D445" s="10" t="s">
        <v>1234</v>
      </c>
      <c r="E445" s="10">
        <v>933</v>
      </c>
      <c r="F445" s="10">
        <v>22</v>
      </c>
      <c r="G445" s="10" t="s">
        <v>1268</v>
      </c>
      <c r="H445" s="11">
        <v>43199</v>
      </c>
      <c r="I445" s="11">
        <v>43230</v>
      </c>
      <c r="J445" s="10" t="s">
        <v>1288</v>
      </c>
      <c r="K445" s="12">
        <v>19499.7</v>
      </c>
      <c r="L445" s="10">
        <v>307.89</v>
      </c>
      <c r="M445" s="10">
        <v>14724</v>
      </c>
    </row>
    <row r="446" spans="1:13" x14ac:dyDescent="0.25">
      <c r="A446" s="10">
        <v>438</v>
      </c>
      <c r="B446" s="10" t="s">
        <v>445</v>
      </c>
      <c r="C446" s="10" t="s">
        <v>1238</v>
      </c>
      <c r="D446" s="10" t="s">
        <v>1240</v>
      </c>
      <c r="E446" s="10">
        <v>762</v>
      </c>
      <c r="F446" s="10">
        <v>14</v>
      </c>
      <c r="G446" s="10" t="s">
        <v>1270</v>
      </c>
      <c r="H446" s="11">
        <v>42886</v>
      </c>
      <c r="I446" s="11">
        <v>42904</v>
      </c>
      <c r="J446" s="10" t="s">
        <v>1282</v>
      </c>
      <c r="K446" s="12">
        <v>10134.6</v>
      </c>
      <c r="L446" s="10">
        <v>160.01999999999998</v>
      </c>
      <c r="M446" s="10">
        <v>3726</v>
      </c>
    </row>
    <row r="447" spans="1:13" x14ac:dyDescent="0.25">
      <c r="A447" s="10">
        <v>439</v>
      </c>
      <c r="B447" s="10" t="s">
        <v>446</v>
      </c>
      <c r="C447" s="10" t="s">
        <v>1222</v>
      </c>
      <c r="D447" s="10" t="s">
        <v>1213</v>
      </c>
      <c r="E447" s="10">
        <v>796</v>
      </c>
      <c r="F447" s="10">
        <v>1058</v>
      </c>
      <c r="G447" s="10" t="s">
        <v>1265</v>
      </c>
      <c r="H447" s="11">
        <v>43030</v>
      </c>
      <c r="I447" s="11">
        <v>43046</v>
      </c>
      <c r="J447" s="10" t="s">
        <v>1284</v>
      </c>
      <c r="K447" s="12">
        <v>800059.6</v>
      </c>
      <c r="L447" s="10">
        <v>12632.52</v>
      </c>
      <c r="M447" s="10">
        <v>724078</v>
      </c>
    </row>
    <row r="448" spans="1:13" x14ac:dyDescent="0.25">
      <c r="A448" s="10">
        <v>440</v>
      </c>
      <c r="B448" s="10" t="s">
        <v>447</v>
      </c>
      <c r="C448" s="10" t="s">
        <v>1226</v>
      </c>
      <c r="D448" s="10" t="s">
        <v>1234</v>
      </c>
      <c r="E448" s="10">
        <v>113</v>
      </c>
      <c r="F448" s="10">
        <v>47</v>
      </c>
      <c r="G448" s="10" t="s">
        <v>1266</v>
      </c>
      <c r="H448" s="11">
        <v>43024</v>
      </c>
      <c r="I448" s="11">
        <v>43043</v>
      </c>
      <c r="J448" s="10" t="s">
        <v>1283</v>
      </c>
      <c r="K448" s="12">
        <v>5045.45</v>
      </c>
      <c r="L448" s="10">
        <v>79.664999999999992</v>
      </c>
      <c r="M448" s="10">
        <v>1647</v>
      </c>
    </row>
    <row r="449" spans="1:13" x14ac:dyDescent="0.25">
      <c r="A449" s="10">
        <v>441</v>
      </c>
      <c r="B449" s="10" t="s">
        <v>448</v>
      </c>
      <c r="C449" s="10" t="s">
        <v>1222</v>
      </c>
      <c r="D449" s="10" t="s">
        <v>1213</v>
      </c>
      <c r="E449" s="10">
        <v>552</v>
      </c>
      <c r="F449" s="10">
        <v>1036</v>
      </c>
      <c r="G449" s="10" t="s">
        <v>1265</v>
      </c>
      <c r="H449" s="11">
        <v>43160</v>
      </c>
      <c r="I449" s="11">
        <v>43192</v>
      </c>
      <c r="J449" s="10" t="s">
        <v>1284</v>
      </c>
      <c r="K449" s="12">
        <v>543278.4</v>
      </c>
      <c r="L449" s="10">
        <v>8578.08</v>
      </c>
      <c r="M449" s="10">
        <v>37409</v>
      </c>
    </row>
    <row r="450" spans="1:13" x14ac:dyDescent="0.25">
      <c r="A450" s="10">
        <v>442</v>
      </c>
      <c r="B450" s="10" t="s">
        <v>449</v>
      </c>
      <c r="C450" s="10" t="s">
        <v>1221</v>
      </c>
      <c r="D450" s="10" t="s">
        <v>1234</v>
      </c>
      <c r="E450" s="10">
        <v>297</v>
      </c>
      <c r="F450" s="10">
        <v>273</v>
      </c>
      <c r="G450" s="10" t="s">
        <v>1264</v>
      </c>
      <c r="H450" s="11">
        <v>42783</v>
      </c>
      <c r="I450" s="11">
        <v>42816</v>
      </c>
      <c r="J450" s="10" t="s">
        <v>1284</v>
      </c>
      <c r="K450" s="12">
        <v>77026.95</v>
      </c>
      <c r="L450" s="10">
        <v>1216.2149999999999</v>
      </c>
      <c r="M450" s="10">
        <v>73494</v>
      </c>
    </row>
    <row r="451" spans="1:13" x14ac:dyDescent="0.25">
      <c r="A451" s="10">
        <v>443</v>
      </c>
      <c r="B451" s="10" t="s">
        <v>450</v>
      </c>
      <c r="C451" s="10" t="s">
        <v>1228</v>
      </c>
      <c r="D451" s="10" t="s">
        <v>1213</v>
      </c>
      <c r="E451" s="10">
        <v>795</v>
      </c>
      <c r="F451" s="10">
        <v>119</v>
      </c>
      <c r="G451" s="10" t="s">
        <v>1263</v>
      </c>
      <c r="H451" s="11">
        <v>43262</v>
      </c>
      <c r="I451" s="11">
        <v>43278</v>
      </c>
      <c r="J451" s="10" t="s">
        <v>1285</v>
      </c>
      <c r="K451" s="12">
        <v>89874.75</v>
      </c>
      <c r="L451" s="10">
        <v>1419.075</v>
      </c>
      <c r="M451" s="10">
        <v>17504</v>
      </c>
    </row>
    <row r="452" spans="1:13" x14ac:dyDescent="0.25">
      <c r="A452" s="10">
        <v>444</v>
      </c>
      <c r="B452" s="10" t="s">
        <v>451</v>
      </c>
      <c r="C452" s="10" t="s">
        <v>1242</v>
      </c>
      <c r="D452" s="10" t="s">
        <v>1240</v>
      </c>
      <c r="E452" s="10">
        <v>425</v>
      </c>
      <c r="F452" s="10">
        <v>60</v>
      </c>
      <c r="G452" s="10" t="s">
        <v>1271</v>
      </c>
      <c r="H452" s="11">
        <v>43253</v>
      </c>
      <c r="I452" s="11">
        <v>43263</v>
      </c>
      <c r="J452" s="10" t="s">
        <v>1285</v>
      </c>
      <c r="K452" s="12">
        <v>24225</v>
      </c>
      <c r="L452" s="10">
        <v>382.5</v>
      </c>
      <c r="M452" s="10">
        <v>7731</v>
      </c>
    </row>
    <row r="453" spans="1:13" x14ac:dyDescent="0.25">
      <c r="A453" s="10">
        <v>445</v>
      </c>
      <c r="B453" s="10" t="s">
        <v>452</v>
      </c>
      <c r="C453" s="10" t="s">
        <v>1222</v>
      </c>
      <c r="D453" s="10" t="s">
        <v>1213</v>
      </c>
      <c r="E453" s="10">
        <v>281</v>
      </c>
      <c r="F453" s="10">
        <v>874</v>
      </c>
      <c r="G453" s="10" t="s">
        <v>1265</v>
      </c>
      <c r="H453" s="11">
        <v>43162</v>
      </c>
      <c r="I453" s="11">
        <v>43179</v>
      </c>
      <c r="J453" s="10" t="s">
        <v>1286</v>
      </c>
      <c r="K453" s="12">
        <v>233314.3</v>
      </c>
      <c r="L453" s="10">
        <v>3683.91</v>
      </c>
      <c r="M453" s="10">
        <v>160995</v>
      </c>
    </row>
    <row r="454" spans="1:13" x14ac:dyDescent="0.25">
      <c r="A454" s="10">
        <v>446</v>
      </c>
      <c r="B454" s="10" t="s">
        <v>453</v>
      </c>
      <c r="C454" s="10" t="s">
        <v>1214</v>
      </c>
      <c r="D454" s="10" t="s">
        <v>1213</v>
      </c>
      <c r="E454" s="10">
        <v>715</v>
      </c>
      <c r="F454" s="10">
        <v>613</v>
      </c>
      <c r="G454" s="10" t="s">
        <v>1260</v>
      </c>
      <c r="H454" s="11">
        <v>42916</v>
      </c>
      <c r="I454" s="11">
        <v>42948</v>
      </c>
      <c r="J454" s="10" t="s">
        <v>1282</v>
      </c>
      <c r="K454" s="12">
        <v>416380.25</v>
      </c>
      <c r="L454" s="10">
        <v>6574.4250000000002</v>
      </c>
      <c r="M454" s="10">
        <v>341259</v>
      </c>
    </row>
    <row r="455" spans="1:13" x14ac:dyDescent="0.25">
      <c r="A455" s="10">
        <v>447</v>
      </c>
      <c r="B455" s="10" t="s">
        <v>454</v>
      </c>
      <c r="C455" s="10" t="s">
        <v>1232</v>
      </c>
      <c r="D455" s="10" t="s">
        <v>1213</v>
      </c>
      <c r="E455" s="10">
        <v>381</v>
      </c>
      <c r="F455" s="10">
        <v>48</v>
      </c>
      <c r="G455" s="10" t="s">
        <v>1263</v>
      </c>
      <c r="H455" s="11">
        <v>43262</v>
      </c>
      <c r="I455" s="11">
        <v>43283</v>
      </c>
      <c r="J455" s="10" t="s">
        <v>1283</v>
      </c>
      <c r="K455" s="12">
        <v>17373.599999999999</v>
      </c>
      <c r="L455" s="10">
        <v>274.32</v>
      </c>
      <c r="M455" s="10">
        <v>3327</v>
      </c>
    </row>
    <row r="456" spans="1:13" x14ac:dyDescent="0.25">
      <c r="A456" s="10">
        <v>448</v>
      </c>
      <c r="B456" s="10" t="s">
        <v>455</v>
      </c>
      <c r="C456" s="10" t="s">
        <v>1222</v>
      </c>
      <c r="D456" s="10" t="s">
        <v>1213</v>
      </c>
      <c r="E456" s="10">
        <v>669</v>
      </c>
      <c r="F456" s="10">
        <v>921</v>
      </c>
      <c r="G456" s="10" t="s">
        <v>1265</v>
      </c>
      <c r="H456" s="11">
        <v>42421</v>
      </c>
      <c r="I456" s="11">
        <v>42432</v>
      </c>
      <c r="J456" s="10" t="s">
        <v>1285</v>
      </c>
      <c r="K456" s="12">
        <v>585341.55000000005</v>
      </c>
      <c r="L456" s="10">
        <v>9242.2349999999988</v>
      </c>
      <c r="M456" s="10">
        <v>425665</v>
      </c>
    </row>
    <row r="457" spans="1:13" x14ac:dyDescent="0.25">
      <c r="A457" s="10">
        <v>449</v>
      </c>
      <c r="B457" s="10" t="s">
        <v>456</v>
      </c>
      <c r="C457" s="10" t="s">
        <v>1228</v>
      </c>
      <c r="D457" s="10" t="s">
        <v>1213</v>
      </c>
      <c r="E457" s="10">
        <v>99</v>
      </c>
      <c r="F457" s="10">
        <v>105</v>
      </c>
      <c r="G457" s="10" t="s">
        <v>1263</v>
      </c>
      <c r="H457" s="11">
        <v>43139</v>
      </c>
      <c r="I457" s="11">
        <v>43161</v>
      </c>
      <c r="J457" s="10" t="s">
        <v>1282</v>
      </c>
      <c r="K457" s="12">
        <v>9875.25</v>
      </c>
      <c r="L457" s="10">
        <v>155.92499999999998</v>
      </c>
      <c r="M457" s="10">
        <v>9695</v>
      </c>
    </row>
    <row r="458" spans="1:13" x14ac:dyDescent="0.25">
      <c r="A458" s="10">
        <v>450</v>
      </c>
      <c r="B458" s="10" t="s">
        <v>457</v>
      </c>
      <c r="C458" s="10" t="s">
        <v>1237</v>
      </c>
      <c r="D458" s="10" t="s">
        <v>1240</v>
      </c>
      <c r="E458" s="10">
        <v>916</v>
      </c>
      <c r="F458" s="10">
        <v>30</v>
      </c>
      <c r="G458" s="10" t="s">
        <v>1271</v>
      </c>
      <c r="H458" s="11">
        <v>42406</v>
      </c>
      <c r="I458" s="11">
        <v>42432</v>
      </c>
      <c r="J458" s="10" t="s">
        <v>1289</v>
      </c>
      <c r="K458" s="12">
        <v>26106</v>
      </c>
      <c r="L458" s="10">
        <v>412.2</v>
      </c>
      <c r="M458" s="10">
        <v>17059</v>
      </c>
    </row>
    <row r="459" spans="1:13" x14ac:dyDescent="0.25">
      <c r="A459" s="10">
        <v>451</v>
      </c>
      <c r="B459" s="10" t="s">
        <v>458</v>
      </c>
      <c r="C459" s="10" t="s">
        <v>1241</v>
      </c>
      <c r="D459" s="10" t="s">
        <v>1234</v>
      </c>
      <c r="E459" s="10">
        <v>760</v>
      </c>
      <c r="F459" s="10">
        <v>127</v>
      </c>
      <c r="G459" s="10" t="s">
        <v>1271</v>
      </c>
      <c r="H459" s="11">
        <v>43001</v>
      </c>
      <c r="I459" s="11">
        <v>43025</v>
      </c>
      <c r="J459" s="10" t="s">
        <v>1282</v>
      </c>
      <c r="K459" s="12">
        <v>91694</v>
      </c>
      <c r="L459" s="10">
        <v>1447.8</v>
      </c>
      <c r="M459" s="10">
        <v>4460</v>
      </c>
    </row>
    <row r="460" spans="1:13" x14ac:dyDescent="0.25">
      <c r="A460" s="10">
        <v>452</v>
      </c>
      <c r="B460" s="10" t="s">
        <v>459</v>
      </c>
      <c r="C460" s="10" t="s">
        <v>1228</v>
      </c>
      <c r="D460" s="10" t="s">
        <v>1213</v>
      </c>
      <c r="E460" s="10">
        <v>943</v>
      </c>
      <c r="F460" s="10">
        <v>111</v>
      </c>
      <c r="G460" s="10" t="s">
        <v>1263</v>
      </c>
      <c r="H460" s="11">
        <v>42904</v>
      </c>
      <c r="I460" s="11">
        <v>42935</v>
      </c>
      <c r="J460" s="10" t="s">
        <v>1284</v>
      </c>
      <c r="K460" s="12">
        <v>99439.35</v>
      </c>
      <c r="L460" s="10">
        <v>1570.095</v>
      </c>
      <c r="M460" s="10">
        <v>74338</v>
      </c>
    </row>
    <row r="461" spans="1:13" x14ac:dyDescent="0.25">
      <c r="A461" s="10">
        <v>453</v>
      </c>
      <c r="B461" s="10" t="s">
        <v>460</v>
      </c>
      <c r="C461" s="10" t="s">
        <v>1214</v>
      </c>
      <c r="D461" s="10" t="s">
        <v>1213</v>
      </c>
      <c r="E461" s="10">
        <v>116</v>
      </c>
      <c r="F461" s="10">
        <v>688</v>
      </c>
      <c r="G461" s="10" t="s">
        <v>1260</v>
      </c>
      <c r="H461" s="11">
        <v>42711</v>
      </c>
      <c r="I461" s="11">
        <v>42738</v>
      </c>
      <c r="J461" s="10" t="s">
        <v>1290</v>
      </c>
      <c r="K461" s="12">
        <v>75817.600000000006</v>
      </c>
      <c r="L461" s="10">
        <v>1197.1199999999999</v>
      </c>
      <c r="M461" s="10">
        <v>61498</v>
      </c>
    </row>
    <row r="462" spans="1:13" x14ac:dyDescent="0.25">
      <c r="A462" s="10">
        <v>454</v>
      </c>
      <c r="B462" s="10" t="s">
        <v>461</v>
      </c>
      <c r="C462" s="10" t="s">
        <v>1239</v>
      </c>
      <c r="D462" s="10" t="s">
        <v>1234</v>
      </c>
      <c r="E462" s="10">
        <v>717</v>
      </c>
      <c r="F462" s="10">
        <v>224</v>
      </c>
      <c r="G462" s="10" t="s">
        <v>1271</v>
      </c>
      <c r="H462" s="11">
        <v>42943</v>
      </c>
      <c r="I462" s="11">
        <v>42958</v>
      </c>
      <c r="J462" s="10" t="s">
        <v>1287</v>
      </c>
      <c r="K462" s="12">
        <v>152577.60000000001</v>
      </c>
      <c r="L462" s="10">
        <v>2409.12</v>
      </c>
      <c r="M462" s="10">
        <v>78487</v>
      </c>
    </row>
    <row r="463" spans="1:13" x14ac:dyDescent="0.25">
      <c r="A463" s="10">
        <v>455</v>
      </c>
      <c r="B463" s="10" t="s">
        <v>462</v>
      </c>
      <c r="C463" s="10" t="s">
        <v>1220</v>
      </c>
      <c r="D463" s="10" t="s">
        <v>1213</v>
      </c>
      <c r="E463" s="10">
        <v>402</v>
      </c>
      <c r="F463" s="10">
        <v>537</v>
      </c>
      <c r="G463" s="10" t="s">
        <v>1260</v>
      </c>
      <c r="H463" s="11">
        <v>42546</v>
      </c>
      <c r="I463" s="11">
        <v>42565</v>
      </c>
      <c r="J463" s="10" t="s">
        <v>1282</v>
      </c>
      <c r="K463" s="12">
        <v>205080.3</v>
      </c>
      <c r="L463" s="10">
        <v>3238.1099999999997</v>
      </c>
      <c r="M463" s="10">
        <v>175680</v>
      </c>
    </row>
    <row r="464" spans="1:13" x14ac:dyDescent="0.25">
      <c r="A464" s="10">
        <v>456</v>
      </c>
      <c r="B464" s="10" t="s">
        <v>463</v>
      </c>
      <c r="C464" s="10" t="s">
        <v>1230</v>
      </c>
      <c r="D464" s="10" t="s">
        <v>1234</v>
      </c>
      <c r="E464" s="10">
        <v>297</v>
      </c>
      <c r="F464" s="10">
        <v>147</v>
      </c>
      <c r="G464" s="10" t="s">
        <v>1272</v>
      </c>
      <c r="H464" s="11">
        <v>43124</v>
      </c>
      <c r="I464" s="11">
        <v>43155</v>
      </c>
      <c r="J464" s="10" t="s">
        <v>1284</v>
      </c>
      <c r="K464" s="12">
        <v>41476.050000000003</v>
      </c>
      <c r="L464" s="10">
        <v>654.88499999999999</v>
      </c>
      <c r="M464" s="10">
        <v>17136</v>
      </c>
    </row>
    <row r="465" spans="1:13" x14ac:dyDescent="0.25">
      <c r="A465" s="10">
        <v>457</v>
      </c>
      <c r="B465" s="10" t="s">
        <v>464</v>
      </c>
      <c r="C465" s="10" t="s">
        <v>1222</v>
      </c>
      <c r="D465" s="10" t="s">
        <v>1213</v>
      </c>
      <c r="E465" s="10">
        <v>649</v>
      </c>
      <c r="F465" s="10">
        <v>1063</v>
      </c>
      <c r="G465" s="10" t="s">
        <v>1265</v>
      </c>
      <c r="H465" s="11">
        <v>43252</v>
      </c>
      <c r="I465" s="11">
        <v>43266</v>
      </c>
      <c r="J465" s="10" t="s">
        <v>1284</v>
      </c>
      <c r="K465" s="12">
        <v>655392.65</v>
      </c>
      <c r="L465" s="10">
        <v>10348.305</v>
      </c>
      <c r="M465" s="10">
        <v>572489</v>
      </c>
    </row>
    <row r="466" spans="1:13" x14ac:dyDescent="0.25">
      <c r="A466" s="10">
        <v>458</v>
      </c>
      <c r="B466" s="10" t="s">
        <v>465</v>
      </c>
      <c r="C466" s="10" t="s">
        <v>1219</v>
      </c>
      <c r="D466" s="10" t="s">
        <v>1234</v>
      </c>
      <c r="E466" s="10">
        <v>761</v>
      </c>
      <c r="F466" s="10">
        <v>1366</v>
      </c>
      <c r="G466" s="10" t="s">
        <v>1263</v>
      </c>
      <c r="H466" s="11">
        <v>42637</v>
      </c>
      <c r="I466" s="11">
        <v>42647</v>
      </c>
      <c r="J466" s="10" t="s">
        <v>1284</v>
      </c>
      <c r="K466" s="12">
        <v>987549.7</v>
      </c>
      <c r="L466" s="10">
        <v>15592.89</v>
      </c>
      <c r="M466" s="10">
        <v>145800</v>
      </c>
    </row>
    <row r="467" spans="1:13" x14ac:dyDescent="0.25">
      <c r="A467" s="10">
        <v>459</v>
      </c>
      <c r="B467" s="10" t="s">
        <v>466</v>
      </c>
      <c r="C467" s="10" t="s">
        <v>1235</v>
      </c>
      <c r="D467" s="10" t="s">
        <v>1240</v>
      </c>
      <c r="E467" s="10">
        <v>702</v>
      </c>
      <c r="F467" s="10">
        <v>60</v>
      </c>
      <c r="G467" s="10" t="s">
        <v>1270</v>
      </c>
      <c r="H467" s="11">
        <v>43134</v>
      </c>
      <c r="I467" s="11">
        <v>43167</v>
      </c>
      <c r="J467" s="10" t="s">
        <v>1282</v>
      </c>
      <c r="K467" s="12">
        <v>40014</v>
      </c>
      <c r="L467" s="10">
        <v>631.79999999999995</v>
      </c>
      <c r="M467" s="10">
        <v>10802</v>
      </c>
    </row>
    <row r="468" spans="1:13" x14ac:dyDescent="0.25">
      <c r="A468" s="10">
        <v>460</v>
      </c>
      <c r="B468" s="10" t="s">
        <v>467</v>
      </c>
      <c r="C468" s="10" t="s">
        <v>1222</v>
      </c>
      <c r="D468" s="10" t="s">
        <v>1213</v>
      </c>
      <c r="E468" s="10">
        <v>664</v>
      </c>
      <c r="F468" s="10">
        <v>1006</v>
      </c>
      <c r="G468" s="10" t="s">
        <v>1265</v>
      </c>
      <c r="H468" s="11">
        <v>42860</v>
      </c>
      <c r="I468" s="11">
        <v>42877</v>
      </c>
      <c r="J468" s="10" t="s">
        <v>1282</v>
      </c>
      <c r="K468" s="12">
        <v>634584.80000000005</v>
      </c>
      <c r="L468" s="10">
        <v>10019.76</v>
      </c>
      <c r="M468" s="10">
        <v>258165</v>
      </c>
    </row>
    <row r="469" spans="1:13" x14ac:dyDescent="0.25">
      <c r="A469" s="10">
        <v>461</v>
      </c>
      <c r="B469" s="10" t="s">
        <v>468</v>
      </c>
      <c r="C469" s="10" t="s">
        <v>1223</v>
      </c>
      <c r="D469" s="10" t="s">
        <v>1234</v>
      </c>
      <c r="E469" s="10">
        <v>543</v>
      </c>
      <c r="F469" s="10">
        <v>876</v>
      </c>
      <c r="G469" s="10" t="s">
        <v>1263</v>
      </c>
      <c r="H469" s="11">
        <v>42701</v>
      </c>
      <c r="I469" s="11">
        <v>42735</v>
      </c>
      <c r="J469" s="10" t="s">
        <v>1282</v>
      </c>
      <c r="K469" s="12">
        <v>451884.6</v>
      </c>
      <c r="L469" s="10">
        <v>7135.0199999999995</v>
      </c>
      <c r="M469" s="10">
        <v>370156</v>
      </c>
    </row>
    <row r="470" spans="1:13" x14ac:dyDescent="0.25">
      <c r="A470" s="10">
        <v>462</v>
      </c>
      <c r="B470" s="10" t="s">
        <v>469</v>
      </c>
      <c r="C470" s="10" t="s">
        <v>1226</v>
      </c>
      <c r="D470" s="10" t="s">
        <v>1234</v>
      </c>
      <c r="E470" s="10">
        <v>867</v>
      </c>
      <c r="F470" s="10">
        <v>47</v>
      </c>
      <c r="G470" s="10" t="s">
        <v>1266</v>
      </c>
      <c r="H470" s="11">
        <v>43190</v>
      </c>
      <c r="I470" s="11">
        <v>43224</v>
      </c>
      <c r="J470" s="10" t="s">
        <v>1285</v>
      </c>
      <c r="K470" s="12">
        <v>38711.550000000003</v>
      </c>
      <c r="L470" s="10">
        <v>611.23500000000001</v>
      </c>
      <c r="M470" s="10">
        <v>36158</v>
      </c>
    </row>
    <row r="471" spans="1:13" x14ac:dyDescent="0.25">
      <c r="A471" s="10">
        <v>463</v>
      </c>
      <c r="B471" s="10" t="s">
        <v>470</v>
      </c>
      <c r="C471" s="10" t="s">
        <v>1231</v>
      </c>
      <c r="D471" s="10" t="s">
        <v>1213</v>
      </c>
      <c r="E471" s="10">
        <v>508</v>
      </c>
      <c r="F471" s="10">
        <v>223</v>
      </c>
      <c r="G471" s="10" t="s">
        <v>1263</v>
      </c>
      <c r="H471" s="11">
        <v>42999</v>
      </c>
      <c r="I471" s="11">
        <v>43021</v>
      </c>
      <c r="J471" s="10" t="s">
        <v>1289</v>
      </c>
      <c r="K471" s="12">
        <v>107619.8</v>
      </c>
      <c r="L471" s="10">
        <v>1699.26</v>
      </c>
      <c r="M471" s="10">
        <v>38468</v>
      </c>
    </row>
    <row r="472" spans="1:13" x14ac:dyDescent="0.25">
      <c r="A472" s="10">
        <v>464</v>
      </c>
      <c r="B472" s="10" t="s">
        <v>471</v>
      </c>
      <c r="C472" s="10" t="s">
        <v>1227</v>
      </c>
      <c r="D472" s="10" t="s">
        <v>1213</v>
      </c>
      <c r="E472" s="10">
        <v>365</v>
      </c>
      <c r="F472" s="10">
        <v>73</v>
      </c>
      <c r="G472" s="10" t="s">
        <v>1267</v>
      </c>
      <c r="H472" s="11">
        <v>42709</v>
      </c>
      <c r="I472" s="11">
        <v>42729</v>
      </c>
      <c r="J472" s="10" t="s">
        <v>1286</v>
      </c>
      <c r="K472" s="12">
        <v>25312.75</v>
      </c>
      <c r="L472" s="10">
        <v>399.67500000000001</v>
      </c>
      <c r="M472" s="10">
        <v>12415</v>
      </c>
    </row>
    <row r="473" spans="1:13" x14ac:dyDescent="0.25">
      <c r="A473" s="10">
        <v>465</v>
      </c>
      <c r="B473" s="10" t="s">
        <v>472</v>
      </c>
      <c r="C473" s="10" t="s">
        <v>1236</v>
      </c>
      <c r="D473" s="10" t="s">
        <v>1234</v>
      </c>
      <c r="E473" s="10">
        <v>175</v>
      </c>
      <c r="F473" s="10">
        <v>111</v>
      </c>
      <c r="G473" s="10" t="s">
        <v>1269</v>
      </c>
      <c r="H473" s="11">
        <v>42691</v>
      </c>
      <c r="I473" s="11">
        <v>42714</v>
      </c>
      <c r="J473" s="10" t="s">
        <v>1286</v>
      </c>
      <c r="K473" s="12">
        <v>18453.75</v>
      </c>
      <c r="L473" s="10">
        <v>291.375</v>
      </c>
      <c r="M473" s="10">
        <v>14603</v>
      </c>
    </row>
    <row r="474" spans="1:13" x14ac:dyDescent="0.25">
      <c r="A474" s="10">
        <v>466</v>
      </c>
      <c r="B474" s="10" t="s">
        <v>473</v>
      </c>
      <c r="C474" s="10" t="s">
        <v>1220</v>
      </c>
      <c r="D474" s="10" t="s">
        <v>1213</v>
      </c>
      <c r="E474" s="10">
        <v>251</v>
      </c>
      <c r="F474" s="10">
        <v>652</v>
      </c>
      <c r="G474" s="10" t="s">
        <v>1260</v>
      </c>
      <c r="H474" s="11">
        <v>43249</v>
      </c>
      <c r="I474" s="11">
        <v>43263</v>
      </c>
      <c r="J474" s="10" t="s">
        <v>1290</v>
      </c>
      <c r="K474" s="12">
        <v>155469.4</v>
      </c>
      <c r="L474" s="10">
        <v>2454.7799999999997</v>
      </c>
      <c r="M474" s="10">
        <v>5803</v>
      </c>
    </row>
    <row r="475" spans="1:13" x14ac:dyDescent="0.25">
      <c r="A475" s="10">
        <v>467</v>
      </c>
      <c r="B475" s="10" t="s">
        <v>474</v>
      </c>
      <c r="C475" s="10" t="s">
        <v>1222</v>
      </c>
      <c r="D475" s="10" t="s">
        <v>1213</v>
      </c>
      <c r="E475" s="10">
        <v>613</v>
      </c>
      <c r="F475" s="10">
        <v>1053</v>
      </c>
      <c r="G475" s="10" t="s">
        <v>1265</v>
      </c>
      <c r="H475" s="11">
        <v>42919</v>
      </c>
      <c r="I475" s="11">
        <v>42954</v>
      </c>
      <c r="J475" s="10" t="s">
        <v>1286</v>
      </c>
      <c r="K475" s="12">
        <v>613214.55000000005</v>
      </c>
      <c r="L475" s="10">
        <v>9682.3349999999991</v>
      </c>
      <c r="M475" s="10">
        <v>1825</v>
      </c>
    </row>
    <row r="476" spans="1:13" x14ac:dyDescent="0.25">
      <c r="A476" s="10">
        <v>468</v>
      </c>
      <c r="B476" s="10" t="s">
        <v>475</v>
      </c>
      <c r="C476" s="10" t="s">
        <v>1242</v>
      </c>
      <c r="D476" s="10" t="s">
        <v>1240</v>
      </c>
      <c r="E476" s="10">
        <v>107</v>
      </c>
      <c r="F476" s="10">
        <v>63</v>
      </c>
      <c r="G476" s="10" t="s">
        <v>1271</v>
      </c>
      <c r="H476" s="11">
        <v>43080</v>
      </c>
      <c r="I476" s="11">
        <v>43097</v>
      </c>
      <c r="J476" s="10" t="s">
        <v>1290</v>
      </c>
      <c r="K476" s="12">
        <v>6403.95</v>
      </c>
      <c r="L476" s="10">
        <v>101.11499999999999</v>
      </c>
      <c r="M476" s="10">
        <v>6024</v>
      </c>
    </row>
    <row r="477" spans="1:13" x14ac:dyDescent="0.25">
      <c r="A477" s="10">
        <v>469</v>
      </c>
      <c r="B477" s="10" t="s">
        <v>476</v>
      </c>
      <c r="C477" s="10" t="s">
        <v>1228</v>
      </c>
      <c r="D477" s="10" t="s">
        <v>1213</v>
      </c>
      <c r="E477" s="10">
        <v>544</v>
      </c>
      <c r="F477" s="10">
        <v>123</v>
      </c>
      <c r="G477" s="10" t="s">
        <v>1263</v>
      </c>
      <c r="H477" s="11">
        <v>42976</v>
      </c>
      <c r="I477" s="11">
        <v>42990</v>
      </c>
      <c r="J477" s="10" t="s">
        <v>1283</v>
      </c>
      <c r="K477" s="12">
        <v>63566.400000000001</v>
      </c>
      <c r="L477" s="10">
        <v>1003.68</v>
      </c>
      <c r="M477" s="10">
        <v>17620</v>
      </c>
    </row>
    <row r="478" spans="1:13" x14ac:dyDescent="0.25">
      <c r="A478" s="10">
        <v>470</v>
      </c>
      <c r="B478" s="10" t="s">
        <v>477</v>
      </c>
      <c r="C478" s="10" t="s">
        <v>1222</v>
      </c>
      <c r="D478" s="10" t="s">
        <v>1213</v>
      </c>
      <c r="E478" s="10">
        <v>896</v>
      </c>
      <c r="F478" s="10">
        <v>929</v>
      </c>
      <c r="G478" s="10" t="s">
        <v>1265</v>
      </c>
      <c r="H478" s="11">
        <v>42520</v>
      </c>
      <c r="I478" s="11">
        <v>42531</v>
      </c>
      <c r="J478" s="10" t="s">
        <v>1282</v>
      </c>
      <c r="K478" s="12">
        <v>790764.8</v>
      </c>
      <c r="L478" s="10">
        <v>12485.76</v>
      </c>
      <c r="M478" s="10">
        <v>383747</v>
      </c>
    </row>
    <row r="479" spans="1:13" x14ac:dyDescent="0.25">
      <c r="A479" s="10">
        <v>471</v>
      </c>
      <c r="B479" s="10" t="s">
        <v>478</v>
      </c>
      <c r="C479" s="10" t="s">
        <v>1224</v>
      </c>
      <c r="D479" s="10" t="s">
        <v>1213</v>
      </c>
      <c r="E479" s="10">
        <v>825</v>
      </c>
      <c r="F479" s="10">
        <v>1252</v>
      </c>
      <c r="G479" s="10" t="s">
        <v>1266</v>
      </c>
      <c r="H479" s="11">
        <v>42865</v>
      </c>
      <c r="I479" s="11">
        <v>42884</v>
      </c>
      <c r="J479" s="10" t="s">
        <v>1282</v>
      </c>
      <c r="K479" s="12">
        <v>981255</v>
      </c>
      <c r="L479" s="10">
        <v>15493.5</v>
      </c>
      <c r="M479" s="10">
        <v>424574</v>
      </c>
    </row>
    <row r="480" spans="1:13" x14ac:dyDescent="0.25">
      <c r="A480" s="10">
        <v>472</v>
      </c>
      <c r="B480" s="10" t="s">
        <v>479</v>
      </c>
      <c r="C480" s="10" t="s">
        <v>1239</v>
      </c>
      <c r="D480" s="10" t="s">
        <v>1234</v>
      </c>
      <c r="E480" s="10">
        <v>834</v>
      </c>
      <c r="F480" s="10">
        <v>273</v>
      </c>
      <c r="G480" s="10" t="s">
        <v>1271</v>
      </c>
      <c r="H480" s="11">
        <v>42910</v>
      </c>
      <c r="I480" s="11">
        <v>42923</v>
      </c>
      <c r="J480" s="10" t="s">
        <v>1286</v>
      </c>
      <c r="K480" s="12">
        <v>216297.9</v>
      </c>
      <c r="L480" s="10">
        <v>3415.23</v>
      </c>
      <c r="M480" s="10">
        <v>5600</v>
      </c>
    </row>
    <row r="481" spans="1:13" x14ac:dyDescent="0.25">
      <c r="A481" s="10">
        <v>473</v>
      </c>
      <c r="B481" s="10" t="s">
        <v>480</v>
      </c>
      <c r="C481" s="10" t="s">
        <v>1227</v>
      </c>
      <c r="D481" s="10" t="s">
        <v>1213</v>
      </c>
      <c r="E481" s="10">
        <v>360</v>
      </c>
      <c r="F481" s="10">
        <v>75</v>
      </c>
      <c r="G481" s="10" t="s">
        <v>1267</v>
      </c>
      <c r="H481" s="11">
        <v>43259</v>
      </c>
      <c r="I481" s="11">
        <v>43278</v>
      </c>
      <c r="J481" s="10" t="s">
        <v>1282</v>
      </c>
      <c r="K481" s="12">
        <v>25650</v>
      </c>
      <c r="L481" s="10">
        <v>405</v>
      </c>
      <c r="M481" s="10">
        <v>23099</v>
      </c>
    </row>
    <row r="482" spans="1:13" x14ac:dyDescent="0.25">
      <c r="A482" s="10">
        <v>474</v>
      </c>
      <c r="B482" s="10" t="s">
        <v>481</v>
      </c>
      <c r="C482" s="10" t="s">
        <v>1225</v>
      </c>
      <c r="D482" s="10" t="s">
        <v>1213</v>
      </c>
      <c r="E482" s="10">
        <v>484</v>
      </c>
      <c r="F482" s="10">
        <v>217</v>
      </c>
      <c r="G482" s="10" t="s">
        <v>1266</v>
      </c>
      <c r="H482" s="11">
        <v>42744</v>
      </c>
      <c r="I482" s="11">
        <v>42774</v>
      </c>
      <c r="J482" s="10" t="s">
        <v>1286</v>
      </c>
      <c r="K482" s="12">
        <v>99776.6</v>
      </c>
      <c r="L482" s="10">
        <v>1575.4199999999998</v>
      </c>
      <c r="M482" s="10">
        <v>52123</v>
      </c>
    </row>
    <row r="483" spans="1:13" x14ac:dyDescent="0.25">
      <c r="A483" s="10">
        <v>475</v>
      </c>
      <c r="B483" s="10" t="s">
        <v>482</v>
      </c>
      <c r="C483" s="10" t="s">
        <v>1233</v>
      </c>
      <c r="D483" s="10" t="s">
        <v>1234</v>
      </c>
      <c r="E483" s="10">
        <v>339</v>
      </c>
      <c r="F483" s="10">
        <v>24</v>
      </c>
      <c r="G483" s="10" t="s">
        <v>1268</v>
      </c>
      <c r="H483" s="11">
        <v>43224</v>
      </c>
      <c r="I483" s="11">
        <v>43249</v>
      </c>
      <c r="J483" s="10" t="s">
        <v>1283</v>
      </c>
      <c r="K483" s="12">
        <v>7729.2</v>
      </c>
      <c r="L483" s="10">
        <v>122.03999999999999</v>
      </c>
      <c r="M483" s="10">
        <v>3442</v>
      </c>
    </row>
    <row r="484" spans="1:13" x14ac:dyDescent="0.25">
      <c r="A484" s="10">
        <v>476</v>
      </c>
      <c r="B484" s="10" t="s">
        <v>483</v>
      </c>
      <c r="C484" s="10" t="s">
        <v>1226</v>
      </c>
      <c r="D484" s="10" t="s">
        <v>1234</v>
      </c>
      <c r="E484" s="10">
        <v>306</v>
      </c>
      <c r="F484" s="10">
        <v>44</v>
      </c>
      <c r="G484" s="10" t="s">
        <v>1266</v>
      </c>
      <c r="H484" s="11">
        <v>42928</v>
      </c>
      <c r="I484" s="11">
        <v>42951</v>
      </c>
      <c r="J484" s="10" t="s">
        <v>1289</v>
      </c>
      <c r="K484" s="12">
        <v>12790.8</v>
      </c>
      <c r="L484" s="10">
        <v>201.95999999999998</v>
      </c>
      <c r="M484" s="10">
        <v>7775</v>
      </c>
    </row>
    <row r="485" spans="1:13" x14ac:dyDescent="0.25">
      <c r="A485" s="10">
        <v>477</v>
      </c>
      <c r="B485" s="10" t="s">
        <v>484</v>
      </c>
      <c r="C485" s="10" t="s">
        <v>1214</v>
      </c>
      <c r="D485" s="10" t="s">
        <v>1213</v>
      </c>
      <c r="E485" s="10">
        <v>694</v>
      </c>
      <c r="F485" s="10">
        <v>631</v>
      </c>
      <c r="G485" s="10" t="s">
        <v>1260</v>
      </c>
      <c r="H485" s="11">
        <v>42766</v>
      </c>
      <c r="I485" s="11">
        <v>42784</v>
      </c>
      <c r="J485" s="10" t="s">
        <v>1283</v>
      </c>
      <c r="K485" s="12">
        <v>416018.3</v>
      </c>
      <c r="L485" s="10">
        <v>6568.71</v>
      </c>
      <c r="M485" s="10">
        <v>36973</v>
      </c>
    </row>
    <row r="486" spans="1:13" x14ac:dyDescent="0.25">
      <c r="A486" s="10">
        <v>478</v>
      </c>
      <c r="B486" s="10" t="s">
        <v>485</v>
      </c>
      <c r="C486" s="10" t="s">
        <v>1238</v>
      </c>
      <c r="D486" s="10" t="s">
        <v>1240</v>
      </c>
      <c r="E486" s="10">
        <v>867</v>
      </c>
      <c r="F486" s="10">
        <v>16</v>
      </c>
      <c r="G486" s="10" t="s">
        <v>1270</v>
      </c>
      <c r="H486" s="11">
        <v>42708</v>
      </c>
      <c r="I486" s="11">
        <v>42725</v>
      </c>
      <c r="J486" s="10" t="s">
        <v>1282</v>
      </c>
      <c r="K486" s="12">
        <v>13178.4</v>
      </c>
      <c r="L486" s="10">
        <v>208.07999999999998</v>
      </c>
      <c r="M486" s="10">
        <v>6637</v>
      </c>
    </row>
    <row r="487" spans="1:13" x14ac:dyDescent="0.25">
      <c r="A487" s="10">
        <v>479</v>
      </c>
      <c r="B487" s="10" t="s">
        <v>486</v>
      </c>
      <c r="C487" s="10" t="s">
        <v>1238</v>
      </c>
      <c r="D487" s="10" t="s">
        <v>1240</v>
      </c>
      <c r="E487" s="10">
        <v>765</v>
      </c>
      <c r="F487" s="10">
        <v>15</v>
      </c>
      <c r="G487" s="10" t="s">
        <v>1270</v>
      </c>
      <c r="H487" s="11">
        <v>42573</v>
      </c>
      <c r="I487" s="11">
        <v>42604</v>
      </c>
      <c r="J487" s="10" t="s">
        <v>1289</v>
      </c>
      <c r="K487" s="12">
        <v>10901.25</v>
      </c>
      <c r="L487" s="10">
        <v>172.125</v>
      </c>
      <c r="M487" s="10">
        <v>5850</v>
      </c>
    </row>
    <row r="488" spans="1:13" x14ac:dyDescent="0.25">
      <c r="A488" s="10">
        <v>480</v>
      </c>
      <c r="B488" s="10" t="s">
        <v>487</v>
      </c>
      <c r="C488" s="10" t="s">
        <v>1220</v>
      </c>
      <c r="D488" s="10" t="s">
        <v>1213</v>
      </c>
      <c r="E488" s="10">
        <v>320</v>
      </c>
      <c r="F488" s="10">
        <v>631</v>
      </c>
      <c r="G488" s="10" t="s">
        <v>1260</v>
      </c>
      <c r="H488" s="11">
        <v>42910</v>
      </c>
      <c r="I488" s="11">
        <v>42931</v>
      </c>
      <c r="J488" s="10" t="s">
        <v>1282</v>
      </c>
      <c r="K488" s="12">
        <v>191824</v>
      </c>
      <c r="L488" s="10">
        <v>3028.7999999999997</v>
      </c>
      <c r="M488" s="10">
        <v>152485</v>
      </c>
    </row>
    <row r="489" spans="1:13" x14ac:dyDescent="0.25">
      <c r="A489" s="10">
        <v>481</v>
      </c>
      <c r="B489" s="10" t="s">
        <v>488</v>
      </c>
      <c r="C489" s="10" t="s">
        <v>1228</v>
      </c>
      <c r="D489" s="10" t="s">
        <v>1213</v>
      </c>
      <c r="E489" s="10">
        <v>160</v>
      </c>
      <c r="F489" s="10">
        <v>125</v>
      </c>
      <c r="G489" s="10" t="s">
        <v>1263</v>
      </c>
      <c r="H489" s="11">
        <v>43054</v>
      </c>
      <c r="I489" s="11">
        <v>43070</v>
      </c>
      <c r="J489" s="10" t="s">
        <v>1288</v>
      </c>
      <c r="K489" s="12">
        <v>19000</v>
      </c>
      <c r="L489" s="10">
        <v>300</v>
      </c>
      <c r="M489" s="10">
        <v>7019</v>
      </c>
    </row>
    <row r="490" spans="1:13" x14ac:dyDescent="0.25">
      <c r="A490" s="10">
        <v>482</v>
      </c>
      <c r="B490" s="10" t="s">
        <v>489</v>
      </c>
      <c r="C490" s="10" t="s">
        <v>1223</v>
      </c>
      <c r="D490" s="10" t="s">
        <v>1234</v>
      </c>
      <c r="E490" s="10">
        <v>560</v>
      </c>
      <c r="F490" s="10">
        <v>808</v>
      </c>
      <c r="G490" s="10" t="s">
        <v>1263</v>
      </c>
      <c r="H490" s="11">
        <v>42475</v>
      </c>
      <c r="I490" s="11">
        <v>42485</v>
      </c>
      <c r="J490" s="10" t="s">
        <v>1289</v>
      </c>
      <c r="K490" s="12">
        <v>429856</v>
      </c>
      <c r="L490" s="10">
        <v>6787.2</v>
      </c>
      <c r="M490" s="10">
        <v>237546</v>
      </c>
    </row>
    <row r="491" spans="1:13" x14ac:dyDescent="0.25">
      <c r="A491" s="10">
        <v>483</v>
      </c>
      <c r="B491" s="10" t="s">
        <v>490</v>
      </c>
      <c r="C491" s="10" t="s">
        <v>1214</v>
      </c>
      <c r="D491" s="10" t="s">
        <v>1213</v>
      </c>
      <c r="E491" s="10">
        <v>123</v>
      </c>
      <c r="F491" s="10">
        <v>746</v>
      </c>
      <c r="G491" s="10" t="s">
        <v>1260</v>
      </c>
      <c r="H491" s="11">
        <v>43090</v>
      </c>
      <c r="I491" s="11">
        <v>43120</v>
      </c>
      <c r="J491" s="10" t="s">
        <v>1288</v>
      </c>
      <c r="K491" s="12">
        <v>87170.1</v>
      </c>
      <c r="L491" s="10">
        <v>1376.37</v>
      </c>
      <c r="M491" s="10">
        <v>32309</v>
      </c>
    </row>
    <row r="492" spans="1:13" x14ac:dyDescent="0.25">
      <c r="A492" s="10">
        <v>484</v>
      </c>
      <c r="B492" s="10" t="s">
        <v>491</v>
      </c>
      <c r="C492" s="10" t="s">
        <v>1237</v>
      </c>
      <c r="D492" s="10" t="s">
        <v>1240</v>
      </c>
      <c r="E492" s="10">
        <v>665</v>
      </c>
      <c r="F492" s="10">
        <v>30</v>
      </c>
      <c r="G492" s="10" t="s">
        <v>1271</v>
      </c>
      <c r="H492" s="11">
        <v>42724</v>
      </c>
      <c r="I492" s="11">
        <v>42753</v>
      </c>
      <c r="J492" s="10" t="s">
        <v>1283</v>
      </c>
      <c r="K492" s="12">
        <v>18952.5</v>
      </c>
      <c r="L492" s="10">
        <v>299.25</v>
      </c>
      <c r="M492" s="10">
        <v>10660</v>
      </c>
    </row>
    <row r="493" spans="1:13" x14ac:dyDescent="0.25">
      <c r="A493" s="10">
        <v>485</v>
      </c>
      <c r="B493" s="10" t="s">
        <v>492</v>
      </c>
      <c r="C493" s="10" t="s">
        <v>1214</v>
      </c>
      <c r="D493" s="10" t="s">
        <v>1213</v>
      </c>
      <c r="E493" s="10">
        <v>157</v>
      </c>
      <c r="F493" s="10">
        <v>762</v>
      </c>
      <c r="G493" s="10" t="s">
        <v>1260</v>
      </c>
      <c r="H493" s="11">
        <v>42564</v>
      </c>
      <c r="I493" s="11">
        <v>42577</v>
      </c>
      <c r="J493" s="10" t="s">
        <v>1285</v>
      </c>
      <c r="K493" s="12">
        <v>113652.3</v>
      </c>
      <c r="L493" s="10">
        <v>1794.51</v>
      </c>
      <c r="M493" s="10">
        <v>64334</v>
      </c>
    </row>
    <row r="494" spans="1:13" x14ac:dyDescent="0.25">
      <c r="A494" s="10">
        <v>486</v>
      </c>
      <c r="B494" s="10" t="s">
        <v>493</v>
      </c>
      <c r="C494" s="10" t="s">
        <v>1225</v>
      </c>
      <c r="D494" s="10" t="s">
        <v>1213</v>
      </c>
      <c r="E494" s="10">
        <v>688</v>
      </c>
      <c r="F494" s="10">
        <v>192</v>
      </c>
      <c r="G494" s="10" t="s">
        <v>1266</v>
      </c>
      <c r="H494" s="11">
        <v>42552</v>
      </c>
      <c r="I494" s="11">
        <v>42563</v>
      </c>
      <c r="J494" s="10" t="s">
        <v>1284</v>
      </c>
      <c r="K494" s="12">
        <v>125491.2</v>
      </c>
      <c r="L494" s="10">
        <v>1981.4399999999998</v>
      </c>
      <c r="M494" s="10">
        <v>15301</v>
      </c>
    </row>
    <row r="495" spans="1:13" x14ac:dyDescent="0.25">
      <c r="A495" s="10">
        <v>487</v>
      </c>
      <c r="B495" s="10" t="s">
        <v>494</v>
      </c>
      <c r="C495" s="10" t="s">
        <v>1230</v>
      </c>
      <c r="D495" s="10" t="s">
        <v>1234</v>
      </c>
      <c r="E495" s="10">
        <v>287</v>
      </c>
      <c r="F495" s="10">
        <v>157</v>
      </c>
      <c r="G495" s="10" t="s">
        <v>1272</v>
      </c>
      <c r="H495" s="11">
        <v>42621</v>
      </c>
      <c r="I495" s="11">
        <v>42638</v>
      </c>
      <c r="J495" s="10" t="s">
        <v>1286</v>
      </c>
      <c r="K495" s="12">
        <v>42806.05</v>
      </c>
      <c r="L495" s="10">
        <v>675.88499999999999</v>
      </c>
      <c r="M495" s="10">
        <v>39988</v>
      </c>
    </row>
    <row r="496" spans="1:13" x14ac:dyDescent="0.25">
      <c r="A496" s="10">
        <v>488</v>
      </c>
      <c r="B496" s="10" t="s">
        <v>495</v>
      </c>
      <c r="C496" s="10" t="s">
        <v>1223</v>
      </c>
      <c r="D496" s="10" t="s">
        <v>1234</v>
      </c>
      <c r="E496" s="10">
        <v>872</v>
      </c>
      <c r="F496" s="10">
        <v>830</v>
      </c>
      <c r="G496" s="10" t="s">
        <v>1263</v>
      </c>
      <c r="H496" s="11">
        <v>42725</v>
      </c>
      <c r="I496" s="11">
        <v>42744</v>
      </c>
      <c r="J496" s="10" t="s">
        <v>1284</v>
      </c>
      <c r="K496" s="12">
        <v>687572</v>
      </c>
      <c r="L496" s="10">
        <v>10856.4</v>
      </c>
      <c r="M496" s="10">
        <v>46936</v>
      </c>
    </row>
    <row r="497" spans="1:13" x14ac:dyDescent="0.25">
      <c r="A497" s="10">
        <v>489</v>
      </c>
      <c r="B497" s="10" t="s">
        <v>496</v>
      </c>
      <c r="C497" s="10" t="s">
        <v>1222</v>
      </c>
      <c r="D497" s="10" t="s">
        <v>1213</v>
      </c>
      <c r="E497" s="10">
        <v>100</v>
      </c>
      <c r="F497" s="10">
        <v>856</v>
      </c>
      <c r="G497" s="10" t="s">
        <v>1265</v>
      </c>
      <c r="H497" s="11">
        <v>42585</v>
      </c>
      <c r="I497" s="11">
        <v>42604</v>
      </c>
      <c r="J497" s="10" t="s">
        <v>1290</v>
      </c>
      <c r="K497" s="12">
        <v>81320</v>
      </c>
      <c r="L497" s="10">
        <v>1284</v>
      </c>
      <c r="M497" s="10">
        <v>10791</v>
      </c>
    </row>
    <row r="498" spans="1:13" x14ac:dyDescent="0.25">
      <c r="A498" s="10">
        <v>490</v>
      </c>
      <c r="B498" s="10" t="s">
        <v>497</v>
      </c>
      <c r="C498" s="10" t="s">
        <v>1242</v>
      </c>
      <c r="D498" s="10" t="s">
        <v>1240</v>
      </c>
      <c r="E498" s="10">
        <v>78</v>
      </c>
      <c r="F498" s="10">
        <v>55</v>
      </c>
      <c r="G498" s="10" t="s">
        <v>1271</v>
      </c>
      <c r="H498" s="11">
        <v>43219</v>
      </c>
      <c r="I498" s="11">
        <v>43253</v>
      </c>
      <c r="J498" s="10" t="s">
        <v>1282</v>
      </c>
      <c r="K498" s="12">
        <v>4075.5</v>
      </c>
      <c r="L498" s="10">
        <v>64.349999999999994</v>
      </c>
      <c r="M498" s="10">
        <v>742</v>
      </c>
    </row>
    <row r="499" spans="1:13" x14ac:dyDescent="0.25">
      <c r="A499" s="10">
        <v>491</v>
      </c>
      <c r="B499" s="10" t="s">
        <v>498</v>
      </c>
      <c r="C499" s="10" t="s">
        <v>1233</v>
      </c>
      <c r="D499" s="10" t="s">
        <v>1234</v>
      </c>
      <c r="E499" s="10">
        <v>402</v>
      </c>
      <c r="F499" s="10">
        <v>22</v>
      </c>
      <c r="G499" s="10" t="s">
        <v>1268</v>
      </c>
      <c r="H499" s="11">
        <v>42482</v>
      </c>
      <c r="I499" s="11">
        <v>42494</v>
      </c>
      <c r="J499" s="10" t="s">
        <v>1284</v>
      </c>
      <c r="K499" s="12">
        <v>8401.7999999999993</v>
      </c>
      <c r="L499" s="10">
        <v>132.66</v>
      </c>
      <c r="M499" s="10">
        <v>8013</v>
      </c>
    </row>
    <row r="500" spans="1:13" x14ac:dyDescent="0.25">
      <c r="A500" s="10">
        <v>492</v>
      </c>
      <c r="B500" s="10" t="s">
        <v>499</v>
      </c>
      <c r="C500" s="10" t="s">
        <v>1233</v>
      </c>
      <c r="D500" s="10" t="s">
        <v>1234</v>
      </c>
      <c r="E500" s="10">
        <v>709</v>
      </c>
      <c r="F500" s="10">
        <v>26</v>
      </c>
      <c r="G500" s="10" t="s">
        <v>1268</v>
      </c>
      <c r="H500" s="11">
        <v>42831</v>
      </c>
      <c r="I500" s="11">
        <v>42853</v>
      </c>
      <c r="J500" s="10" t="s">
        <v>1282</v>
      </c>
      <c r="K500" s="12">
        <v>17512.3</v>
      </c>
      <c r="L500" s="10">
        <v>276.51</v>
      </c>
      <c r="M500" s="10">
        <v>3709</v>
      </c>
    </row>
    <row r="501" spans="1:13" x14ac:dyDescent="0.25">
      <c r="A501" s="10">
        <v>493</v>
      </c>
      <c r="B501" s="10" t="s">
        <v>500</v>
      </c>
      <c r="C501" s="10" t="s">
        <v>1214</v>
      </c>
      <c r="D501" s="10" t="s">
        <v>1213</v>
      </c>
      <c r="E501" s="10">
        <v>571</v>
      </c>
      <c r="F501" s="10">
        <v>750</v>
      </c>
      <c r="G501" s="10" t="s">
        <v>1260</v>
      </c>
      <c r="H501" s="11">
        <v>43180</v>
      </c>
      <c r="I501" s="11">
        <v>43196</v>
      </c>
      <c r="J501" s="10" t="s">
        <v>1282</v>
      </c>
      <c r="K501" s="12">
        <v>406837.5</v>
      </c>
      <c r="L501" s="10">
        <v>6423.75</v>
      </c>
      <c r="M501" s="10">
        <v>285277</v>
      </c>
    </row>
    <row r="502" spans="1:13" x14ac:dyDescent="0.25">
      <c r="A502" s="10">
        <v>494</v>
      </c>
      <c r="B502" s="10" t="s">
        <v>501</v>
      </c>
      <c r="C502" s="10" t="s">
        <v>1222</v>
      </c>
      <c r="D502" s="10" t="s">
        <v>1213</v>
      </c>
      <c r="E502" s="10">
        <v>970</v>
      </c>
      <c r="F502" s="10">
        <v>991</v>
      </c>
      <c r="G502" s="10" t="s">
        <v>1265</v>
      </c>
      <c r="H502" s="11">
        <v>43267</v>
      </c>
      <c r="I502" s="11">
        <v>43296</v>
      </c>
      <c r="J502" s="10" t="s">
        <v>1282</v>
      </c>
      <c r="K502" s="12">
        <v>913206.5</v>
      </c>
      <c r="L502" s="10">
        <v>14419.05</v>
      </c>
      <c r="M502" s="10">
        <v>112676</v>
      </c>
    </row>
    <row r="503" spans="1:13" x14ac:dyDescent="0.25">
      <c r="A503" s="10">
        <v>495</v>
      </c>
      <c r="B503" s="10" t="s">
        <v>502</v>
      </c>
      <c r="C503" s="10" t="s">
        <v>1231</v>
      </c>
      <c r="D503" s="10" t="s">
        <v>1213</v>
      </c>
      <c r="E503" s="10">
        <v>323</v>
      </c>
      <c r="F503" s="10">
        <v>211</v>
      </c>
      <c r="G503" s="10" t="s">
        <v>1263</v>
      </c>
      <c r="H503" s="11">
        <v>43202</v>
      </c>
      <c r="I503" s="11">
        <v>43222</v>
      </c>
      <c r="J503" s="10" t="s">
        <v>1287</v>
      </c>
      <c r="K503" s="12">
        <v>64745.35</v>
      </c>
      <c r="L503" s="10">
        <v>1022.295</v>
      </c>
      <c r="M503" s="10">
        <v>32608</v>
      </c>
    </row>
    <row r="504" spans="1:13" x14ac:dyDescent="0.25">
      <c r="A504" s="10">
        <v>496</v>
      </c>
      <c r="B504" s="10" t="s">
        <v>503</v>
      </c>
      <c r="C504" s="10" t="s">
        <v>1222</v>
      </c>
      <c r="D504" s="10" t="s">
        <v>1213</v>
      </c>
      <c r="E504" s="10">
        <v>827</v>
      </c>
      <c r="F504" s="10">
        <v>882</v>
      </c>
      <c r="G504" s="10" t="s">
        <v>1265</v>
      </c>
      <c r="H504" s="11">
        <v>42612</v>
      </c>
      <c r="I504" s="11">
        <v>42635</v>
      </c>
      <c r="J504" s="10" t="s">
        <v>1285</v>
      </c>
      <c r="K504" s="12">
        <v>692943.3</v>
      </c>
      <c r="L504" s="10">
        <v>10941.21</v>
      </c>
      <c r="M504" s="10">
        <v>489359</v>
      </c>
    </row>
    <row r="505" spans="1:13" x14ac:dyDescent="0.25">
      <c r="A505" s="10">
        <v>497</v>
      </c>
      <c r="B505" s="10" t="s">
        <v>504</v>
      </c>
      <c r="C505" s="10" t="s">
        <v>1238</v>
      </c>
      <c r="D505" s="10" t="s">
        <v>1240</v>
      </c>
      <c r="E505" s="10">
        <v>719</v>
      </c>
      <c r="F505" s="10">
        <v>15</v>
      </c>
      <c r="G505" s="10" t="s">
        <v>1270</v>
      </c>
      <c r="H505" s="11">
        <v>42551</v>
      </c>
      <c r="I505" s="11">
        <v>42573</v>
      </c>
      <c r="J505" s="10" t="s">
        <v>1283</v>
      </c>
      <c r="K505" s="12">
        <v>10245.75</v>
      </c>
      <c r="L505" s="10">
        <v>161.77500000000001</v>
      </c>
      <c r="M505" s="10">
        <v>7589</v>
      </c>
    </row>
    <row r="506" spans="1:13" x14ac:dyDescent="0.25">
      <c r="A506" s="10">
        <v>498</v>
      </c>
      <c r="B506" s="10" t="s">
        <v>505</v>
      </c>
      <c r="C506" s="10" t="s">
        <v>1222</v>
      </c>
      <c r="D506" s="10" t="s">
        <v>1213</v>
      </c>
      <c r="E506" s="10">
        <v>964</v>
      </c>
      <c r="F506" s="10">
        <v>977</v>
      </c>
      <c r="G506" s="10" t="s">
        <v>1265</v>
      </c>
      <c r="H506" s="11">
        <v>43220</v>
      </c>
      <c r="I506" s="11">
        <v>43248</v>
      </c>
      <c r="J506" s="10" t="s">
        <v>1287</v>
      </c>
      <c r="K506" s="12">
        <v>894736.6</v>
      </c>
      <c r="L506" s="10">
        <v>14127.42</v>
      </c>
      <c r="M506" s="10">
        <v>390379</v>
      </c>
    </row>
    <row r="507" spans="1:13" x14ac:dyDescent="0.25">
      <c r="A507" s="10">
        <v>499</v>
      </c>
      <c r="B507" s="10" t="s">
        <v>506</v>
      </c>
      <c r="C507" s="10" t="s">
        <v>1237</v>
      </c>
      <c r="D507" s="10" t="s">
        <v>1240</v>
      </c>
      <c r="E507" s="10">
        <v>486</v>
      </c>
      <c r="F507" s="10">
        <v>31</v>
      </c>
      <c r="G507" s="10" t="s">
        <v>1271</v>
      </c>
      <c r="H507" s="11">
        <v>42842</v>
      </c>
      <c r="I507" s="11">
        <v>42853</v>
      </c>
      <c r="J507" s="10" t="s">
        <v>1285</v>
      </c>
      <c r="K507" s="12">
        <v>14312.7</v>
      </c>
      <c r="L507" s="10">
        <v>225.98999999999998</v>
      </c>
      <c r="M507" s="10">
        <v>11631</v>
      </c>
    </row>
    <row r="508" spans="1:13" x14ac:dyDescent="0.25">
      <c r="A508" s="10">
        <v>500</v>
      </c>
      <c r="B508" s="10" t="s">
        <v>507</v>
      </c>
      <c r="C508" s="10" t="s">
        <v>1239</v>
      </c>
      <c r="D508" s="10" t="s">
        <v>1234</v>
      </c>
      <c r="E508" s="10">
        <v>512</v>
      </c>
      <c r="F508" s="10">
        <v>254</v>
      </c>
      <c r="G508" s="10" t="s">
        <v>1271</v>
      </c>
      <c r="H508" s="11">
        <v>42868</v>
      </c>
      <c r="I508" s="11">
        <v>42901</v>
      </c>
      <c r="J508" s="10" t="s">
        <v>1283</v>
      </c>
      <c r="K508" s="12">
        <v>123545.60000000001</v>
      </c>
      <c r="L508" s="10">
        <v>1950.72</v>
      </c>
      <c r="M508" s="10">
        <v>58018</v>
      </c>
    </row>
    <row r="509" spans="1:13" x14ac:dyDescent="0.25">
      <c r="A509" s="10">
        <v>501</v>
      </c>
      <c r="B509" s="10" t="s">
        <v>508</v>
      </c>
      <c r="C509" s="10" t="s">
        <v>1214</v>
      </c>
      <c r="D509" s="10" t="s">
        <v>1213</v>
      </c>
      <c r="E509" s="10">
        <v>211</v>
      </c>
      <c r="F509" s="10">
        <v>647</v>
      </c>
      <c r="G509" s="10" t="s">
        <v>1260</v>
      </c>
      <c r="H509" s="11">
        <v>43206</v>
      </c>
      <c r="I509" s="11">
        <v>43227</v>
      </c>
      <c r="J509" s="10" t="s">
        <v>1289</v>
      </c>
      <c r="K509" s="12">
        <v>129691.15</v>
      </c>
      <c r="L509" s="10">
        <v>2047.7549999999999</v>
      </c>
      <c r="M509" s="10">
        <v>66300</v>
      </c>
    </row>
    <row r="510" spans="1:13" x14ac:dyDescent="0.25">
      <c r="A510" s="10">
        <v>502</v>
      </c>
      <c r="B510" s="10" t="s">
        <v>509</v>
      </c>
      <c r="C510" s="10" t="s">
        <v>1242</v>
      </c>
      <c r="D510" s="10" t="s">
        <v>1240</v>
      </c>
      <c r="E510" s="10">
        <v>132</v>
      </c>
      <c r="F510" s="10">
        <v>56</v>
      </c>
      <c r="G510" s="10" t="s">
        <v>1271</v>
      </c>
      <c r="H510" s="11">
        <v>42417</v>
      </c>
      <c r="I510" s="11">
        <v>42451</v>
      </c>
      <c r="J510" s="10" t="s">
        <v>1285</v>
      </c>
      <c r="K510" s="12">
        <v>7022.4</v>
      </c>
      <c r="L510" s="10">
        <v>110.88</v>
      </c>
      <c r="M510" s="10">
        <v>5859</v>
      </c>
    </row>
    <row r="511" spans="1:13" x14ac:dyDescent="0.25">
      <c r="A511" s="10">
        <v>503</v>
      </c>
      <c r="B511" s="10" t="s">
        <v>510</v>
      </c>
      <c r="C511" s="10" t="s">
        <v>1238</v>
      </c>
      <c r="D511" s="10" t="s">
        <v>1240</v>
      </c>
      <c r="E511" s="10">
        <v>953</v>
      </c>
      <c r="F511" s="10">
        <v>16</v>
      </c>
      <c r="G511" s="10" t="s">
        <v>1270</v>
      </c>
      <c r="H511" s="11">
        <v>43279</v>
      </c>
      <c r="I511" s="11">
        <v>43294</v>
      </c>
      <c r="J511" s="10" t="s">
        <v>1282</v>
      </c>
      <c r="K511" s="12">
        <v>14485.6</v>
      </c>
      <c r="L511" s="10">
        <v>228.72</v>
      </c>
      <c r="M511" s="10">
        <v>12792</v>
      </c>
    </row>
    <row r="512" spans="1:13" x14ac:dyDescent="0.25">
      <c r="A512" s="10">
        <v>504</v>
      </c>
      <c r="B512" s="10" t="s">
        <v>511</v>
      </c>
      <c r="C512" s="10" t="s">
        <v>1214</v>
      </c>
      <c r="D512" s="10" t="s">
        <v>1213</v>
      </c>
      <c r="E512" s="10">
        <v>238</v>
      </c>
      <c r="F512" s="10">
        <v>741</v>
      </c>
      <c r="G512" s="10" t="s">
        <v>1260</v>
      </c>
      <c r="H512" s="11">
        <v>42581</v>
      </c>
      <c r="I512" s="11">
        <v>42595</v>
      </c>
      <c r="J512" s="10" t="s">
        <v>1290</v>
      </c>
      <c r="K512" s="12">
        <v>167540.1</v>
      </c>
      <c r="L512" s="10">
        <v>2645.37</v>
      </c>
      <c r="M512" s="10">
        <v>71147</v>
      </c>
    </row>
    <row r="513" spans="1:13" x14ac:dyDescent="0.25">
      <c r="A513" s="10">
        <v>505</v>
      </c>
      <c r="B513" s="10" t="s">
        <v>512</v>
      </c>
      <c r="C513" s="10" t="s">
        <v>1214</v>
      </c>
      <c r="D513" s="10" t="s">
        <v>1213</v>
      </c>
      <c r="E513" s="10">
        <v>855</v>
      </c>
      <c r="F513" s="10">
        <v>710</v>
      </c>
      <c r="G513" s="10" t="s">
        <v>1260</v>
      </c>
      <c r="H513" s="11">
        <v>42554</v>
      </c>
      <c r="I513" s="11">
        <v>42584</v>
      </c>
      <c r="J513" s="10" t="s">
        <v>1283</v>
      </c>
      <c r="K513" s="12">
        <v>576697.5</v>
      </c>
      <c r="L513" s="10">
        <v>9105.75</v>
      </c>
      <c r="M513" s="10">
        <v>560884</v>
      </c>
    </row>
    <row r="514" spans="1:13" x14ac:dyDescent="0.25">
      <c r="A514" s="10">
        <v>506</v>
      </c>
      <c r="B514" s="10" t="s">
        <v>513</v>
      </c>
      <c r="C514" s="10" t="s">
        <v>1238</v>
      </c>
      <c r="D514" s="10" t="s">
        <v>1240</v>
      </c>
      <c r="E514" s="10">
        <v>442</v>
      </c>
      <c r="F514" s="10">
        <v>16</v>
      </c>
      <c r="G514" s="10" t="s">
        <v>1270</v>
      </c>
      <c r="H514" s="11">
        <v>42614</v>
      </c>
      <c r="I514" s="11">
        <v>42648</v>
      </c>
      <c r="J514" s="10" t="s">
        <v>1286</v>
      </c>
      <c r="K514" s="12">
        <v>6718.4</v>
      </c>
      <c r="L514" s="10">
        <v>106.08</v>
      </c>
      <c r="M514" s="10">
        <v>5490</v>
      </c>
    </row>
    <row r="515" spans="1:13" x14ac:dyDescent="0.25">
      <c r="A515" s="10">
        <v>507</v>
      </c>
      <c r="B515" s="10" t="s">
        <v>514</v>
      </c>
      <c r="C515" s="10" t="s">
        <v>1227</v>
      </c>
      <c r="D515" s="10" t="s">
        <v>1213</v>
      </c>
      <c r="E515" s="10">
        <v>872</v>
      </c>
      <c r="F515" s="10">
        <v>65</v>
      </c>
      <c r="G515" s="10" t="s">
        <v>1267</v>
      </c>
      <c r="H515" s="11">
        <v>42562</v>
      </c>
      <c r="I515" s="11">
        <v>42585</v>
      </c>
      <c r="J515" s="10" t="s">
        <v>1282</v>
      </c>
      <c r="K515" s="12">
        <v>53846</v>
      </c>
      <c r="L515" s="10">
        <v>850.19999999999993</v>
      </c>
      <c r="M515" s="10">
        <v>3865</v>
      </c>
    </row>
    <row r="516" spans="1:13" x14ac:dyDescent="0.25">
      <c r="A516" s="10">
        <v>508</v>
      </c>
      <c r="B516" s="10" t="s">
        <v>515</v>
      </c>
      <c r="C516" s="10" t="s">
        <v>1222</v>
      </c>
      <c r="D516" s="10" t="s">
        <v>1213</v>
      </c>
      <c r="E516" s="10">
        <v>684</v>
      </c>
      <c r="F516" s="10">
        <v>966</v>
      </c>
      <c r="G516" s="10" t="s">
        <v>1265</v>
      </c>
      <c r="H516" s="11">
        <v>42512</v>
      </c>
      <c r="I516" s="11">
        <v>42539</v>
      </c>
      <c r="J516" s="10" t="s">
        <v>1282</v>
      </c>
      <c r="K516" s="12">
        <v>627706.80000000005</v>
      </c>
      <c r="L516" s="10">
        <v>9911.16</v>
      </c>
      <c r="M516" s="10">
        <v>266739</v>
      </c>
    </row>
    <row r="517" spans="1:13" x14ac:dyDescent="0.25">
      <c r="A517" s="10">
        <v>509</v>
      </c>
      <c r="B517" s="10" t="s">
        <v>516</v>
      </c>
      <c r="C517" s="10" t="s">
        <v>1228</v>
      </c>
      <c r="D517" s="10" t="s">
        <v>1213</v>
      </c>
      <c r="E517" s="10">
        <v>174</v>
      </c>
      <c r="F517" s="10">
        <v>133</v>
      </c>
      <c r="G517" s="10" t="s">
        <v>1263</v>
      </c>
      <c r="H517" s="11">
        <v>43020</v>
      </c>
      <c r="I517" s="11">
        <v>43044</v>
      </c>
      <c r="J517" s="10" t="s">
        <v>1285</v>
      </c>
      <c r="K517" s="12">
        <v>21984.9</v>
      </c>
      <c r="L517" s="10">
        <v>347.13</v>
      </c>
      <c r="M517" s="10">
        <v>8335</v>
      </c>
    </row>
    <row r="518" spans="1:13" x14ac:dyDescent="0.25">
      <c r="A518" s="10">
        <v>510</v>
      </c>
      <c r="B518" s="10" t="s">
        <v>517</v>
      </c>
      <c r="C518" s="10" t="s">
        <v>1224</v>
      </c>
      <c r="D518" s="10" t="s">
        <v>1213</v>
      </c>
      <c r="E518" s="10">
        <v>604</v>
      </c>
      <c r="F518" s="10">
        <v>1452</v>
      </c>
      <c r="G518" s="10" t="s">
        <v>1266</v>
      </c>
      <c r="H518" s="11">
        <v>42496</v>
      </c>
      <c r="I518" s="11">
        <v>42511</v>
      </c>
      <c r="J518" s="10" t="s">
        <v>1287</v>
      </c>
      <c r="K518" s="12">
        <v>833157.6</v>
      </c>
      <c r="L518" s="10">
        <v>13155.119999999999</v>
      </c>
      <c r="M518" s="10">
        <v>723435</v>
      </c>
    </row>
    <row r="519" spans="1:13" x14ac:dyDescent="0.25">
      <c r="A519" s="10">
        <v>511</v>
      </c>
      <c r="B519" s="10" t="s">
        <v>518</v>
      </c>
      <c r="C519" s="10" t="s">
        <v>1218</v>
      </c>
      <c r="D519" s="10" t="s">
        <v>1213</v>
      </c>
      <c r="E519" s="10">
        <v>477</v>
      </c>
      <c r="F519" s="10">
        <v>1044</v>
      </c>
      <c r="G519" s="10" t="s">
        <v>1262</v>
      </c>
      <c r="H519" s="11">
        <v>42866</v>
      </c>
      <c r="I519" s="11">
        <v>42888</v>
      </c>
      <c r="J519" s="10" t="s">
        <v>1282</v>
      </c>
      <c r="K519" s="12">
        <v>473088.6</v>
      </c>
      <c r="L519" s="10">
        <v>7469.82</v>
      </c>
      <c r="M519" s="10">
        <v>170506</v>
      </c>
    </row>
    <row r="520" spans="1:13" x14ac:dyDescent="0.25">
      <c r="A520" s="10">
        <v>512</v>
      </c>
      <c r="B520" s="10" t="s">
        <v>519</v>
      </c>
      <c r="C520" s="10" t="s">
        <v>1228</v>
      </c>
      <c r="D520" s="10" t="s">
        <v>1213</v>
      </c>
      <c r="E520" s="10">
        <v>722</v>
      </c>
      <c r="F520" s="10">
        <v>105</v>
      </c>
      <c r="G520" s="10" t="s">
        <v>1263</v>
      </c>
      <c r="H520" s="11">
        <v>42669</v>
      </c>
      <c r="I520" s="11">
        <v>42680</v>
      </c>
      <c r="J520" s="10" t="s">
        <v>1283</v>
      </c>
      <c r="K520" s="12">
        <v>72019.5</v>
      </c>
      <c r="L520" s="10">
        <v>1137.1499999999999</v>
      </c>
      <c r="M520" s="10">
        <v>26465</v>
      </c>
    </row>
    <row r="521" spans="1:13" x14ac:dyDescent="0.25">
      <c r="A521" s="10">
        <v>513</v>
      </c>
      <c r="B521" s="10" t="s">
        <v>520</v>
      </c>
      <c r="C521" s="10" t="s">
        <v>1231</v>
      </c>
      <c r="D521" s="10" t="s">
        <v>1213</v>
      </c>
      <c r="E521" s="10">
        <v>749</v>
      </c>
      <c r="F521" s="10">
        <v>200</v>
      </c>
      <c r="G521" s="10" t="s">
        <v>1263</v>
      </c>
      <c r="H521" s="11">
        <v>42489</v>
      </c>
      <c r="I521" s="11">
        <v>42511</v>
      </c>
      <c r="J521" s="10" t="s">
        <v>1282</v>
      </c>
      <c r="K521" s="12">
        <v>142310</v>
      </c>
      <c r="L521" s="10">
        <v>2247</v>
      </c>
      <c r="M521" s="10">
        <v>73420</v>
      </c>
    </row>
    <row r="522" spans="1:13" x14ac:dyDescent="0.25">
      <c r="A522" s="10">
        <v>514</v>
      </c>
      <c r="B522" s="10" t="s">
        <v>521</v>
      </c>
      <c r="C522" s="10" t="s">
        <v>1238</v>
      </c>
      <c r="D522" s="10" t="s">
        <v>1240</v>
      </c>
      <c r="E522" s="10">
        <v>283</v>
      </c>
      <c r="F522" s="10">
        <v>16</v>
      </c>
      <c r="G522" s="10" t="s">
        <v>1270</v>
      </c>
      <c r="H522" s="11">
        <v>42716</v>
      </c>
      <c r="I522" s="11">
        <v>42728</v>
      </c>
      <c r="J522" s="10" t="s">
        <v>1285</v>
      </c>
      <c r="K522" s="12">
        <v>4301.6000000000004</v>
      </c>
      <c r="L522" s="10">
        <v>67.92</v>
      </c>
      <c r="M522" s="10">
        <v>842</v>
      </c>
    </row>
    <row r="523" spans="1:13" x14ac:dyDescent="0.25">
      <c r="A523" s="10">
        <v>515</v>
      </c>
      <c r="B523" s="10" t="s">
        <v>522</v>
      </c>
      <c r="C523" s="10" t="s">
        <v>1222</v>
      </c>
      <c r="D523" s="10" t="s">
        <v>1213</v>
      </c>
      <c r="E523" s="10">
        <v>649</v>
      </c>
      <c r="F523" s="10">
        <v>994</v>
      </c>
      <c r="G523" s="10" t="s">
        <v>1265</v>
      </c>
      <c r="H523" s="11">
        <v>43273</v>
      </c>
      <c r="I523" s="11">
        <v>43305</v>
      </c>
      <c r="J523" s="10" t="s">
        <v>1286</v>
      </c>
      <c r="K523" s="12">
        <v>612850.69999999995</v>
      </c>
      <c r="L523" s="10">
        <v>9676.59</v>
      </c>
      <c r="M523" s="10">
        <v>197831</v>
      </c>
    </row>
    <row r="524" spans="1:13" x14ac:dyDescent="0.25">
      <c r="A524" s="10">
        <v>516</v>
      </c>
      <c r="B524" s="10" t="s">
        <v>523</v>
      </c>
      <c r="C524" s="10" t="s">
        <v>1230</v>
      </c>
      <c r="D524" s="10" t="s">
        <v>1234</v>
      </c>
      <c r="E524" s="10">
        <v>442</v>
      </c>
      <c r="F524" s="10">
        <v>129</v>
      </c>
      <c r="G524" s="10" t="s">
        <v>1272</v>
      </c>
      <c r="H524" s="11">
        <v>42815</v>
      </c>
      <c r="I524" s="11">
        <v>42837</v>
      </c>
      <c r="J524" s="10" t="s">
        <v>1284</v>
      </c>
      <c r="K524" s="12">
        <v>54167.1</v>
      </c>
      <c r="L524" s="10">
        <v>855.27</v>
      </c>
      <c r="M524" s="10">
        <v>13016</v>
      </c>
    </row>
    <row r="525" spans="1:13" x14ac:dyDescent="0.25">
      <c r="A525" s="10">
        <v>517</v>
      </c>
      <c r="B525" s="10" t="s">
        <v>524</v>
      </c>
      <c r="C525" s="10" t="s">
        <v>1223</v>
      </c>
      <c r="D525" s="10" t="s">
        <v>1234</v>
      </c>
      <c r="E525" s="10">
        <v>519</v>
      </c>
      <c r="F525" s="10">
        <v>1034</v>
      </c>
      <c r="G525" s="10" t="s">
        <v>1263</v>
      </c>
      <c r="H525" s="11">
        <v>42596</v>
      </c>
      <c r="I525" s="11">
        <v>42630</v>
      </c>
      <c r="J525" s="10" t="s">
        <v>1282</v>
      </c>
      <c r="K525" s="12">
        <v>509813.7</v>
      </c>
      <c r="L525" s="10">
        <v>8049.69</v>
      </c>
      <c r="M525" s="10">
        <v>162441</v>
      </c>
    </row>
    <row r="526" spans="1:13" x14ac:dyDescent="0.25">
      <c r="A526" s="10">
        <v>518</v>
      </c>
      <c r="B526" s="10" t="s">
        <v>525</v>
      </c>
      <c r="C526" s="10" t="s">
        <v>1220</v>
      </c>
      <c r="D526" s="10" t="s">
        <v>1213</v>
      </c>
      <c r="E526" s="10">
        <v>680</v>
      </c>
      <c r="F526" s="10">
        <v>611</v>
      </c>
      <c r="G526" s="10" t="s">
        <v>1260</v>
      </c>
      <c r="H526" s="11">
        <v>42585</v>
      </c>
      <c r="I526" s="11">
        <v>42614</v>
      </c>
      <c r="J526" s="10" t="s">
        <v>1284</v>
      </c>
      <c r="K526" s="12">
        <v>394706</v>
      </c>
      <c r="L526" s="10">
        <v>6232.2</v>
      </c>
      <c r="M526" s="10">
        <v>276815</v>
      </c>
    </row>
    <row r="527" spans="1:13" x14ac:dyDescent="0.25">
      <c r="A527" s="10">
        <v>519</v>
      </c>
      <c r="B527" s="10" t="s">
        <v>526</v>
      </c>
      <c r="C527" s="10" t="s">
        <v>1230</v>
      </c>
      <c r="D527" s="10" t="s">
        <v>1234</v>
      </c>
      <c r="E527" s="10">
        <v>957</v>
      </c>
      <c r="F527" s="10">
        <v>127</v>
      </c>
      <c r="G527" s="10" t="s">
        <v>1272</v>
      </c>
      <c r="H527" s="11">
        <v>42815</v>
      </c>
      <c r="I527" s="11">
        <v>42848</v>
      </c>
      <c r="J527" s="10" t="s">
        <v>1283</v>
      </c>
      <c r="K527" s="12">
        <v>115462.05</v>
      </c>
      <c r="L527" s="10">
        <v>1823.085</v>
      </c>
      <c r="M527" s="10">
        <v>11555</v>
      </c>
    </row>
    <row r="528" spans="1:13" x14ac:dyDescent="0.25">
      <c r="A528" s="10">
        <v>520</v>
      </c>
      <c r="B528" s="10" t="s">
        <v>527</v>
      </c>
      <c r="C528" s="10" t="s">
        <v>1227</v>
      </c>
      <c r="D528" s="10" t="s">
        <v>1213</v>
      </c>
      <c r="E528" s="10">
        <v>859</v>
      </c>
      <c r="F528" s="10">
        <v>74</v>
      </c>
      <c r="G528" s="10" t="s">
        <v>1267</v>
      </c>
      <c r="H528" s="11">
        <v>43212</v>
      </c>
      <c r="I528" s="11">
        <v>43225</v>
      </c>
      <c r="J528" s="10" t="s">
        <v>1287</v>
      </c>
      <c r="K528" s="12">
        <v>60387.7</v>
      </c>
      <c r="L528" s="10">
        <v>953.49</v>
      </c>
      <c r="M528" s="10">
        <v>55868</v>
      </c>
    </row>
    <row r="529" spans="1:13" x14ac:dyDescent="0.25">
      <c r="A529" s="10">
        <v>521</v>
      </c>
      <c r="B529" s="10" t="s">
        <v>528</v>
      </c>
      <c r="C529" s="10" t="s">
        <v>1219</v>
      </c>
      <c r="D529" s="10" t="s">
        <v>1234</v>
      </c>
      <c r="E529" s="10">
        <v>230</v>
      </c>
      <c r="F529" s="10">
        <v>1568</v>
      </c>
      <c r="G529" s="10" t="s">
        <v>1263</v>
      </c>
      <c r="H529" s="11">
        <v>42380</v>
      </c>
      <c r="I529" s="11">
        <v>42405</v>
      </c>
      <c r="J529" s="10" t="s">
        <v>1282</v>
      </c>
      <c r="K529" s="12">
        <v>342608</v>
      </c>
      <c r="L529" s="10">
        <v>5409.5999999999995</v>
      </c>
      <c r="M529" s="10">
        <v>208433</v>
      </c>
    </row>
    <row r="530" spans="1:13" x14ac:dyDescent="0.25">
      <c r="A530" s="10">
        <v>522</v>
      </c>
      <c r="B530" s="10" t="s">
        <v>529</v>
      </c>
      <c r="C530" s="10" t="s">
        <v>1227</v>
      </c>
      <c r="D530" s="10" t="s">
        <v>1213</v>
      </c>
      <c r="E530" s="10">
        <v>512</v>
      </c>
      <c r="F530" s="10">
        <v>77</v>
      </c>
      <c r="G530" s="10" t="s">
        <v>1267</v>
      </c>
      <c r="H530" s="11">
        <v>42548</v>
      </c>
      <c r="I530" s="11">
        <v>42575</v>
      </c>
      <c r="J530" s="10" t="s">
        <v>1290</v>
      </c>
      <c r="K530" s="12">
        <v>37452.800000000003</v>
      </c>
      <c r="L530" s="10">
        <v>591.36</v>
      </c>
      <c r="M530" s="10">
        <v>36420</v>
      </c>
    </row>
    <row r="531" spans="1:13" x14ac:dyDescent="0.25">
      <c r="A531" s="10">
        <v>523</v>
      </c>
      <c r="B531" s="10" t="s">
        <v>530</v>
      </c>
      <c r="C531" s="10" t="s">
        <v>1223</v>
      </c>
      <c r="D531" s="10" t="s">
        <v>1234</v>
      </c>
      <c r="E531" s="10">
        <v>451</v>
      </c>
      <c r="F531" s="10">
        <v>1021</v>
      </c>
      <c r="G531" s="10" t="s">
        <v>1263</v>
      </c>
      <c r="H531" s="11">
        <v>42968</v>
      </c>
      <c r="I531" s="11">
        <v>42997</v>
      </c>
      <c r="J531" s="10" t="s">
        <v>1282</v>
      </c>
      <c r="K531" s="12">
        <v>437447.45</v>
      </c>
      <c r="L531" s="10">
        <v>6907.0649999999996</v>
      </c>
      <c r="M531" s="10">
        <v>7238</v>
      </c>
    </row>
    <row r="532" spans="1:13" x14ac:dyDescent="0.25">
      <c r="A532" s="10">
        <v>524</v>
      </c>
      <c r="B532" s="10" t="s">
        <v>531</v>
      </c>
      <c r="C532" s="10" t="s">
        <v>1231</v>
      </c>
      <c r="D532" s="10" t="s">
        <v>1213</v>
      </c>
      <c r="E532" s="10">
        <v>424</v>
      </c>
      <c r="F532" s="10">
        <v>212</v>
      </c>
      <c r="G532" s="10" t="s">
        <v>1263</v>
      </c>
      <c r="H532" s="11">
        <v>42964</v>
      </c>
      <c r="I532" s="11">
        <v>42986</v>
      </c>
      <c r="J532" s="10" t="s">
        <v>1283</v>
      </c>
      <c r="K532" s="12">
        <v>85393.600000000006</v>
      </c>
      <c r="L532" s="10">
        <v>1348.32</v>
      </c>
      <c r="M532" s="10">
        <v>53165</v>
      </c>
    </row>
    <row r="533" spans="1:13" x14ac:dyDescent="0.25">
      <c r="A533" s="10">
        <v>525</v>
      </c>
      <c r="B533" s="10" t="s">
        <v>532</v>
      </c>
      <c r="C533" s="10" t="s">
        <v>1214</v>
      </c>
      <c r="D533" s="10" t="s">
        <v>1213</v>
      </c>
      <c r="E533" s="10">
        <v>931</v>
      </c>
      <c r="F533" s="10">
        <v>693</v>
      </c>
      <c r="G533" s="10" t="s">
        <v>1260</v>
      </c>
      <c r="H533" s="11">
        <v>42930</v>
      </c>
      <c r="I533" s="11">
        <v>42943</v>
      </c>
      <c r="J533" s="10" t="s">
        <v>1285</v>
      </c>
      <c r="K533" s="12">
        <v>612923.85</v>
      </c>
      <c r="L533" s="10">
        <v>9677.744999999999</v>
      </c>
      <c r="M533" s="10">
        <v>251552</v>
      </c>
    </row>
    <row r="534" spans="1:13" x14ac:dyDescent="0.25">
      <c r="A534" s="10">
        <v>526</v>
      </c>
      <c r="B534" s="10" t="s">
        <v>533</v>
      </c>
      <c r="C534" s="10" t="s">
        <v>1221</v>
      </c>
      <c r="D534" s="10" t="s">
        <v>1234</v>
      </c>
      <c r="E534" s="10">
        <v>119</v>
      </c>
      <c r="F534" s="10">
        <v>285</v>
      </c>
      <c r="G534" s="10" t="s">
        <v>1264</v>
      </c>
      <c r="H534" s="11">
        <v>42857</v>
      </c>
      <c r="I534" s="11">
        <v>42891</v>
      </c>
      <c r="J534" s="10" t="s">
        <v>1286</v>
      </c>
      <c r="K534" s="12">
        <v>32219.25</v>
      </c>
      <c r="L534" s="10">
        <v>508.72499999999997</v>
      </c>
      <c r="M534" s="10">
        <v>14348</v>
      </c>
    </row>
    <row r="535" spans="1:13" x14ac:dyDescent="0.25">
      <c r="A535" s="10">
        <v>527</v>
      </c>
      <c r="B535" s="10" t="s">
        <v>534</v>
      </c>
      <c r="C535" s="10" t="s">
        <v>1218</v>
      </c>
      <c r="D535" s="10" t="s">
        <v>1213</v>
      </c>
      <c r="E535" s="10">
        <v>217</v>
      </c>
      <c r="F535" s="10">
        <v>882</v>
      </c>
      <c r="G535" s="10" t="s">
        <v>1262</v>
      </c>
      <c r="H535" s="11">
        <v>42578</v>
      </c>
      <c r="I535" s="11">
        <v>42591</v>
      </c>
      <c r="J535" s="10" t="s">
        <v>1282</v>
      </c>
      <c r="K535" s="12">
        <v>181824.3</v>
      </c>
      <c r="L535" s="10">
        <v>2870.91</v>
      </c>
      <c r="M535" s="10">
        <v>177885</v>
      </c>
    </row>
    <row r="536" spans="1:13" x14ac:dyDescent="0.25">
      <c r="A536" s="10">
        <v>528</v>
      </c>
      <c r="B536" s="10" t="s">
        <v>535</v>
      </c>
      <c r="C536" s="10" t="s">
        <v>1235</v>
      </c>
      <c r="D536" s="10" t="s">
        <v>1240</v>
      </c>
      <c r="E536" s="10">
        <v>525</v>
      </c>
      <c r="F536" s="10">
        <v>55</v>
      </c>
      <c r="G536" s="10" t="s">
        <v>1270</v>
      </c>
      <c r="H536" s="11">
        <v>43148</v>
      </c>
      <c r="I536" s="11">
        <v>43179</v>
      </c>
      <c r="J536" s="10" t="s">
        <v>1286</v>
      </c>
      <c r="K536" s="12">
        <v>27431.25</v>
      </c>
      <c r="L536" s="10">
        <v>433.125</v>
      </c>
      <c r="M536" s="10">
        <v>15670</v>
      </c>
    </row>
    <row r="537" spans="1:13" x14ac:dyDescent="0.25">
      <c r="A537" s="10">
        <v>529</v>
      </c>
      <c r="B537" s="10" t="s">
        <v>536</v>
      </c>
      <c r="C537" s="10" t="s">
        <v>1225</v>
      </c>
      <c r="D537" s="10" t="s">
        <v>1213</v>
      </c>
      <c r="E537" s="10">
        <v>294</v>
      </c>
      <c r="F537" s="10">
        <v>192</v>
      </c>
      <c r="G537" s="10" t="s">
        <v>1266</v>
      </c>
      <c r="H537" s="11">
        <v>42838</v>
      </c>
      <c r="I537" s="11">
        <v>42862</v>
      </c>
      <c r="J537" s="10" t="s">
        <v>1285</v>
      </c>
      <c r="K537" s="12">
        <v>53625.599999999999</v>
      </c>
      <c r="L537" s="10">
        <v>846.71999999999991</v>
      </c>
      <c r="M537" s="10">
        <v>49571</v>
      </c>
    </row>
    <row r="538" spans="1:13" x14ac:dyDescent="0.25">
      <c r="A538" s="10">
        <v>530</v>
      </c>
      <c r="B538" s="10" t="s">
        <v>537</v>
      </c>
      <c r="C538" s="10" t="s">
        <v>1222</v>
      </c>
      <c r="D538" s="10" t="s">
        <v>1213</v>
      </c>
      <c r="E538" s="10">
        <v>318</v>
      </c>
      <c r="F538" s="10">
        <v>1000</v>
      </c>
      <c r="G538" s="10" t="s">
        <v>1265</v>
      </c>
      <c r="H538" s="11">
        <v>42832</v>
      </c>
      <c r="I538" s="11">
        <v>42847</v>
      </c>
      <c r="J538" s="10" t="s">
        <v>1286</v>
      </c>
      <c r="K538" s="12">
        <v>302100</v>
      </c>
      <c r="L538" s="10">
        <v>4770</v>
      </c>
      <c r="M538" s="10">
        <v>269321</v>
      </c>
    </row>
    <row r="539" spans="1:13" x14ac:dyDescent="0.25">
      <c r="A539" s="10">
        <v>531</v>
      </c>
      <c r="B539" s="10" t="s">
        <v>538</v>
      </c>
      <c r="C539" s="10" t="s">
        <v>1242</v>
      </c>
      <c r="D539" s="10" t="s">
        <v>1240</v>
      </c>
      <c r="E539" s="10">
        <v>114</v>
      </c>
      <c r="F539" s="10">
        <v>52</v>
      </c>
      <c r="G539" s="10" t="s">
        <v>1271</v>
      </c>
      <c r="H539" s="11">
        <v>43191</v>
      </c>
      <c r="I539" s="11">
        <v>43216</v>
      </c>
      <c r="J539" s="10" t="s">
        <v>1283</v>
      </c>
      <c r="K539" s="12">
        <v>5631.6</v>
      </c>
      <c r="L539" s="10">
        <v>88.92</v>
      </c>
      <c r="M539" s="10">
        <v>1730</v>
      </c>
    </row>
    <row r="540" spans="1:13" x14ac:dyDescent="0.25">
      <c r="A540" s="10">
        <v>532</v>
      </c>
      <c r="B540" s="10" t="s">
        <v>539</v>
      </c>
      <c r="C540" s="10" t="s">
        <v>1236</v>
      </c>
      <c r="D540" s="10" t="s">
        <v>1234</v>
      </c>
      <c r="E540" s="10">
        <v>584</v>
      </c>
      <c r="F540" s="10">
        <v>108</v>
      </c>
      <c r="G540" s="10" t="s">
        <v>1269</v>
      </c>
      <c r="H540" s="11">
        <v>42755</v>
      </c>
      <c r="I540" s="11">
        <v>42775</v>
      </c>
      <c r="J540" s="10" t="s">
        <v>1284</v>
      </c>
      <c r="K540" s="12">
        <v>59918.400000000001</v>
      </c>
      <c r="L540" s="10">
        <v>946.07999999999993</v>
      </c>
      <c r="M540" s="10">
        <v>227</v>
      </c>
    </row>
    <row r="541" spans="1:13" x14ac:dyDescent="0.25">
      <c r="A541" s="10">
        <v>533</v>
      </c>
      <c r="B541" s="10" t="s">
        <v>540</v>
      </c>
      <c r="C541" s="10" t="s">
        <v>1219</v>
      </c>
      <c r="D541" s="10" t="s">
        <v>1234</v>
      </c>
      <c r="E541" s="10">
        <v>716</v>
      </c>
      <c r="F541" s="10">
        <v>1459</v>
      </c>
      <c r="G541" s="10" t="s">
        <v>1263</v>
      </c>
      <c r="H541" s="11">
        <v>42990</v>
      </c>
      <c r="I541" s="11">
        <v>43013</v>
      </c>
      <c r="J541" s="10" t="s">
        <v>1285</v>
      </c>
      <c r="K541" s="12">
        <v>992411.8</v>
      </c>
      <c r="L541" s="10">
        <v>15669.66</v>
      </c>
      <c r="M541" s="10">
        <v>422825</v>
      </c>
    </row>
    <row r="542" spans="1:13" x14ac:dyDescent="0.25">
      <c r="A542" s="10">
        <v>534</v>
      </c>
      <c r="B542" s="10" t="s">
        <v>541</v>
      </c>
      <c r="C542" s="10" t="s">
        <v>1225</v>
      </c>
      <c r="D542" s="10" t="s">
        <v>1213</v>
      </c>
      <c r="E542" s="10">
        <v>70</v>
      </c>
      <c r="F542" s="10">
        <v>197</v>
      </c>
      <c r="G542" s="10" t="s">
        <v>1266</v>
      </c>
      <c r="H542" s="11">
        <v>42733</v>
      </c>
      <c r="I542" s="11">
        <v>42763</v>
      </c>
      <c r="J542" s="10" t="s">
        <v>1290</v>
      </c>
      <c r="K542" s="12">
        <v>13100.5</v>
      </c>
      <c r="L542" s="10">
        <v>206.85</v>
      </c>
      <c r="M542" s="10">
        <v>10627</v>
      </c>
    </row>
    <row r="543" spans="1:13" x14ac:dyDescent="0.25">
      <c r="A543" s="10">
        <v>535</v>
      </c>
      <c r="B543" s="10" t="s">
        <v>542</v>
      </c>
      <c r="C543" s="10" t="s">
        <v>1233</v>
      </c>
      <c r="D543" s="10" t="s">
        <v>1234</v>
      </c>
      <c r="E543" s="10">
        <v>878</v>
      </c>
      <c r="F543" s="10">
        <v>24</v>
      </c>
      <c r="G543" s="10" t="s">
        <v>1268</v>
      </c>
      <c r="H543" s="11">
        <v>42394</v>
      </c>
      <c r="I543" s="11">
        <v>42409</v>
      </c>
      <c r="J543" s="10" t="s">
        <v>1284</v>
      </c>
      <c r="K543" s="12">
        <v>20018.400000000001</v>
      </c>
      <c r="L543" s="10">
        <v>316.08</v>
      </c>
      <c r="M543" s="10">
        <v>18840</v>
      </c>
    </row>
    <row r="544" spans="1:13" x14ac:dyDescent="0.25">
      <c r="A544" s="10">
        <v>536</v>
      </c>
      <c r="B544" s="10" t="s">
        <v>543</v>
      </c>
      <c r="C544" s="10" t="s">
        <v>1226</v>
      </c>
      <c r="D544" s="10" t="s">
        <v>1234</v>
      </c>
      <c r="E544" s="10">
        <v>575</v>
      </c>
      <c r="F544" s="10">
        <v>44</v>
      </c>
      <c r="G544" s="10" t="s">
        <v>1266</v>
      </c>
      <c r="H544" s="11">
        <v>43126</v>
      </c>
      <c r="I544" s="11">
        <v>43150</v>
      </c>
      <c r="J544" s="10" t="s">
        <v>1290</v>
      </c>
      <c r="K544" s="12">
        <v>24035</v>
      </c>
      <c r="L544" s="10">
        <v>379.5</v>
      </c>
      <c r="M544" s="10">
        <v>12887</v>
      </c>
    </row>
    <row r="545" spans="1:13" x14ac:dyDescent="0.25">
      <c r="A545" s="10">
        <v>537</v>
      </c>
      <c r="B545" s="10" t="s">
        <v>544</v>
      </c>
      <c r="C545" s="10" t="s">
        <v>1239</v>
      </c>
      <c r="D545" s="10" t="s">
        <v>1234</v>
      </c>
      <c r="E545" s="10">
        <v>319</v>
      </c>
      <c r="F545" s="10">
        <v>242</v>
      </c>
      <c r="G545" s="10" t="s">
        <v>1271</v>
      </c>
      <c r="H545" s="11">
        <v>42705</v>
      </c>
      <c r="I545" s="11">
        <v>42730</v>
      </c>
      <c r="J545" s="10" t="s">
        <v>1282</v>
      </c>
      <c r="K545" s="12">
        <v>73338.100000000006</v>
      </c>
      <c r="L545" s="10">
        <v>1157.97</v>
      </c>
      <c r="M545" s="10">
        <v>54281</v>
      </c>
    </row>
    <row r="546" spans="1:13" x14ac:dyDescent="0.25">
      <c r="A546" s="10">
        <v>538</v>
      </c>
      <c r="B546" s="10" t="s">
        <v>545</v>
      </c>
      <c r="C546" s="10" t="s">
        <v>1228</v>
      </c>
      <c r="D546" s="10" t="s">
        <v>1213</v>
      </c>
      <c r="E546" s="10">
        <v>367</v>
      </c>
      <c r="F546" s="10">
        <v>122</v>
      </c>
      <c r="G546" s="10" t="s">
        <v>1263</v>
      </c>
      <c r="H546" s="11">
        <v>42872</v>
      </c>
      <c r="I546" s="11">
        <v>42893</v>
      </c>
      <c r="J546" s="10" t="s">
        <v>1283</v>
      </c>
      <c r="K546" s="12">
        <v>42535.3</v>
      </c>
      <c r="L546" s="10">
        <v>671.61</v>
      </c>
      <c r="M546" s="10">
        <v>10843</v>
      </c>
    </row>
    <row r="547" spans="1:13" x14ac:dyDescent="0.25">
      <c r="A547" s="10">
        <v>539</v>
      </c>
      <c r="B547" s="10" t="s">
        <v>546</v>
      </c>
      <c r="C547" s="10" t="s">
        <v>1225</v>
      </c>
      <c r="D547" s="10" t="s">
        <v>1213</v>
      </c>
      <c r="E547" s="10">
        <v>926</v>
      </c>
      <c r="F547" s="10">
        <v>192</v>
      </c>
      <c r="G547" s="10" t="s">
        <v>1266</v>
      </c>
      <c r="H547" s="11">
        <v>42949</v>
      </c>
      <c r="I547" s="11">
        <v>42969</v>
      </c>
      <c r="J547" s="10" t="s">
        <v>1284</v>
      </c>
      <c r="K547" s="12">
        <v>168902.39999999999</v>
      </c>
      <c r="L547" s="10">
        <v>2666.88</v>
      </c>
      <c r="M547" s="10">
        <v>41907</v>
      </c>
    </row>
    <row r="548" spans="1:13" x14ac:dyDescent="0.25">
      <c r="A548" s="10">
        <v>540</v>
      </c>
      <c r="B548" s="10" t="s">
        <v>547</v>
      </c>
      <c r="C548" s="10" t="s">
        <v>1236</v>
      </c>
      <c r="D548" s="10" t="s">
        <v>1234</v>
      </c>
      <c r="E548" s="10">
        <v>693</v>
      </c>
      <c r="F548" s="10">
        <v>107</v>
      </c>
      <c r="G548" s="10" t="s">
        <v>1269</v>
      </c>
      <c r="H548" s="11">
        <v>43150</v>
      </c>
      <c r="I548" s="11">
        <v>43168</v>
      </c>
      <c r="J548" s="10" t="s">
        <v>1284</v>
      </c>
      <c r="K548" s="12">
        <v>70443.45</v>
      </c>
      <c r="L548" s="10">
        <v>1112.2649999999999</v>
      </c>
      <c r="M548" s="10">
        <v>67170</v>
      </c>
    </row>
    <row r="549" spans="1:13" x14ac:dyDescent="0.25">
      <c r="A549" s="10">
        <v>541</v>
      </c>
      <c r="B549" s="10" t="s">
        <v>548</v>
      </c>
      <c r="C549" s="10" t="s">
        <v>1229</v>
      </c>
      <c r="D549" s="10" t="s">
        <v>1234</v>
      </c>
      <c r="E549" s="10">
        <v>427</v>
      </c>
      <c r="F549" s="10">
        <v>1290</v>
      </c>
      <c r="G549" s="10" t="s">
        <v>1272</v>
      </c>
      <c r="H549" s="11">
        <v>42585</v>
      </c>
      <c r="I549" s="11">
        <v>42618</v>
      </c>
      <c r="J549" s="10" t="s">
        <v>1282</v>
      </c>
      <c r="K549" s="12">
        <v>523288.5</v>
      </c>
      <c r="L549" s="10">
        <v>8262.4499999999989</v>
      </c>
      <c r="M549" s="10">
        <v>444031</v>
      </c>
    </row>
    <row r="550" spans="1:13" x14ac:dyDescent="0.25">
      <c r="A550" s="10">
        <v>542</v>
      </c>
      <c r="B550" s="10" t="s">
        <v>549</v>
      </c>
      <c r="C550" s="10" t="s">
        <v>1222</v>
      </c>
      <c r="D550" s="10" t="s">
        <v>1213</v>
      </c>
      <c r="E550" s="10">
        <v>745</v>
      </c>
      <c r="F550" s="10">
        <v>1005</v>
      </c>
      <c r="G550" s="10" t="s">
        <v>1265</v>
      </c>
      <c r="H550" s="11">
        <v>42868</v>
      </c>
      <c r="I550" s="11">
        <v>42880</v>
      </c>
      <c r="J550" s="10" t="s">
        <v>1283</v>
      </c>
      <c r="K550" s="12">
        <v>711288.75</v>
      </c>
      <c r="L550" s="10">
        <v>11230.875</v>
      </c>
      <c r="M550" s="10">
        <v>242402</v>
      </c>
    </row>
    <row r="551" spans="1:13" x14ac:dyDescent="0.25">
      <c r="A551" s="10">
        <v>543</v>
      </c>
      <c r="B551" s="10" t="s">
        <v>550</v>
      </c>
      <c r="C551" s="10" t="s">
        <v>1215</v>
      </c>
      <c r="D551" s="10" t="s">
        <v>1213</v>
      </c>
      <c r="E551" s="10">
        <v>613</v>
      </c>
      <c r="F551" s="10">
        <v>969</v>
      </c>
      <c r="G551" s="10" t="s">
        <v>1261</v>
      </c>
      <c r="H551" s="11">
        <v>42963</v>
      </c>
      <c r="I551" s="11">
        <v>42996</v>
      </c>
      <c r="J551" s="10" t="s">
        <v>1290</v>
      </c>
      <c r="K551" s="12">
        <v>564297.15</v>
      </c>
      <c r="L551" s="10">
        <v>8909.9549999999999</v>
      </c>
      <c r="M551" s="10">
        <v>252130</v>
      </c>
    </row>
    <row r="552" spans="1:13" x14ac:dyDescent="0.25">
      <c r="A552" s="10">
        <v>544</v>
      </c>
      <c r="B552" s="10" t="s">
        <v>551</v>
      </c>
      <c r="C552" s="10" t="s">
        <v>1214</v>
      </c>
      <c r="D552" s="10" t="s">
        <v>1213</v>
      </c>
      <c r="E552" s="10">
        <v>713</v>
      </c>
      <c r="F552" s="10">
        <v>707</v>
      </c>
      <c r="G552" s="10" t="s">
        <v>1260</v>
      </c>
      <c r="H552" s="11">
        <v>42726</v>
      </c>
      <c r="I552" s="11">
        <v>42756</v>
      </c>
      <c r="J552" s="10" t="s">
        <v>1284</v>
      </c>
      <c r="K552" s="12">
        <v>478886.45</v>
      </c>
      <c r="L552" s="10">
        <v>7561.3649999999998</v>
      </c>
      <c r="M552" s="10">
        <v>265137</v>
      </c>
    </row>
    <row r="553" spans="1:13" x14ac:dyDescent="0.25">
      <c r="A553" s="10">
        <v>545</v>
      </c>
      <c r="B553" s="10" t="s">
        <v>552</v>
      </c>
      <c r="C553" s="10" t="s">
        <v>1222</v>
      </c>
      <c r="D553" s="10" t="s">
        <v>1213</v>
      </c>
      <c r="E553" s="10">
        <v>448</v>
      </c>
      <c r="F553" s="10">
        <v>1053</v>
      </c>
      <c r="G553" s="10" t="s">
        <v>1265</v>
      </c>
      <c r="H553" s="11">
        <v>42810</v>
      </c>
      <c r="I553" s="11">
        <v>42824</v>
      </c>
      <c r="J553" s="10" t="s">
        <v>1283</v>
      </c>
      <c r="K553" s="12">
        <v>448156.8</v>
      </c>
      <c r="L553" s="10">
        <v>7076.16</v>
      </c>
      <c r="M553" s="10">
        <v>292145</v>
      </c>
    </row>
    <row r="554" spans="1:13" x14ac:dyDescent="0.25">
      <c r="A554" s="10">
        <v>546</v>
      </c>
      <c r="B554" s="10" t="s">
        <v>553</v>
      </c>
      <c r="C554" s="10" t="s">
        <v>1237</v>
      </c>
      <c r="D554" s="10" t="s">
        <v>1240</v>
      </c>
      <c r="E554" s="10">
        <v>983</v>
      </c>
      <c r="F554" s="10">
        <v>37</v>
      </c>
      <c r="G554" s="10" t="s">
        <v>1271</v>
      </c>
      <c r="H554" s="11">
        <v>42656</v>
      </c>
      <c r="I554" s="11">
        <v>42677</v>
      </c>
      <c r="J554" s="10" t="s">
        <v>1288</v>
      </c>
      <c r="K554" s="12">
        <v>34552.449999999997</v>
      </c>
      <c r="L554" s="10">
        <v>545.56499999999994</v>
      </c>
      <c r="M554" s="10">
        <v>21790</v>
      </c>
    </row>
    <row r="555" spans="1:13" x14ac:dyDescent="0.25">
      <c r="A555" s="10">
        <v>547</v>
      </c>
      <c r="B555" s="10" t="s">
        <v>554</v>
      </c>
      <c r="C555" s="10" t="s">
        <v>1221</v>
      </c>
      <c r="D555" s="10" t="s">
        <v>1234</v>
      </c>
      <c r="E555" s="10">
        <v>905</v>
      </c>
      <c r="F555" s="10">
        <v>292</v>
      </c>
      <c r="G555" s="10" t="s">
        <v>1264</v>
      </c>
      <c r="H555" s="11">
        <v>42753</v>
      </c>
      <c r="I555" s="11">
        <v>42776</v>
      </c>
      <c r="J555" s="10" t="s">
        <v>1283</v>
      </c>
      <c r="K555" s="12">
        <v>251047</v>
      </c>
      <c r="L555" s="10">
        <v>3963.8999999999996</v>
      </c>
      <c r="M555" s="10">
        <v>32484</v>
      </c>
    </row>
    <row r="556" spans="1:13" x14ac:dyDescent="0.25">
      <c r="A556" s="10">
        <v>548</v>
      </c>
      <c r="B556" s="10" t="s">
        <v>555</v>
      </c>
      <c r="C556" s="10" t="s">
        <v>1226</v>
      </c>
      <c r="D556" s="10" t="s">
        <v>1234</v>
      </c>
      <c r="E556" s="10">
        <v>333</v>
      </c>
      <c r="F556" s="10">
        <v>56</v>
      </c>
      <c r="G556" s="10" t="s">
        <v>1266</v>
      </c>
      <c r="H556" s="11">
        <v>43215</v>
      </c>
      <c r="I556" s="11">
        <v>43247</v>
      </c>
      <c r="J556" s="10" t="s">
        <v>1290</v>
      </c>
      <c r="K556" s="12">
        <v>17715.599999999999</v>
      </c>
      <c r="L556" s="10">
        <v>279.71999999999997</v>
      </c>
      <c r="M556" s="10">
        <v>3163</v>
      </c>
    </row>
    <row r="557" spans="1:13" x14ac:dyDescent="0.25">
      <c r="A557" s="10">
        <v>549</v>
      </c>
      <c r="B557" s="10" t="s">
        <v>556</v>
      </c>
      <c r="C557" s="10" t="s">
        <v>1218</v>
      </c>
      <c r="D557" s="10" t="s">
        <v>1213</v>
      </c>
      <c r="E557" s="10">
        <v>855</v>
      </c>
      <c r="F557" s="10">
        <v>1011</v>
      </c>
      <c r="G557" s="10" t="s">
        <v>1262</v>
      </c>
      <c r="H557" s="11">
        <v>42563</v>
      </c>
      <c r="I557" s="11">
        <v>42595</v>
      </c>
      <c r="J557" s="10" t="s">
        <v>1284</v>
      </c>
      <c r="K557" s="12">
        <v>821184.75</v>
      </c>
      <c r="L557" s="10">
        <v>12966.074999999999</v>
      </c>
      <c r="M557" s="10">
        <v>818186</v>
      </c>
    </row>
    <row r="558" spans="1:13" x14ac:dyDescent="0.25">
      <c r="A558" s="10">
        <v>550</v>
      </c>
      <c r="B558" s="10" t="s">
        <v>557</v>
      </c>
      <c r="C558" s="10" t="s">
        <v>1241</v>
      </c>
      <c r="D558" s="10" t="s">
        <v>1234</v>
      </c>
      <c r="E558" s="10">
        <v>526</v>
      </c>
      <c r="F558" s="10">
        <v>112</v>
      </c>
      <c r="G558" s="10" t="s">
        <v>1271</v>
      </c>
      <c r="H558" s="11">
        <v>42753</v>
      </c>
      <c r="I558" s="11">
        <v>42780</v>
      </c>
      <c r="J558" s="10" t="s">
        <v>1286</v>
      </c>
      <c r="K558" s="12">
        <v>55966.400000000001</v>
      </c>
      <c r="L558" s="10">
        <v>883.68</v>
      </c>
      <c r="M558" s="10">
        <v>9201</v>
      </c>
    </row>
    <row r="559" spans="1:13" x14ac:dyDescent="0.25">
      <c r="A559" s="10">
        <v>551</v>
      </c>
      <c r="B559" s="10" t="s">
        <v>558</v>
      </c>
      <c r="C559" s="10" t="s">
        <v>1214</v>
      </c>
      <c r="D559" s="10" t="s">
        <v>1213</v>
      </c>
      <c r="E559" s="10">
        <v>358</v>
      </c>
      <c r="F559" s="10">
        <v>773</v>
      </c>
      <c r="G559" s="10" t="s">
        <v>1260</v>
      </c>
      <c r="H559" s="11">
        <v>43228</v>
      </c>
      <c r="I559" s="11">
        <v>43248</v>
      </c>
      <c r="J559" s="10" t="s">
        <v>1284</v>
      </c>
      <c r="K559" s="12">
        <v>262897.3</v>
      </c>
      <c r="L559" s="10">
        <v>4151.01</v>
      </c>
      <c r="M559" s="10">
        <v>140153</v>
      </c>
    </row>
    <row r="560" spans="1:13" x14ac:dyDescent="0.25">
      <c r="A560" s="10">
        <v>552</v>
      </c>
      <c r="B560" s="10" t="s">
        <v>559</v>
      </c>
      <c r="C560" s="10" t="s">
        <v>1231</v>
      </c>
      <c r="D560" s="10" t="s">
        <v>1213</v>
      </c>
      <c r="E560" s="10">
        <v>352</v>
      </c>
      <c r="F560" s="10">
        <v>225</v>
      </c>
      <c r="G560" s="10" t="s">
        <v>1263</v>
      </c>
      <c r="H560" s="11">
        <v>42517</v>
      </c>
      <c r="I560" s="11">
        <v>42539</v>
      </c>
      <c r="J560" s="10" t="s">
        <v>1290</v>
      </c>
      <c r="K560" s="12">
        <v>75240</v>
      </c>
      <c r="L560" s="10">
        <v>1188</v>
      </c>
      <c r="M560" s="10">
        <v>23843</v>
      </c>
    </row>
    <row r="561" spans="1:13" x14ac:dyDescent="0.25">
      <c r="A561" s="10">
        <v>553</v>
      </c>
      <c r="B561" s="10" t="s">
        <v>560</v>
      </c>
      <c r="C561" s="10" t="s">
        <v>1231</v>
      </c>
      <c r="D561" s="10" t="s">
        <v>1213</v>
      </c>
      <c r="E561" s="10">
        <v>646</v>
      </c>
      <c r="F561" s="10">
        <v>179</v>
      </c>
      <c r="G561" s="10" t="s">
        <v>1263</v>
      </c>
      <c r="H561" s="11">
        <v>43139</v>
      </c>
      <c r="I561" s="11">
        <v>43167</v>
      </c>
      <c r="J561" s="10" t="s">
        <v>1285</v>
      </c>
      <c r="K561" s="12">
        <v>109852.3</v>
      </c>
      <c r="L561" s="10">
        <v>1734.51</v>
      </c>
      <c r="M561" s="10">
        <v>25622</v>
      </c>
    </row>
    <row r="562" spans="1:13" x14ac:dyDescent="0.25">
      <c r="A562" s="10">
        <v>554</v>
      </c>
      <c r="B562" s="10" t="s">
        <v>561</v>
      </c>
      <c r="C562" s="10" t="s">
        <v>1230</v>
      </c>
      <c r="D562" s="10" t="s">
        <v>1234</v>
      </c>
      <c r="E562" s="10">
        <v>74</v>
      </c>
      <c r="F562" s="10">
        <v>143</v>
      </c>
      <c r="G562" s="10" t="s">
        <v>1272</v>
      </c>
      <c r="H562" s="11">
        <v>42897</v>
      </c>
      <c r="I562" s="11">
        <v>42910</v>
      </c>
      <c r="J562" s="10" t="s">
        <v>1286</v>
      </c>
      <c r="K562" s="12">
        <v>10052.9</v>
      </c>
      <c r="L562" s="10">
        <v>158.72999999999999</v>
      </c>
      <c r="M562" s="10">
        <v>7052</v>
      </c>
    </row>
    <row r="563" spans="1:13" x14ac:dyDescent="0.25">
      <c r="A563" s="10">
        <v>555</v>
      </c>
      <c r="B563" s="10" t="s">
        <v>562</v>
      </c>
      <c r="C563" s="10" t="s">
        <v>1219</v>
      </c>
      <c r="D563" s="10" t="s">
        <v>1234</v>
      </c>
      <c r="E563" s="10">
        <v>764</v>
      </c>
      <c r="F563" s="10">
        <v>1432</v>
      </c>
      <c r="G563" s="10" t="s">
        <v>1263</v>
      </c>
      <c r="H563" s="11">
        <v>42610</v>
      </c>
      <c r="I563" s="11">
        <v>42623</v>
      </c>
      <c r="J563" s="10" t="s">
        <v>1284</v>
      </c>
      <c r="K563" s="12">
        <v>1039345.6</v>
      </c>
      <c r="L563" s="10">
        <v>16410.72</v>
      </c>
      <c r="M563" s="10">
        <v>1005320</v>
      </c>
    </row>
    <row r="564" spans="1:13" x14ac:dyDescent="0.25">
      <c r="A564" s="10">
        <v>556</v>
      </c>
      <c r="B564" s="10" t="s">
        <v>563</v>
      </c>
      <c r="C564" s="10" t="s">
        <v>1221</v>
      </c>
      <c r="D564" s="10" t="s">
        <v>1234</v>
      </c>
      <c r="E564" s="10">
        <v>699</v>
      </c>
      <c r="F564" s="10">
        <v>305</v>
      </c>
      <c r="G564" s="10" t="s">
        <v>1264</v>
      </c>
      <c r="H564" s="11">
        <v>43151</v>
      </c>
      <c r="I564" s="11">
        <v>43174</v>
      </c>
      <c r="J564" s="10" t="s">
        <v>1282</v>
      </c>
      <c r="K564" s="12">
        <v>202535.25</v>
      </c>
      <c r="L564" s="10">
        <v>3197.9249999999997</v>
      </c>
      <c r="M564" s="10">
        <v>113053</v>
      </c>
    </row>
    <row r="565" spans="1:13" x14ac:dyDescent="0.25">
      <c r="A565" s="10">
        <v>557</v>
      </c>
      <c r="B565" s="10" t="s">
        <v>564</v>
      </c>
      <c r="C565" s="10" t="s">
        <v>1232</v>
      </c>
      <c r="D565" s="10" t="s">
        <v>1213</v>
      </c>
      <c r="E565" s="10">
        <v>842</v>
      </c>
      <c r="F565" s="10">
        <v>53</v>
      </c>
      <c r="G565" s="10" t="s">
        <v>1263</v>
      </c>
      <c r="H565" s="11">
        <v>42938</v>
      </c>
      <c r="I565" s="11">
        <v>42959</v>
      </c>
      <c r="J565" s="10" t="s">
        <v>1282</v>
      </c>
      <c r="K565" s="12">
        <v>42394.7</v>
      </c>
      <c r="L565" s="10">
        <v>669.39</v>
      </c>
      <c r="M565" s="10">
        <v>13016</v>
      </c>
    </row>
    <row r="566" spans="1:13" x14ac:dyDescent="0.25">
      <c r="A566" s="10">
        <v>558</v>
      </c>
      <c r="B566" s="10" t="s">
        <v>565</v>
      </c>
      <c r="C566" s="10" t="s">
        <v>1222</v>
      </c>
      <c r="D566" s="10" t="s">
        <v>1213</v>
      </c>
      <c r="E566" s="10">
        <v>425</v>
      </c>
      <c r="F566" s="10">
        <v>1019</v>
      </c>
      <c r="G566" s="10" t="s">
        <v>1265</v>
      </c>
      <c r="H566" s="11">
        <v>43174</v>
      </c>
      <c r="I566" s="11">
        <v>43187</v>
      </c>
      <c r="J566" s="10" t="s">
        <v>1286</v>
      </c>
      <c r="K566" s="12">
        <v>411421.25</v>
      </c>
      <c r="L566" s="10">
        <v>6496.125</v>
      </c>
      <c r="M566" s="10">
        <v>178867</v>
      </c>
    </row>
    <row r="567" spans="1:13" x14ac:dyDescent="0.25">
      <c r="A567" s="10">
        <v>559</v>
      </c>
      <c r="B567" s="10" t="s">
        <v>566</v>
      </c>
      <c r="C567" s="10" t="s">
        <v>1215</v>
      </c>
      <c r="D567" s="10" t="s">
        <v>1213</v>
      </c>
      <c r="E567" s="10">
        <v>869</v>
      </c>
      <c r="F567" s="10">
        <v>808</v>
      </c>
      <c r="G567" s="10" t="s">
        <v>1261</v>
      </c>
      <c r="H567" s="11">
        <v>42743</v>
      </c>
      <c r="I567" s="11">
        <v>42774</v>
      </c>
      <c r="J567" s="10" t="s">
        <v>1282</v>
      </c>
      <c r="K567" s="12">
        <v>667044.4</v>
      </c>
      <c r="L567" s="10">
        <v>10532.279999999999</v>
      </c>
      <c r="M567" s="10">
        <v>112134</v>
      </c>
    </row>
    <row r="568" spans="1:13" x14ac:dyDescent="0.25">
      <c r="A568" s="10">
        <v>560</v>
      </c>
      <c r="B568" s="10" t="s">
        <v>567</v>
      </c>
      <c r="C568" s="10" t="s">
        <v>1236</v>
      </c>
      <c r="D568" s="10" t="s">
        <v>1234</v>
      </c>
      <c r="E568" s="10">
        <v>506</v>
      </c>
      <c r="F568" s="10">
        <v>104</v>
      </c>
      <c r="G568" s="10" t="s">
        <v>1269</v>
      </c>
      <c r="H568" s="11">
        <v>42445</v>
      </c>
      <c r="I568" s="11">
        <v>42463</v>
      </c>
      <c r="J568" s="10" t="s">
        <v>1282</v>
      </c>
      <c r="K568" s="12">
        <v>49992.800000000003</v>
      </c>
      <c r="L568" s="10">
        <v>789.36</v>
      </c>
      <c r="M568" s="10">
        <v>7727</v>
      </c>
    </row>
    <row r="569" spans="1:13" x14ac:dyDescent="0.25">
      <c r="A569" s="10">
        <v>561</v>
      </c>
      <c r="B569" s="10" t="s">
        <v>568</v>
      </c>
      <c r="C569" s="10" t="s">
        <v>1223</v>
      </c>
      <c r="D569" s="10" t="s">
        <v>1234</v>
      </c>
      <c r="E569" s="10">
        <v>692</v>
      </c>
      <c r="F569" s="10">
        <v>875</v>
      </c>
      <c r="G569" s="10" t="s">
        <v>1263</v>
      </c>
      <c r="H569" s="11">
        <v>43152</v>
      </c>
      <c r="I569" s="11">
        <v>43172</v>
      </c>
      <c r="J569" s="10" t="s">
        <v>1284</v>
      </c>
      <c r="K569" s="12">
        <v>575225</v>
      </c>
      <c r="L569" s="10">
        <v>9082.5</v>
      </c>
      <c r="M569" s="10">
        <v>271506</v>
      </c>
    </row>
    <row r="570" spans="1:13" x14ac:dyDescent="0.25">
      <c r="A570" s="10">
        <v>562</v>
      </c>
      <c r="B570" s="10" t="s">
        <v>569</v>
      </c>
      <c r="C570" s="10" t="s">
        <v>1238</v>
      </c>
      <c r="D570" s="10" t="s">
        <v>1240</v>
      </c>
      <c r="E570" s="10">
        <v>383</v>
      </c>
      <c r="F570" s="10">
        <v>15</v>
      </c>
      <c r="G570" s="10" t="s">
        <v>1270</v>
      </c>
      <c r="H570" s="11">
        <v>42964</v>
      </c>
      <c r="I570" s="11">
        <v>42999</v>
      </c>
      <c r="J570" s="10" t="s">
        <v>1283</v>
      </c>
      <c r="K570" s="12">
        <v>5457.75</v>
      </c>
      <c r="L570" s="10">
        <v>86.174999999999997</v>
      </c>
      <c r="M570" s="10">
        <v>2310</v>
      </c>
    </row>
    <row r="571" spans="1:13" x14ac:dyDescent="0.25">
      <c r="A571" s="10">
        <v>563</v>
      </c>
      <c r="B571" s="10" t="s">
        <v>570</v>
      </c>
      <c r="C571" s="10" t="s">
        <v>1214</v>
      </c>
      <c r="D571" s="10" t="s">
        <v>1213</v>
      </c>
      <c r="E571" s="10">
        <v>817</v>
      </c>
      <c r="F571" s="10">
        <v>681</v>
      </c>
      <c r="G571" s="10" t="s">
        <v>1260</v>
      </c>
      <c r="H571" s="11">
        <v>42488</v>
      </c>
      <c r="I571" s="11">
        <v>42519</v>
      </c>
      <c r="J571" s="10" t="s">
        <v>1285</v>
      </c>
      <c r="K571" s="12">
        <v>528558.15</v>
      </c>
      <c r="L571" s="10">
        <v>8345.6549999999988</v>
      </c>
      <c r="M571" s="10">
        <v>10392</v>
      </c>
    </row>
    <row r="572" spans="1:13" x14ac:dyDescent="0.25">
      <c r="A572" s="10">
        <v>564</v>
      </c>
      <c r="B572" s="10" t="s">
        <v>571</v>
      </c>
      <c r="C572" s="10" t="s">
        <v>1221</v>
      </c>
      <c r="D572" s="10" t="s">
        <v>1234</v>
      </c>
      <c r="E572" s="10">
        <v>257</v>
      </c>
      <c r="F572" s="10">
        <v>336</v>
      </c>
      <c r="G572" s="10" t="s">
        <v>1264</v>
      </c>
      <c r="H572" s="11">
        <v>42449</v>
      </c>
      <c r="I572" s="11">
        <v>42460</v>
      </c>
      <c r="J572" s="10" t="s">
        <v>1290</v>
      </c>
      <c r="K572" s="12">
        <v>82034.399999999994</v>
      </c>
      <c r="L572" s="10">
        <v>1295.28</v>
      </c>
      <c r="M572" s="10">
        <v>77987</v>
      </c>
    </row>
    <row r="573" spans="1:13" x14ac:dyDescent="0.25">
      <c r="A573" s="10">
        <v>565</v>
      </c>
      <c r="B573" s="10" t="s">
        <v>572</v>
      </c>
      <c r="C573" s="10" t="s">
        <v>1220</v>
      </c>
      <c r="D573" s="10" t="s">
        <v>1213</v>
      </c>
      <c r="E573" s="10">
        <v>70</v>
      </c>
      <c r="F573" s="10">
        <v>618</v>
      </c>
      <c r="G573" s="10" t="s">
        <v>1260</v>
      </c>
      <c r="H573" s="11">
        <v>42952</v>
      </c>
      <c r="I573" s="11">
        <v>42977</v>
      </c>
      <c r="J573" s="10" t="s">
        <v>1286</v>
      </c>
      <c r="K573" s="12">
        <v>41097</v>
      </c>
      <c r="L573" s="10">
        <v>648.9</v>
      </c>
      <c r="M573" s="10">
        <v>15223</v>
      </c>
    </row>
    <row r="574" spans="1:13" x14ac:dyDescent="0.25">
      <c r="A574" s="10">
        <v>566</v>
      </c>
      <c r="B574" s="10" t="s">
        <v>573</v>
      </c>
      <c r="C574" s="10" t="s">
        <v>1220</v>
      </c>
      <c r="D574" s="10" t="s">
        <v>1213</v>
      </c>
      <c r="E574" s="10">
        <v>856</v>
      </c>
      <c r="F574" s="10">
        <v>655</v>
      </c>
      <c r="G574" s="10" t="s">
        <v>1260</v>
      </c>
      <c r="H574" s="11">
        <v>43200</v>
      </c>
      <c r="I574" s="11">
        <v>43216</v>
      </c>
      <c r="J574" s="10" t="s">
        <v>1283</v>
      </c>
      <c r="K574" s="12">
        <v>532646</v>
      </c>
      <c r="L574" s="10">
        <v>8410.1999999999989</v>
      </c>
      <c r="M574" s="10">
        <v>282292</v>
      </c>
    </row>
    <row r="575" spans="1:13" x14ac:dyDescent="0.25">
      <c r="A575" s="10">
        <v>567</v>
      </c>
      <c r="B575" s="10" t="s">
        <v>574</v>
      </c>
      <c r="C575" s="10" t="s">
        <v>1239</v>
      </c>
      <c r="D575" s="10" t="s">
        <v>1234</v>
      </c>
      <c r="E575" s="10">
        <v>276</v>
      </c>
      <c r="F575" s="10">
        <v>221</v>
      </c>
      <c r="G575" s="10" t="s">
        <v>1271</v>
      </c>
      <c r="H575" s="11">
        <v>42924</v>
      </c>
      <c r="I575" s="11">
        <v>42943</v>
      </c>
      <c r="J575" s="10" t="s">
        <v>1283</v>
      </c>
      <c r="K575" s="12">
        <v>57946.2</v>
      </c>
      <c r="L575" s="10">
        <v>914.93999999999994</v>
      </c>
      <c r="M575" s="10">
        <v>20070</v>
      </c>
    </row>
    <row r="576" spans="1:13" x14ac:dyDescent="0.25">
      <c r="A576" s="10">
        <v>568</v>
      </c>
      <c r="B576" s="10" t="s">
        <v>575</v>
      </c>
      <c r="C576" s="10" t="s">
        <v>1231</v>
      </c>
      <c r="D576" s="10" t="s">
        <v>1213</v>
      </c>
      <c r="E576" s="10">
        <v>769</v>
      </c>
      <c r="F576" s="10">
        <v>189</v>
      </c>
      <c r="G576" s="10" t="s">
        <v>1263</v>
      </c>
      <c r="H576" s="11">
        <v>43135</v>
      </c>
      <c r="I576" s="11">
        <v>43156</v>
      </c>
      <c r="J576" s="10" t="s">
        <v>1284</v>
      </c>
      <c r="K576" s="12">
        <v>138073.95000000001</v>
      </c>
      <c r="L576" s="10">
        <v>2180.1149999999998</v>
      </c>
      <c r="M576" s="10">
        <v>121388</v>
      </c>
    </row>
    <row r="577" spans="1:13" x14ac:dyDescent="0.25">
      <c r="A577" s="10">
        <v>569</v>
      </c>
      <c r="B577" s="10" t="s">
        <v>576</v>
      </c>
      <c r="C577" s="10" t="s">
        <v>1219</v>
      </c>
      <c r="D577" s="10" t="s">
        <v>1234</v>
      </c>
      <c r="E577" s="10">
        <v>986</v>
      </c>
      <c r="F577" s="10">
        <v>1339</v>
      </c>
      <c r="G577" s="10" t="s">
        <v>1263</v>
      </c>
      <c r="H577" s="11">
        <v>42878</v>
      </c>
      <c r="I577" s="11">
        <v>42889</v>
      </c>
      <c r="J577" s="10" t="s">
        <v>1282</v>
      </c>
      <c r="K577" s="12">
        <v>1254241.3</v>
      </c>
      <c r="L577" s="10">
        <v>19803.809999999998</v>
      </c>
      <c r="M577" s="10">
        <v>710091</v>
      </c>
    </row>
    <row r="578" spans="1:13" x14ac:dyDescent="0.25">
      <c r="A578" s="10">
        <v>570</v>
      </c>
      <c r="B578" s="10" t="s">
        <v>577</v>
      </c>
      <c r="C578" s="10" t="s">
        <v>1214</v>
      </c>
      <c r="D578" s="10" t="s">
        <v>1213</v>
      </c>
      <c r="E578" s="10">
        <v>391</v>
      </c>
      <c r="F578" s="10">
        <v>621</v>
      </c>
      <c r="G578" s="10" t="s">
        <v>1260</v>
      </c>
      <c r="H578" s="11">
        <v>42798</v>
      </c>
      <c r="I578" s="11">
        <v>42825</v>
      </c>
      <c r="J578" s="10" t="s">
        <v>1286</v>
      </c>
      <c r="K578" s="12">
        <v>230670.45</v>
      </c>
      <c r="L578" s="10">
        <v>3642.165</v>
      </c>
      <c r="M578" s="10">
        <v>18902</v>
      </c>
    </row>
    <row r="579" spans="1:13" x14ac:dyDescent="0.25">
      <c r="A579" s="10">
        <v>571</v>
      </c>
      <c r="B579" s="10" t="s">
        <v>578</v>
      </c>
      <c r="C579" s="10" t="s">
        <v>1229</v>
      </c>
      <c r="D579" s="10" t="s">
        <v>1234</v>
      </c>
      <c r="E579" s="10">
        <v>359</v>
      </c>
      <c r="F579" s="10">
        <v>1072</v>
      </c>
      <c r="G579" s="10" t="s">
        <v>1272</v>
      </c>
      <c r="H579" s="11">
        <v>42773</v>
      </c>
      <c r="I579" s="11">
        <v>42783</v>
      </c>
      <c r="J579" s="10" t="s">
        <v>1284</v>
      </c>
      <c r="K579" s="12">
        <v>365605.6</v>
      </c>
      <c r="L579" s="10">
        <v>5772.7199999999993</v>
      </c>
      <c r="M579" s="10">
        <v>60102</v>
      </c>
    </row>
    <row r="580" spans="1:13" x14ac:dyDescent="0.25">
      <c r="A580" s="10">
        <v>572</v>
      </c>
      <c r="B580" s="10" t="s">
        <v>579</v>
      </c>
      <c r="C580" s="10" t="s">
        <v>1214</v>
      </c>
      <c r="D580" s="10" t="s">
        <v>1213</v>
      </c>
      <c r="E580" s="10">
        <v>897</v>
      </c>
      <c r="F580" s="10">
        <v>734</v>
      </c>
      <c r="G580" s="10" t="s">
        <v>1260</v>
      </c>
      <c r="H580" s="11">
        <v>42813</v>
      </c>
      <c r="I580" s="11">
        <v>42835</v>
      </c>
      <c r="J580" s="10" t="s">
        <v>1282</v>
      </c>
      <c r="K580" s="12">
        <v>625478.1</v>
      </c>
      <c r="L580" s="10">
        <v>9875.9699999999993</v>
      </c>
      <c r="M580" s="10">
        <v>621445</v>
      </c>
    </row>
    <row r="581" spans="1:13" x14ac:dyDescent="0.25">
      <c r="A581" s="10">
        <v>573</v>
      </c>
      <c r="B581" s="10" t="s">
        <v>580</v>
      </c>
      <c r="C581" s="10" t="s">
        <v>1236</v>
      </c>
      <c r="D581" s="10" t="s">
        <v>1234</v>
      </c>
      <c r="E581" s="10">
        <v>811</v>
      </c>
      <c r="F581" s="10">
        <v>100</v>
      </c>
      <c r="G581" s="10" t="s">
        <v>1269</v>
      </c>
      <c r="H581" s="11">
        <v>42899</v>
      </c>
      <c r="I581" s="11">
        <v>42910</v>
      </c>
      <c r="J581" s="10" t="s">
        <v>1282</v>
      </c>
      <c r="K581" s="12">
        <v>77045</v>
      </c>
      <c r="L581" s="10">
        <v>1216.5</v>
      </c>
      <c r="M581" s="10">
        <v>67653</v>
      </c>
    </row>
    <row r="582" spans="1:13" x14ac:dyDescent="0.25">
      <c r="A582" s="10">
        <v>574</v>
      </c>
      <c r="B582" s="10" t="s">
        <v>581</v>
      </c>
      <c r="C582" s="10" t="s">
        <v>1230</v>
      </c>
      <c r="D582" s="10" t="s">
        <v>1234</v>
      </c>
      <c r="E582" s="10">
        <v>372</v>
      </c>
      <c r="F582" s="10">
        <v>144</v>
      </c>
      <c r="G582" s="10" t="s">
        <v>1272</v>
      </c>
      <c r="H582" s="11">
        <v>43246</v>
      </c>
      <c r="I582" s="11">
        <v>43273</v>
      </c>
      <c r="J582" s="10" t="s">
        <v>1282</v>
      </c>
      <c r="K582" s="12">
        <v>50889.599999999999</v>
      </c>
      <c r="L582" s="10">
        <v>803.52</v>
      </c>
      <c r="M582" s="10">
        <v>31335</v>
      </c>
    </row>
    <row r="583" spans="1:13" x14ac:dyDescent="0.25">
      <c r="A583" s="10">
        <v>575</v>
      </c>
      <c r="B583" s="10" t="s">
        <v>582</v>
      </c>
      <c r="C583" s="10" t="s">
        <v>1220</v>
      </c>
      <c r="D583" s="10" t="s">
        <v>1213</v>
      </c>
      <c r="E583" s="10">
        <v>209</v>
      </c>
      <c r="F583" s="10">
        <v>541</v>
      </c>
      <c r="G583" s="10" t="s">
        <v>1260</v>
      </c>
      <c r="H583" s="11">
        <v>42831</v>
      </c>
      <c r="I583" s="11">
        <v>42841</v>
      </c>
      <c r="J583" s="10" t="s">
        <v>1284</v>
      </c>
      <c r="K583" s="12">
        <v>107415.55</v>
      </c>
      <c r="L583" s="10">
        <v>1696.0349999999999</v>
      </c>
      <c r="M583" s="10">
        <v>88637</v>
      </c>
    </row>
    <row r="584" spans="1:13" x14ac:dyDescent="0.25">
      <c r="A584" s="10">
        <v>576</v>
      </c>
      <c r="B584" s="10" t="s">
        <v>583</v>
      </c>
      <c r="C584" s="10" t="s">
        <v>1222</v>
      </c>
      <c r="D584" s="10" t="s">
        <v>1213</v>
      </c>
      <c r="E584" s="10">
        <v>380</v>
      </c>
      <c r="F584" s="10">
        <v>1039</v>
      </c>
      <c r="G584" s="10" t="s">
        <v>1265</v>
      </c>
      <c r="H584" s="11">
        <v>43126</v>
      </c>
      <c r="I584" s="11">
        <v>43149</v>
      </c>
      <c r="J584" s="10" t="s">
        <v>1282</v>
      </c>
      <c r="K584" s="12">
        <v>375079</v>
      </c>
      <c r="L584" s="10">
        <v>5922.3</v>
      </c>
      <c r="M584" s="10">
        <v>217536</v>
      </c>
    </row>
    <row r="585" spans="1:13" x14ac:dyDescent="0.25">
      <c r="A585" s="10">
        <v>577</v>
      </c>
      <c r="B585" s="10" t="s">
        <v>584</v>
      </c>
      <c r="C585" s="10" t="s">
        <v>1231</v>
      </c>
      <c r="D585" s="10" t="s">
        <v>1213</v>
      </c>
      <c r="E585" s="10">
        <v>460</v>
      </c>
      <c r="F585" s="10">
        <v>222</v>
      </c>
      <c r="G585" s="10" t="s">
        <v>1263</v>
      </c>
      <c r="H585" s="11">
        <v>43162</v>
      </c>
      <c r="I585" s="11">
        <v>43175</v>
      </c>
      <c r="J585" s="10" t="s">
        <v>1288</v>
      </c>
      <c r="K585" s="12">
        <v>97014</v>
      </c>
      <c r="L585" s="10">
        <v>1531.8</v>
      </c>
      <c r="M585" s="10">
        <v>31268</v>
      </c>
    </row>
    <row r="586" spans="1:13" x14ac:dyDescent="0.25">
      <c r="A586" s="10">
        <v>578</v>
      </c>
      <c r="B586" s="10" t="s">
        <v>585</v>
      </c>
      <c r="C586" s="10" t="s">
        <v>1228</v>
      </c>
      <c r="D586" s="10" t="s">
        <v>1213</v>
      </c>
      <c r="E586" s="10">
        <v>690</v>
      </c>
      <c r="F586" s="10">
        <v>132</v>
      </c>
      <c r="G586" s="10" t="s">
        <v>1263</v>
      </c>
      <c r="H586" s="11">
        <v>42770</v>
      </c>
      <c r="I586" s="11">
        <v>42793</v>
      </c>
      <c r="J586" s="10" t="s">
        <v>1285</v>
      </c>
      <c r="K586" s="12">
        <v>86526</v>
      </c>
      <c r="L586" s="10">
        <v>1366.2</v>
      </c>
      <c r="M586" s="10">
        <v>11766</v>
      </c>
    </row>
    <row r="587" spans="1:13" x14ac:dyDescent="0.25">
      <c r="A587" s="10">
        <v>579</v>
      </c>
      <c r="B587" s="10" t="s">
        <v>586</v>
      </c>
      <c r="C587" s="10" t="s">
        <v>1223</v>
      </c>
      <c r="D587" s="10" t="s">
        <v>1234</v>
      </c>
      <c r="E587" s="10">
        <v>303</v>
      </c>
      <c r="F587" s="10">
        <v>898</v>
      </c>
      <c r="G587" s="10" t="s">
        <v>1263</v>
      </c>
      <c r="H587" s="11">
        <v>42777</v>
      </c>
      <c r="I587" s="11">
        <v>42804</v>
      </c>
      <c r="J587" s="10" t="s">
        <v>1286</v>
      </c>
      <c r="K587" s="12">
        <v>258489.3</v>
      </c>
      <c r="L587" s="10">
        <v>4081.41</v>
      </c>
      <c r="M587" s="10">
        <v>202411</v>
      </c>
    </row>
    <row r="588" spans="1:13" x14ac:dyDescent="0.25">
      <c r="A588" s="10">
        <v>580</v>
      </c>
      <c r="B588" s="10" t="s">
        <v>587</v>
      </c>
      <c r="C588" s="10" t="s">
        <v>1221</v>
      </c>
      <c r="D588" s="10" t="s">
        <v>1234</v>
      </c>
      <c r="E588" s="10">
        <v>825</v>
      </c>
      <c r="F588" s="10">
        <v>322</v>
      </c>
      <c r="G588" s="10" t="s">
        <v>1264</v>
      </c>
      <c r="H588" s="11">
        <v>43128</v>
      </c>
      <c r="I588" s="11">
        <v>43159</v>
      </c>
      <c r="J588" s="10" t="s">
        <v>1284</v>
      </c>
      <c r="K588" s="12">
        <v>252367.5</v>
      </c>
      <c r="L588" s="10">
        <v>3984.75</v>
      </c>
      <c r="M588" s="10">
        <v>144742</v>
      </c>
    </row>
    <row r="589" spans="1:13" x14ac:dyDescent="0.25">
      <c r="A589" s="10">
        <v>581</v>
      </c>
      <c r="B589" s="10" t="s">
        <v>588</v>
      </c>
      <c r="C589" s="10" t="s">
        <v>1223</v>
      </c>
      <c r="D589" s="10" t="s">
        <v>1234</v>
      </c>
      <c r="E589" s="10">
        <v>527</v>
      </c>
      <c r="F589" s="10">
        <v>945</v>
      </c>
      <c r="G589" s="10" t="s">
        <v>1263</v>
      </c>
      <c r="H589" s="11">
        <v>43042</v>
      </c>
      <c r="I589" s="11">
        <v>43057</v>
      </c>
      <c r="J589" s="10" t="s">
        <v>1282</v>
      </c>
      <c r="K589" s="12">
        <v>473114.25</v>
      </c>
      <c r="L589" s="10">
        <v>7470.2249999999995</v>
      </c>
      <c r="M589" s="10">
        <v>170484</v>
      </c>
    </row>
    <row r="590" spans="1:13" x14ac:dyDescent="0.25">
      <c r="A590" s="10">
        <v>582</v>
      </c>
      <c r="B590" s="10" t="s">
        <v>589</v>
      </c>
      <c r="C590" s="10" t="s">
        <v>1222</v>
      </c>
      <c r="D590" s="10" t="s">
        <v>1213</v>
      </c>
      <c r="E590" s="10">
        <v>412</v>
      </c>
      <c r="F590" s="10">
        <v>868</v>
      </c>
      <c r="G590" s="10" t="s">
        <v>1265</v>
      </c>
      <c r="H590" s="11">
        <v>42454</v>
      </c>
      <c r="I590" s="11">
        <v>42489</v>
      </c>
      <c r="J590" s="10" t="s">
        <v>1285</v>
      </c>
      <c r="K590" s="12">
        <v>339735.2</v>
      </c>
      <c r="L590" s="10">
        <v>5364.24</v>
      </c>
      <c r="M590" s="10">
        <v>190330</v>
      </c>
    </row>
    <row r="591" spans="1:13" x14ac:dyDescent="0.25">
      <c r="A591" s="10">
        <v>583</v>
      </c>
      <c r="B591" s="10" t="s">
        <v>590</v>
      </c>
      <c r="C591" s="10" t="s">
        <v>1237</v>
      </c>
      <c r="D591" s="10" t="s">
        <v>1240</v>
      </c>
      <c r="E591" s="10">
        <v>815</v>
      </c>
      <c r="F591" s="10">
        <v>31</v>
      </c>
      <c r="G591" s="10" t="s">
        <v>1271</v>
      </c>
      <c r="H591" s="11">
        <v>42553</v>
      </c>
      <c r="I591" s="11">
        <v>42586</v>
      </c>
      <c r="J591" s="10" t="s">
        <v>1284</v>
      </c>
      <c r="K591" s="12">
        <v>24001.75</v>
      </c>
      <c r="L591" s="10">
        <v>378.97499999999997</v>
      </c>
      <c r="M591" s="10">
        <v>7382</v>
      </c>
    </row>
    <row r="592" spans="1:13" x14ac:dyDescent="0.25">
      <c r="A592" s="10">
        <v>584</v>
      </c>
      <c r="B592" s="10" t="s">
        <v>591</v>
      </c>
      <c r="C592" s="10" t="s">
        <v>1214</v>
      </c>
      <c r="D592" s="10" t="s">
        <v>1213</v>
      </c>
      <c r="E592" s="10">
        <v>281</v>
      </c>
      <c r="F592" s="10">
        <v>641</v>
      </c>
      <c r="G592" s="10" t="s">
        <v>1260</v>
      </c>
      <c r="H592" s="11">
        <v>42448</v>
      </c>
      <c r="I592" s="11">
        <v>42470</v>
      </c>
      <c r="J592" s="10" t="s">
        <v>1286</v>
      </c>
      <c r="K592" s="12">
        <v>171114.95</v>
      </c>
      <c r="L592" s="10">
        <v>2701.8150000000001</v>
      </c>
      <c r="M592" s="10">
        <v>16881</v>
      </c>
    </row>
    <row r="593" spans="1:13" x14ac:dyDescent="0.25">
      <c r="A593" s="10">
        <v>585</v>
      </c>
      <c r="B593" s="10" t="s">
        <v>592</v>
      </c>
      <c r="C593" s="10" t="s">
        <v>1231</v>
      </c>
      <c r="D593" s="10" t="s">
        <v>1213</v>
      </c>
      <c r="E593" s="10">
        <v>396</v>
      </c>
      <c r="F593" s="10">
        <v>181</v>
      </c>
      <c r="G593" s="10" t="s">
        <v>1263</v>
      </c>
      <c r="H593" s="11">
        <v>42625</v>
      </c>
      <c r="I593" s="11">
        <v>42645</v>
      </c>
      <c r="J593" s="10" t="s">
        <v>1288</v>
      </c>
      <c r="K593" s="12">
        <v>68092.2</v>
      </c>
      <c r="L593" s="10">
        <v>1075.1399999999999</v>
      </c>
      <c r="M593" s="10">
        <v>54219</v>
      </c>
    </row>
    <row r="594" spans="1:13" x14ac:dyDescent="0.25">
      <c r="A594" s="10">
        <v>586</v>
      </c>
      <c r="B594" s="10" t="s">
        <v>593</v>
      </c>
      <c r="C594" s="10" t="s">
        <v>1219</v>
      </c>
      <c r="D594" s="10" t="s">
        <v>1234</v>
      </c>
      <c r="E594" s="10">
        <v>226</v>
      </c>
      <c r="F594" s="10">
        <v>1403</v>
      </c>
      <c r="G594" s="10" t="s">
        <v>1263</v>
      </c>
      <c r="H594" s="11">
        <v>42812</v>
      </c>
      <c r="I594" s="11">
        <v>42834</v>
      </c>
      <c r="J594" s="10" t="s">
        <v>1284</v>
      </c>
      <c r="K594" s="12">
        <v>301224.09999999998</v>
      </c>
      <c r="L594" s="10">
        <v>4756.17</v>
      </c>
      <c r="M594" s="10">
        <v>191085</v>
      </c>
    </row>
    <row r="595" spans="1:13" x14ac:dyDescent="0.25">
      <c r="A595" s="10">
        <v>587</v>
      </c>
      <c r="B595" s="10" t="s">
        <v>594</v>
      </c>
      <c r="C595" s="10" t="s">
        <v>1239</v>
      </c>
      <c r="D595" s="10" t="s">
        <v>1234</v>
      </c>
      <c r="E595" s="10">
        <v>730</v>
      </c>
      <c r="F595" s="10">
        <v>254</v>
      </c>
      <c r="G595" s="10" t="s">
        <v>1271</v>
      </c>
      <c r="H595" s="11">
        <v>43075</v>
      </c>
      <c r="I595" s="11">
        <v>43089</v>
      </c>
      <c r="J595" s="10" t="s">
        <v>1289</v>
      </c>
      <c r="K595" s="12">
        <v>176149</v>
      </c>
      <c r="L595" s="10">
        <v>2781.2999999999997</v>
      </c>
      <c r="M595" s="10">
        <v>79119</v>
      </c>
    </row>
    <row r="596" spans="1:13" x14ac:dyDescent="0.25">
      <c r="A596" s="10">
        <v>588</v>
      </c>
      <c r="B596" s="10" t="s">
        <v>595</v>
      </c>
      <c r="C596" s="10" t="s">
        <v>1221</v>
      </c>
      <c r="D596" s="10" t="s">
        <v>1234</v>
      </c>
      <c r="E596" s="10">
        <v>729</v>
      </c>
      <c r="F596" s="10">
        <v>303</v>
      </c>
      <c r="G596" s="10" t="s">
        <v>1264</v>
      </c>
      <c r="H596" s="11">
        <v>42407</v>
      </c>
      <c r="I596" s="11">
        <v>42428</v>
      </c>
      <c r="J596" s="10" t="s">
        <v>1283</v>
      </c>
      <c r="K596" s="12">
        <v>209842.65</v>
      </c>
      <c r="L596" s="10">
        <v>3313.3049999999998</v>
      </c>
      <c r="M596" s="10">
        <v>63739</v>
      </c>
    </row>
    <row r="597" spans="1:13" x14ac:dyDescent="0.25">
      <c r="A597" s="10">
        <v>589</v>
      </c>
      <c r="B597" s="10" t="s">
        <v>596</v>
      </c>
      <c r="C597" s="10" t="s">
        <v>1218</v>
      </c>
      <c r="D597" s="10" t="s">
        <v>1213</v>
      </c>
      <c r="E597" s="10">
        <v>114</v>
      </c>
      <c r="F597" s="10">
        <v>879</v>
      </c>
      <c r="G597" s="10" t="s">
        <v>1262</v>
      </c>
      <c r="H597" s="11">
        <v>42814</v>
      </c>
      <c r="I597" s="11">
        <v>42831</v>
      </c>
      <c r="J597" s="10" t="s">
        <v>1282</v>
      </c>
      <c r="K597" s="12">
        <v>95195.7</v>
      </c>
      <c r="L597" s="10">
        <v>1503.09</v>
      </c>
      <c r="M597" s="10">
        <v>86990</v>
      </c>
    </row>
    <row r="598" spans="1:13" x14ac:dyDescent="0.25">
      <c r="A598" s="10">
        <v>590</v>
      </c>
      <c r="B598" s="10" t="s">
        <v>597</v>
      </c>
      <c r="C598" s="10" t="s">
        <v>1229</v>
      </c>
      <c r="D598" s="10" t="s">
        <v>1234</v>
      </c>
      <c r="E598" s="10">
        <v>540</v>
      </c>
      <c r="F598" s="10">
        <v>1268</v>
      </c>
      <c r="G598" s="10" t="s">
        <v>1272</v>
      </c>
      <c r="H598" s="11">
        <v>43022</v>
      </c>
      <c r="I598" s="11">
        <v>43039</v>
      </c>
      <c r="J598" s="10" t="s">
        <v>1284</v>
      </c>
      <c r="K598" s="12">
        <v>650484</v>
      </c>
      <c r="L598" s="10">
        <v>10270.799999999999</v>
      </c>
      <c r="M598" s="10">
        <v>97155</v>
      </c>
    </row>
    <row r="599" spans="1:13" x14ac:dyDescent="0.25">
      <c r="A599" s="10">
        <v>591</v>
      </c>
      <c r="B599" s="10" t="s">
        <v>598</v>
      </c>
      <c r="C599" s="10" t="s">
        <v>1224</v>
      </c>
      <c r="D599" s="10" t="s">
        <v>1213</v>
      </c>
      <c r="E599" s="10">
        <v>983</v>
      </c>
      <c r="F599" s="10">
        <v>1147</v>
      </c>
      <c r="G599" s="10" t="s">
        <v>1266</v>
      </c>
      <c r="H599" s="11">
        <v>43072</v>
      </c>
      <c r="I599" s="11">
        <v>43087</v>
      </c>
      <c r="J599" s="10" t="s">
        <v>1282</v>
      </c>
      <c r="K599" s="12">
        <v>1071125.95</v>
      </c>
      <c r="L599" s="10">
        <v>16912.514999999999</v>
      </c>
      <c r="M599" s="10">
        <v>139343</v>
      </c>
    </row>
    <row r="600" spans="1:13" x14ac:dyDescent="0.25">
      <c r="A600" s="10">
        <v>592</v>
      </c>
      <c r="B600" s="10" t="s">
        <v>599</v>
      </c>
      <c r="C600" s="10" t="s">
        <v>1221</v>
      </c>
      <c r="D600" s="10" t="s">
        <v>1234</v>
      </c>
      <c r="E600" s="10">
        <v>818</v>
      </c>
      <c r="F600" s="10">
        <v>308</v>
      </c>
      <c r="G600" s="10" t="s">
        <v>1264</v>
      </c>
      <c r="H600" s="11">
        <v>42409</v>
      </c>
      <c r="I600" s="11">
        <v>42419</v>
      </c>
      <c r="J600" s="10" t="s">
        <v>1284</v>
      </c>
      <c r="K600" s="12">
        <v>239346.8</v>
      </c>
      <c r="L600" s="10">
        <v>3779.16</v>
      </c>
      <c r="M600" s="10">
        <v>56891</v>
      </c>
    </row>
    <row r="601" spans="1:13" x14ac:dyDescent="0.25">
      <c r="A601" s="10">
        <v>593</v>
      </c>
      <c r="B601" s="10" t="s">
        <v>600</v>
      </c>
      <c r="C601" s="10" t="s">
        <v>1222</v>
      </c>
      <c r="D601" s="10" t="s">
        <v>1213</v>
      </c>
      <c r="E601" s="10">
        <v>921</v>
      </c>
      <c r="F601" s="10">
        <v>1005</v>
      </c>
      <c r="G601" s="10" t="s">
        <v>1265</v>
      </c>
      <c r="H601" s="11">
        <v>42827</v>
      </c>
      <c r="I601" s="11">
        <v>42852</v>
      </c>
      <c r="J601" s="10" t="s">
        <v>1282</v>
      </c>
      <c r="K601" s="12">
        <v>879324.75</v>
      </c>
      <c r="L601" s="10">
        <v>13884.074999999999</v>
      </c>
      <c r="M601" s="10">
        <v>34404</v>
      </c>
    </row>
    <row r="602" spans="1:13" x14ac:dyDescent="0.25">
      <c r="A602" s="10">
        <v>594</v>
      </c>
      <c r="B602" s="10" t="s">
        <v>601</v>
      </c>
      <c r="C602" s="10" t="s">
        <v>1223</v>
      </c>
      <c r="D602" s="10" t="s">
        <v>1234</v>
      </c>
      <c r="E602" s="10">
        <v>811</v>
      </c>
      <c r="F602" s="10">
        <v>874</v>
      </c>
      <c r="G602" s="10" t="s">
        <v>1263</v>
      </c>
      <c r="H602" s="11">
        <v>43003</v>
      </c>
      <c r="I602" s="11">
        <v>43022</v>
      </c>
      <c r="J602" s="10" t="s">
        <v>1282</v>
      </c>
      <c r="K602" s="12">
        <v>673373.3</v>
      </c>
      <c r="L602" s="10">
        <v>10632.21</v>
      </c>
      <c r="M602" s="10">
        <v>108595</v>
      </c>
    </row>
    <row r="603" spans="1:13" x14ac:dyDescent="0.25">
      <c r="A603" s="10">
        <v>595</v>
      </c>
      <c r="B603" s="10" t="s">
        <v>602</v>
      </c>
      <c r="C603" s="10" t="s">
        <v>1242</v>
      </c>
      <c r="D603" s="10" t="s">
        <v>1240</v>
      </c>
      <c r="E603" s="10">
        <v>255</v>
      </c>
      <c r="F603" s="10">
        <v>54</v>
      </c>
      <c r="G603" s="10" t="s">
        <v>1271</v>
      </c>
      <c r="H603" s="11">
        <v>42775</v>
      </c>
      <c r="I603" s="11">
        <v>42794</v>
      </c>
      <c r="J603" s="10" t="s">
        <v>1282</v>
      </c>
      <c r="K603" s="12">
        <v>13081.5</v>
      </c>
      <c r="L603" s="10">
        <v>206.54999999999998</v>
      </c>
      <c r="M603" s="10">
        <v>6458</v>
      </c>
    </row>
    <row r="604" spans="1:13" x14ac:dyDescent="0.25">
      <c r="A604" s="10">
        <v>596</v>
      </c>
      <c r="B604" s="10" t="s">
        <v>603</v>
      </c>
      <c r="C604" s="10" t="s">
        <v>1233</v>
      </c>
      <c r="D604" s="10" t="s">
        <v>1234</v>
      </c>
      <c r="E604" s="10">
        <v>601</v>
      </c>
      <c r="F604" s="10">
        <v>27</v>
      </c>
      <c r="G604" s="10" t="s">
        <v>1268</v>
      </c>
      <c r="H604" s="11">
        <v>42547</v>
      </c>
      <c r="I604" s="11">
        <v>42576</v>
      </c>
      <c r="J604" s="10" t="s">
        <v>1284</v>
      </c>
      <c r="K604" s="12">
        <v>15415.65</v>
      </c>
      <c r="L604" s="10">
        <v>243.405</v>
      </c>
      <c r="M604" s="10">
        <v>12669</v>
      </c>
    </row>
    <row r="605" spans="1:13" x14ac:dyDescent="0.25">
      <c r="A605" s="10">
        <v>597</v>
      </c>
      <c r="B605" s="10" t="s">
        <v>604</v>
      </c>
      <c r="C605" s="10" t="s">
        <v>1222</v>
      </c>
      <c r="D605" s="10" t="s">
        <v>1213</v>
      </c>
      <c r="E605" s="10">
        <v>754</v>
      </c>
      <c r="F605" s="10">
        <v>856</v>
      </c>
      <c r="G605" s="10" t="s">
        <v>1265</v>
      </c>
      <c r="H605" s="11">
        <v>42411</v>
      </c>
      <c r="I605" s="11">
        <v>42444</v>
      </c>
      <c r="J605" s="10" t="s">
        <v>1282</v>
      </c>
      <c r="K605" s="12">
        <v>613152.80000000005</v>
      </c>
      <c r="L605" s="10">
        <v>9681.3599999999988</v>
      </c>
      <c r="M605" s="10">
        <v>556141</v>
      </c>
    </row>
    <row r="606" spans="1:13" x14ac:dyDescent="0.25">
      <c r="A606" s="10">
        <v>598</v>
      </c>
      <c r="B606" s="10" t="s">
        <v>605</v>
      </c>
      <c r="C606" s="10" t="s">
        <v>1225</v>
      </c>
      <c r="D606" s="10" t="s">
        <v>1213</v>
      </c>
      <c r="E606" s="10">
        <v>842</v>
      </c>
      <c r="F606" s="10">
        <v>208</v>
      </c>
      <c r="G606" s="10" t="s">
        <v>1266</v>
      </c>
      <c r="H606" s="11">
        <v>42712</v>
      </c>
      <c r="I606" s="11">
        <v>42743</v>
      </c>
      <c r="J606" s="10" t="s">
        <v>1288</v>
      </c>
      <c r="K606" s="12">
        <v>166379.20000000001</v>
      </c>
      <c r="L606" s="10">
        <v>2627.04</v>
      </c>
      <c r="M606" s="10">
        <v>157842</v>
      </c>
    </row>
    <row r="607" spans="1:13" x14ac:dyDescent="0.25">
      <c r="A607" s="10">
        <v>599</v>
      </c>
      <c r="B607" s="10" t="s">
        <v>606</v>
      </c>
      <c r="C607" s="10" t="s">
        <v>1221</v>
      </c>
      <c r="D607" s="10" t="s">
        <v>1234</v>
      </c>
      <c r="E607" s="10">
        <v>674</v>
      </c>
      <c r="F607" s="10">
        <v>271</v>
      </c>
      <c r="G607" s="10" t="s">
        <v>1264</v>
      </c>
      <c r="H607" s="11">
        <v>43179</v>
      </c>
      <c r="I607" s="11">
        <v>43213</v>
      </c>
      <c r="J607" s="10" t="s">
        <v>1285</v>
      </c>
      <c r="K607" s="12">
        <v>173521.3</v>
      </c>
      <c r="L607" s="10">
        <v>2739.81</v>
      </c>
      <c r="M607" s="10">
        <v>85802</v>
      </c>
    </row>
    <row r="608" spans="1:13" x14ac:dyDescent="0.25">
      <c r="A608" s="10">
        <v>600</v>
      </c>
      <c r="B608" s="10" t="s">
        <v>607</v>
      </c>
      <c r="C608" s="10" t="s">
        <v>1215</v>
      </c>
      <c r="D608" s="10" t="s">
        <v>1213</v>
      </c>
      <c r="E608" s="10">
        <v>162</v>
      </c>
      <c r="F608" s="10">
        <v>1002</v>
      </c>
      <c r="G608" s="10" t="s">
        <v>1261</v>
      </c>
      <c r="H608" s="11">
        <v>42525</v>
      </c>
      <c r="I608" s="11">
        <v>42553</v>
      </c>
      <c r="J608" s="10" t="s">
        <v>1283</v>
      </c>
      <c r="K608" s="12">
        <v>154207.79999999999</v>
      </c>
      <c r="L608" s="10">
        <v>2434.86</v>
      </c>
      <c r="M608" s="10">
        <v>32103</v>
      </c>
    </row>
    <row r="609" spans="1:13" x14ac:dyDescent="0.25">
      <c r="A609" s="10">
        <v>601</v>
      </c>
      <c r="B609" s="10" t="s">
        <v>608</v>
      </c>
      <c r="C609" s="10" t="s">
        <v>1238</v>
      </c>
      <c r="D609" s="10" t="s">
        <v>1240</v>
      </c>
      <c r="E609" s="10">
        <v>757</v>
      </c>
      <c r="F609" s="10">
        <v>15</v>
      </c>
      <c r="G609" s="10" t="s">
        <v>1270</v>
      </c>
      <c r="H609" s="11">
        <v>42774</v>
      </c>
      <c r="I609" s="11">
        <v>42804</v>
      </c>
      <c r="J609" s="10" t="s">
        <v>1283</v>
      </c>
      <c r="K609" s="12">
        <v>10787.25</v>
      </c>
      <c r="L609" s="10">
        <v>170.32499999999999</v>
      </c>
      <c r="M609" s="10">
        <v>945</v>
      </c>
    </row>
    <row r="610" spans="1:13" x14ac:dyDescent="0.25">
      <c r="A610" s="10">
        <v>602</v>
      </c>
      <c r="B610" s="10" t="s">
        <v>609</v>
      </c>
      <c r="C610" s="10" t="s">
        <v>1223</v>
      </c>
      <c r="D610" s="10" t="s">
        <v>1234</v>
      </c>
      <c r="E610" s="10">
        <v>743</v>
      </c>
      <c r="F610" s="10">
        <v>835</v>
      </c>
      <c r="G610" s="10" t="s">
        <v>1263</v>
      </c>
      <c r="H610" s="11">
        <v>42782</v>
      </c>
      <c r="I610" s="11">
        <v>42815</v>
      </c>
      <c r="J610" s="10" t="s">
        <v>1282</v>
      </c>
      <c r="K610" s="12">
        <v>589384.75</v>
      </c>
      <c r="L610" s="10">
        <v>9306.0749999999989</v>
      </c>
      <c r="M610" s="10">
        <v>66171</v>
      </c>
    </row>
    <row r="611" spans="1:13" x14ac:dyDescent="0.25">
      <c r="A611" s="10">
        <v>603</v>
      </c>
      <c r="B611" s="10" t="s">
        <v>610</v>
      </c>
      <c r="C611" s="10" t="s">
        <v>1227</v>
      </c>
      <c r="D611" s="10" t="s">
        <v>1213</v>
      </c>
      <c r="E611" s="10">
        <v>493</v>
      </c>
      <c r="F611" s="10">
        <v>67</v>
      </c>
      <c r="G611" s="10" t="s">
        <v>1267</v>
      </c>
      <c r="H611" s="11">
        <v>42817</v>
      </c>
      <c r="I611" s="11">
        <v>42844</v>
      </c>
      <c r="J611" s="10" t="s">
        <v>1288</v>
      </c>
      <c r="K611" s="12">
        <v>31379.45</v>
      </c>
      <c r="L611" s="10">
        <v>495.46499999999997</v>
      </c>
      <c r="M611" s="10">
        <v>14403</v>
      </c>
    </row>
    <row r="612" spans="1:13" x14ac:dyDescent="0.25">
      <c r="A612" s="10">
        <v>604</v>
      </c>
      <c r="B612" s="10" t="s">
        <v>611</v>
      </c>
      <c r="C612" s="10" t="s">
        <v>1223</v>
      </c>
      <c r="D612" s="10" t="s">
        <v>1234</v>
      </c>
      <c r="E612" s="10">
        <v>501</v>
      </c>
      <c r="F612" s="10">
        <v>988</v>
      </c>
      <c r="G612" s="10" t="s">
        <v>1263</v>
      </c>
      <c r="H612" s="11">
        <v>42385</v>
      </c>
      <c r="I612" s="11">
        <v>42401</v>
      </c>
      <c r="J612" s="10" t="s">
        <v>1282</v>
      </c>
      <c r="K612" s="12">
        <v>470238.6</v>
      </c>
      <c r="L612" s="10">
        <v>7424.82</v>
      </c>
      <c r="M612" s="10">
        <v>46587</v>
      </c>
    </row>
    <row r="613" spans="1:13" x14ac:dyDescent="0.25">
      <c r="A613" s="10">
        <v>605</v>
      </c>
      <c r="B613" s="10" t="s">
        <v>612</v>
      </c>
      <c r="C613" s="10" t="s">
        <v>1218</v>
      </c>
      <c r="D613" s="10" t="s">
        <v>1213</v>
      </c>
      <c r="E613" s="10">
        <v>962</v>
      </c>
      <c r="F613" s="10">
        <v>973</v>
      </c>
      <c r="G613" s="10" t="s">
        <v>1262</v>
      </c>
      <c r="H613" s="11">
        <v>42603</v>
      </c>
      <c r="I613" s="11">
        <v>42634</v>
      </c>
      <c r="J613" s="10" t="s">
        <v>1282</v>
      </c>
      <c r="K613" s="12">
        <v>889224.7</v>
      </c>
      <c r="L613" s="10">
        <v>14040.39</v>
      </c>
      <c r="M613" s="10">
        <v>275330</v>
      </c>
    </row>
    <row r="614" spans="1:13" x14ac:dyDescent="0.25">
      <c r="A614" s="10">
        <v>606</v>
      </c>
      <c r="B614" s="10" t="s">
        <v>613</v>
      </c>
      <c r="C614" s="10" t="s">
        <v>1228</v>
      </c>
      <c r="D614" s="10" t="s">
        <v>1213</v>
      </c>
      <c r="E614" s="10">
        <v>361</v>
      </c>
      <c r="F614" s="10">
        <v>105</v>
      </c>
      <c r="G614" s="10" t="s">
        <v>1263</v>
      </c>
      <c r="H614" s="11">
        <v>43284</v>
      </c>
      <c r="I614" s="11">
        <v>43309</v>
      </c>
      <c r="J614" s="10" t="s">
        <v>1285</v>
      </c>
      <c r="K614" s="12">
        <v>36009.75</v>
      </c>
      <c r="L614" s="10">
        <v>568.57499999999993</v>
      </c>
      <c r="M614" s="10">
        <v>29880</v>
      </c>
    </row>
    <row r="615" spans="1:13" x14ac:dyDescent="0.25">
      <c r="A615" s="10">
        <v>607</v>
      </c>
      <c r="B615" s="10" t="s">
        <v>614</v>
      </c>
      <c r="C615" s="10" t="s">
        <v>1230</v>
      </c>
      <c r="D615" s="10" t="s">
        <v>1234</v>
      </c>
      <c r="E615" s="10">
        <v>491</v>
      </c>
      <c r="F615" s="10">
        <v>123</v>
      </c>
      <c r="G615" s="10" t="s">
        <v>1272</v>
      </c>
      <c r="H615" s="11">
        <v>42542</v>
      </c>
      <c r="I615" s="11">
        <v>42566</v>
      </c>
      <c r="J615" s="10" t="s">
        <v>1285</v>
      </c>
      <c r="K615" s="12">
        <v>57373.35</v>
      </c>
      <c r="L615" s="10">
        <v>905.89499999999998</v>
      </c>
      <c r="M615" s="10">
        <v>29714</v>
      </c>
    </row>
    <row r="616" spans="1:13" x14ac:dyDescent="0.25">
      <c r="A616" s="10">
        <v>608</v>
      </c>
      <c r="B616" s="10" t="s">
        <v>615</v>
      </c>
      <c r="C616" s="10" t="s">
        <v>1233</v>
      </c>
      <c r="D616" s="10" t="s">
        <v>1234</v>
      </c>
      <c r="E616" s="10">
        <v>928</v>
      </c>
      <c r="F616" s="10">
        <v>26</v>
      </c>
      <c r="G616" s="10" t="s">
        <v>1268</v>
      </c>
      <c r="H616" s="11">
        <v>42559</v>
      </c>
      <c r="I616" s="11">
        <v>42573</v>
      </c>
      <c r="J616" s="10" t="s">
        <v>1282</v>
      </c>
      <c r="K616" s="12">
        <v>22921.599999999999</v>
      </c>
      <c r="L616" s="10">
        <v>361.91999999999996</v>
      </c>
      <c r="M616" s="10">
        <v>3712</v>
      </c>
    </row>
    <row r="617" spans="1:13" x14ac:dyDescent="0.25">
      <c r="A617" s="10">
        <v>609</v>
      </c>
      <c r="B617" s="10" t="s">
        <v>616</v>
      </c>
      <c r="C617" s="10" t="s">
        <v>1222</v>
      </c>
      <c r="D617" s="10" t="s">
        <v>1213</v>
      </c>
      <c r="E617" s="10">
        <v>211</v>
      </c>
      <c r="F617" s="10">
        <v>863</v>
      </c>
      <c r="G617" s="10" t="s">
        <v>1265</v>
      </c>
      <c r="H617" s="11">
        <v>42600</v>
      </c>
      <c r="I617" s="11">
        <v>42616</v>
      </c>
      <c r="J617" s="10" t="s">
        <v>1289</v>
      </c>
      <c r="K617" s="12">
        <v>172988.35</v>
      </c>
      <c r="L617" s="10">
        <v>2731.395</v>
      </c>
      <c r="M617" s="10">
        <v>62362</v>
      </c>
    </row>
    <row r="618" spans="1:13" x14ac:dyDescent="0.25">
      <c r="A618" s="10">
        <v>610</v>
      </c>
      <c r="B618" s="10" t="s">
        <v>617</v>
      </c>
      <c r="C618" s="10" t="s">
        <v>1215</v>
      </c>
      <c r="D618" s="10" t="s">
        <v>1213</v>
      </c>
      <c r="E618" s="10">
        <v>294</v>
      </c>
      <c r="F618" s="10">
        <v>920</v>
      </c>
      <c r="G618" s="10" t="s">
        <v>1261</v>
      </c>
      <c r="H618" s="11">
        <v>42829</v>
      </c>
      <c r="I618" s="11">
        <v>42850</v>
      </c>
      <c r="J618" s="10" t="s">
        <v>1282</v>
      </c>
      <c r="K618" s="12">
        <v>256956</v>
      </c>
      <c r="L618" s="10">
        <v>4057.2</v>
      </c>
      <c r="M618" s="10">
        <v>67130</v>
      </c>
    </row>
    <row r="619" spans="1:13" x14ac:dyDescent="0.25">
      <c r="A619" s="10">
        <v>611</v>
      </c>
      <c r="B619" s="10" t="s">
        <v>618</v>
      </c>
      <c r="C619" s="10" t="s">
        <v>1225</v>
      </c>
      <c r="D619" s="10" t="s">
        <v>1213</v>
      </c>
      <c r="E619" s="10">
        <v>109</v>
      </c>
      <c r="F619" s="10">
        <v>206</v>
      </c>
      <c r="G619" s="10" t="s">
        <v>1266</v>
      </c>
      <c r="H619" s="11">
        <v>43009</v>
      </c>
      <c r="I619" s="11">
        <v>43039</v>
      </c>
      <c r="J619" s="10" t="s">
        <v>1282</v>
      </c>
      <c r="K619" s="12">
        <v>21331.3</v>
      </c>
      <c r="L619" s="10">
        <v>336.81</v>
      </c>
      <c r="M619" s="10">
        <v>4154</v>
      </c>
    </row>
    <row r="620" spans="1:13" x14ac:dyDescent="0.25">
      <c r="A620" s="10">
        <v>612</v>
      </c>
      <c r="B620" s="10" t="s">
        <v>619</v>
      </c>
      <c r="C620" s="10" t="s">
        <v>1239</v>
      </c>
      <c r="D620" s="10" t="s">
        <v>1234</v>
      </c>
      <c r="E620" s="10">
        <v>983</v>
      </c>
      <c r="F620" s="10">
        <v>232</v>
      </c>
      <c r="G620" s="10" t="s">
        <v>1271</v>
      </c>
      <c r="H620" s="11">
        <v>42412</v>
      </c>
      <c r="I620" s="11">
        <v>42437</v>
      </c>
      <c r="J620" s="10" t="s">
        <v>1282</v>
      </c>
      <c r="K620" s="12">
        <v>216653.2</v>
      </c>
      <c r="L620" s="10">
        <v>3420.8399999999997</v>
      </c>
      <c r="M620" s="10">
        <v>111463</v>
      </c>
    </row>
    <row r="621" spans="1:13" x14ac:dyDescent="0.25">
      <c r="A621" s="10">
        <v>613</v>
      </c>
      <c r="B621" s="10" t="s">
        <v>620</v>
      </c>
      <c r="C621" s="10" t="s">
        <v>1224</v>
      </c>
      <c r="D621" s="10" t="s">
        <v>1213</v>
      </c>
      <c r="E621" s="10">
        <v>829</v>
      </c>
      <c r="F621" s="10">
        <v>1168</v>
      </c>
      <c r="G621" s="10" t="s">
        <v>1266</v>
      </c>
      <c r="H621" s="11">
        <v>42873</v>
      </c>
      <c r="I621" s="11">
        <v>42899</v>
      </c>
      <c r="J621" s="10" t="s">
        <v>1286</v>
      </c>
      <c r="K621" s="12">
        <v>919858.4</v>
      </c>
      <c r="L621" s="10">
        <v>14524.08</v>
      </c>
      <c r="M621" s="10">
        <v>223409</v>
      </c>
    </row>
    <row r="622" spans="1:13" x14ac:dyDescent="0.25">
      <c r="A622" s="10">
        <v>614</v>
      </c>
      <c r="B622" s="10" t="s">
        <v>621</v>
      </c>
      <c r="C622" s="10" t="s">
        <v>1222</v>
      </c>
      <c r="D622" s="10" t="s">
        <v>1213</v>
      </c>
      <c r="E622" s="10">
        <v>668</v>
      </c>
      <c r="F622" s="10">
        <v>931</v>
      </c>
      <c r="G622" s="10" t="s">
        <v>1265</v>
      </c>
      <c r="H622" s="11">
        <v>42752</v>
      </c>
      <c r="I622" s="11">
        <v>42787</v>
      </c>
      <c r="J622" s="10" t="s">
        <v>1286</v>
      </c>
      <c r="K622" s="12">
        <v>590812.6</v>
      </c>
      <c r="L622" s="10">
        <v>9328.619999999999</v>
      </c>
      <c r="M622" s="10">
        <v>200813</v>
      </c>
    </row>
    <row r="623" spans="1:13" x14ac:dyDescent="0.25">
      <c r="A623" s="10">
        <v>615</v>
      </c>
      <c r="B623" s="10" t="s">
        <v>622</v>
      </c>
      <c r="C623" s="10" t="s">
        <v>1215</v>
      </c>
      <c r="D623" s="10" t="s">
        <v>1213</v>
      </c>
      <c r="E623" s="10">
        <v>556</v>
      </c>
      <c r="F623" s="10">
        <v>837</v>
      </c>
      <c r="G623" s="10" t="s">
        <v>1261</v>
      </c>
      <c r="H623" s="11">
        <v>42710</v>
      </c>
      <c r="I623" s="11">
        <v>42724</v>
      </c>
      <c r="J623" s="10" t="s">
        <v>1289</v>
      </c>
      <c r="K623" s="12">
        <v>442103.4</v>
      </c>
      <c r="L623" s="10">
        <v>6980.58</v>
      </c>
      <c r="M623" s="10">
        <v>220176</v>
      </c>
    </row>
    <row r="624" spans="1:13" x14ac:dyDescent="0.25">
      <c r="A624" s="10">
        <v>616</v>
      </c>
      <c r="B624" s="10" t="s">
        <v>623</v>
      </c>
      <c r="C624" s="10" t="s">
        <v>1222</v>
      </c>
      <c r="D624" s="10" t="s">
        <v>1213</v>
      </c>
      <c r="E624" s="10">
        <v>246</v>
      </c>
      <c r="F624" s="10">
        <v>1060</v>
      </c>
      <c r="G624" s="10" t="s">
        <v>1265</v>
      </c>
      <c r="H624" s="11">
        <v>43275</v>
      </c>
      <c r="I624" s="11">
        <v>43305</v>
      </c>
      <c r="J624" s="10" t="s">
        <v>1282</v>
      </c>
      <c r="K624" s="12">
        <v>247722</v>
      </c>
      <c r="L624" s="10">
        <v>3911.3999999999996</v>
      </c>
      <c r="M624" s="10">
        <v>101272</v>
      </c>
    </row>
    <row r="625" spans="1:13" x14ac:dyDescent="0.25">
      <c r="A625" s="10">
        <v>617</v>
      </c>
      <c r="B625" s="10" t="s">
        <v>624</v>
      </c>
      <c r="C625" s="10" t="s">
        <v>1225</v>
      </c>
      <c r="D625" s="10" t="s">
        <v>1213</v>
      </c>
      <c r="E625" s="10">
        <v>825</v>
      </c>
      <c r="F625" s="10">
        <v>203</v>
      </c>
      <c r="G625" s="10" t="s">
        <v>1266</v>
      </c>
      <c r="H625" s="11">
        <v>42631</v>
      </c>
      <c r="I625" s="11">
        <v>42644</v>
      </c>
      <c r="J625" s="10" t="s">
        <v>1284</v>
      </c>
      <c r="K625" s="12">
        <v>159101.25</v>
      </c>
      <c r="L625" s="10">
        <v>2512.125</v>
      </c>
      <c r="M625" s="10">
        <v>97252</v>
      </c>
    </row>
    <row r="626" spans="1:13" x14ac:dyDescent="0.25">
      <c r="A626" s="10">
        <v>618</v>
      </c>
      <c r="B626" s="10" t="s">
        <v>625</v>
      </c>
      <c r="C626" s="10" t="s">
        <v>1222</v>
      </c>
      <c r="D626" s="10" t="s">
        <v>1213</v>
      </c>
      <c r="E626" s="10">
        <v>109</v>
      </c>
      <c r="F626" s="10">
        <v>960</v>
      </c>
      <c r="G626" s="10" t="s">
        <v>1265</v>
      </c>
      <c r="H626" s="11">
        <v>42930</v>
      </c>
      <c r="I626" s="11">
        <v>42950</v>
      </c>
      <c r="J626" s="10" t="s">
        <v>1288</v>
      </c>
      <c r="K626" s="12">
        <v>99408</v>
      </c>
      <c r="L626" s="10">
        <v>1569.6</v>
      </c>
      <c r="M626" s="10">
        <v>6530</v>
      </c>
    </row>
    <row r="627" spans="1:13" x14ac:dyDescent="0.25">
      <c r="A627" s="10">
        <v>619</v>
      </c>
      <c r="B627" s="10" t="s">
        <v>626</v>
      </c>
      <c r="C627" s="10" t="s">
        <v>1222</v>
      </c>
      <c r="D627" s="10" t="s">
        <v>1213</v>
      </c>
      <c r="E627" s="10">
        <v>689</v>
      </c>
      <c r="F627" s="10">
        <v>941</v>
      </c>
      <c r="G627" s="10" t="s">
        <v>1265</v>
      </c>
      <c r="H627" s="11">
        <v>42892</v>
      </c>
      <c r="I627" s="11">
        <v>42917</v>
      </c>
      <c r="J627" s="10" t="s">
        <v>1282</v>
      </c>
      <c r="K627" s="12">
        <v>615931.55000000005</v>
      </c>
      <c r="L627" s="10">
        <v>9725.2349999999988</v>
      </c>
      <c r="M627" s="10">
        <v>413579</v>
      </c>
    </row>
    <row r="628" spans="1:13" x14ac:dyDescent="0.25">
      <c r="A628" s="10">
        <v>620</v>
      </c>
      <c r="B628" s="10" t="s">
        <v>627</v>
      </c>
      <c r="C628" s="10" t="s">
        <v>1231</v>
      </c>
      <c r="D628" s="10" t="s">
        <v>1213</v>
      </c>
      <c r="E628" s="10">
        <v>605</v>
      </c>
      <c r="F628" s="10">
        <v>216</v>
      </c>
      <c r="G628" s="10" t="s">
        <v>1263</v>
      </c>
      <c r="H628" s="11">
        <v>42407</v>
      </c>
      <c r="I628" s="11">
        <v>42431</v>
      </c>
      <c r="J628" s="10" t="s">
        <v>1282</v>
      </c>
      <c r="K628" s="12">
        <v>124146</v>
      </c>
      <c r="L628" s="10">
        <v>1960.1999999999998</v>
      </c>
      <c r="M628" s="10">
        <v>68300</v>
      </c>
    </row>
    <row r="629" spans="1:13" x14ac:dyDescent="0.25">
      <c r="A629" s="10">
        <v>621</v>
      </c>
      <c r="B629" s="10" t="s">
        <v>628</v>
      </c>
      <c r="C629" s="10" t="s">
        <v>1237</v>
      </c>
      <c r="D629" s="10" t="s">
        <v>1240</v>
      </c>
      <c r="E629" s="10">
        <v>916</v>
      </c>
      <c r="F629" s="10">
        <v>32</v>
      </c>
      <c r="G629" s="10" t="s">
        <v>1271</v>
      </c>
      <c r="H629" s="11">
        <v>42966</v>
      </c>
      <c r="I629" s="11">
        <v>42999</v>
      </c>
      <c r="J629" s="10" t="s">
        <v>1283</v>
      </c>
      <c r="K629" s="12">
        <v>27846.400000000001</v>
      </c>
      <c r="L629" s="10">
        <v>439.68</v>
      </c>
      <c r="M629" s="10">
        <v>106</v>
      </c>
    </row>
    <row r="630" spans="1:13" x14ac:dyDescent="0.25">
      <c r="A630" s="10">
        <v>622</v>
      </c>
      <c r="B630" s="10" t="s">
        <v>629</v>
      </c>
      <c r="C630" s="10" t="s">
        <v>1227</v>
      </c>
      <c r="D630" s="10" t="s">
        <v>1213</v>
      </c>
      <c r="E630" s="10">
        <v>966</v>
      </c>
      <c r="F630" s="10">
        <v>74</v>
      </c>
      <c r="G630" s="10" t="s">
        <v>1267</v>
      </c>
      <c r="H630" s="11">
        <v>43231</v>
      </c>
      <c r="I630" s="11">
        <v>43265</v>
      </c>
      <c r="J630" s="10" t="s">
        <v>1285</v>
      </c>
      <c r="K630" s="12">
        <v>67909.8</v>
      </c>
      <c r="L630" s="10">
        <v>1072.26</v>
      </c>
      <c r="M630" s="10">
        <v>58857</v>
      </c>
    </row>
    <row r="631" spans="1:13" x14ac:dyDescent="0.25">
      <c r="A631" s="10">
        <v>623</v>
      </c>
      <c r="B631" s="10" t="s">
        <v>630</v>
      </c>
      <c r="C631" s="10" t="s">
        <v>1235</v>
      </c>
      <c r="D631" s="10" t="s">
        <v>1240</v>
      </c>
      <c r="E631" s="10">
        <v>73</v>
      </c>
      <c r="F631" s="10">
        <v>61</v>
      </c>
      <c r="G631" s="10" t="s">
        <v>1270</v>
      </c>
      <c r="H631" s="11">
        <v>42504</v>
      </c>
      <c r="I631" s="11">
        <v>42520</v>
      </c>
      <c r="J631" s="10" t="s">
        <v>1284</v>
      </c>
      <c r="K631" s="12">
        <v>4230.3500000000004</v>
      </c>
      <c r="L631" s="10">
        <v>66.795000000000002</v>
      </c>
      <c r="M631" s="10">
        <v>1293</v>
      </c>
    </row>
    <row r="632" spans="1:13" x14ac:dyDescent="0.25">
      <c r="A632" s="10">
        <v>624</v>
      </c>
      <c r="B632" s="10" t="s">
        <v>631</v>
      </c>
      <c r="C632" s="10" t="s">
        <v>1227</v>
      </c>
      <c r="D632" s="10" t="s">
        <v>1213</v>
      </c>
      <c r="E632" s="10">
        <v>285</v>
      </c>
      <c r="F632" s="10">
        <v>68</v>
      </c>
      <c r="G632" s="10" t="s">
        <v>1267</v>
      </c>
      <c r="H632" s="11">
        <v>42726</v>
      </c>
      <c r="I632" s="11">
        <v>42739</v>
      </c>
      <c r="J632" s="10" t="s">
        <v>1286</v>
      </c>
      <c r="K632" s="12">
        <v>18411</v>
      </c>
      <c r="L632" s="10">
        <v>290.7</v>
      </c>
      <c r="M632" s="10">
        <v>11976</v>
      </c>
    </row>
    <row r="633" spans="1:13" x14ac:dyDescent="0.25">
      <c r="A633" s="10">
        <v>625</v>
      </c>
      <c r="B633" s="10" t="s">
        <v>632</v>
      </c>
      <c r="C633" s="10" t="s">
        <v>1222</v>
      </c>
      <c r="D633" s="10" t="s">
        <v>1213</v>
      </c>
      <c r="E633" s="10">
        <v>146</v>
      </c>
      <c r="F633" s="10">
        <v>934</v>
      </c>
      <c r="G633" s="10" t="s">
        <v>1265</v>
      </c>
      <c r="H633" s="11">
        <v>42801</v>
      </c>
      <c r="I633" s="11">
        <v>42827</v>
      </c>
      <c r="J633" s="10" t="s">
        <v>1283</v>
      </c>
      <c r="K633" s="12">
        <v>129545.8</v>
      </c>
      <c r="L633" s="10">
        <v>2045.46</v>
      </c>
      <c r="M633" s="10">
        <v>58087</v>
      </c>
    </row>
    <row r="634" spans="1:13" x14ac:dyDescent="0.25">
      <c r="A634" s="10">
        <v>626</v>
      </c>
      <c r="B634" s="10" t="s">
        <v>633</v>
      </c>
      <c r="C634" s="10" t="s">
        <v>1223</v>
      </c>
      <c r="D634" s="10" t="s">
        <v>1234</v>
      </c>
      <c r="E634" s="10">
        <v>496</v>
      </c>
      <c r="F634" s="10">
        <v>844</v>
      </c>
      <c r="G634" s="10" t="s">
        <v>1263</v>
      </c>
      <c r="H634" s="11">
        <v>43155</v>
      </c>
      <c r="I634" s="11">
        <v>43179</v>
      </c>
      <c r="J634" s="10" t="s">
        <v>1282</v>
      </c>
      <c r="K634" s="12">
        <v>397692.8</v>
      </c>
      <c r="L634" s="10">
        <v>6279.36</v>
      </c>
      <c r="M634" s="10">
        <v>119190</v>
      </c>
    </row>
    <row r="635" spans="1:13" x14ac:dyDescent="0.25">
      <c r="A635" s="10">
        <v>627</v>
      </c>
      <c r="B635" s="10" t="s">
        <v>634</v>
      </c>
      <c r="C635" s="10" t="s">
        <v>1229</v>
      </c>
      <c r="D635" s="10" t="s">
        <v>1234</v>
      </c>
      <c r="E635" s="10">
        <v>673</v>
      </c>
      <c r="F635" s="10">
        <v>1095</v>
      </c>
      <c r="G635" s="10" t="s">
        <v>1272</v>
      </c>
      <c r="H635" s="11">
        <v>42874</v>
      </c>
      <c r="I635" s="11">
        <v>42887</v>
      </c>
      <c r="J635" s="10" t="s">
        <v>1287</v>
      </c>
      <c r="K635" s="12">
        <v>700088.25</v>
      </c>
      <c r="L635" s="10">
        <v>11054.025</v>
      </c>
      <c r="M635" s="10">
        <v>127643</v>
      </c>
    </row>
    <row r="636" spans="1:13" x14ac:dyDescent="0.25">
      <c r="A636" s="10">
        <v>628</v>
      </c>
      <c r="B636" s="10" t="s">
        <v>635</v>
      </c>
      <c r="C636" s="10" t="s">
        <v>1241</v>
      </c>
      <c r="D636" s="10" t="s">
        <v>1234</v>
      </c>
      <c r="E636" s="10">
        <v>296</v>
      </c>
      <c r="F636" s="10">
        <v>127</v>
      </c>
      <c r="G636" s="10" t="s">
        <v>1271</v>
      </c>
      <c r="H636" s="11">
        <v>42409</v>
      </c>
      <c r="I636" s="11">
        <v>42440</v>
      </c>
      <c r="J636" s="10" t="s">
        <v>1284</v>
      </c>
      <c r="K636" s="12">
        <v>35712.400000000001</v>
      </c>
      <c r="L636" s="10">
        <v>563.88</v>
      </c>
      <c r="M636" s="10">
        <v>14111</v>
      </c>
    </row>
    <row r="637" spans="1:13" x14ac:dyDescent="0.25">
      <c r="A637" s="10">
        <v>629</v>
      </c>
      <c r="B637" s="10" t="s">
        <v>636</v>
      </c>
      <c r="C637" s="10" t="s">
        <v>1238</v>
      </c>
      <c r="D637" s="10" t="s">
        <v>1240</v>
      </c>
      <c r="E637" s="10">
        <v>715</v>
      </c>
      <c r="F637" s="10">
        <v>16</v>
      </c>
      <c r="G637" s="10" t="s">
        <v>1270</v>
      </c>
      <c r="H637" s="11">
        <v>42859</v>
      </c>
      <c r="I637" s="11">
        <v>42875</v>
      </c>
      <c r="J637" s="10" t="s">
        <v>1284</v>
      </c>
      <c r="K637" s="12">
        <v>10868</v>
      </c>
      <c r="L637" s="10">
        <v>171.6</v>
      </c>
      <c r="M637" s="10">
        <v>573</v>
      </c>
    </row>
    <row r="638" spans="1:13" x14ac:dyDescent="0.25">
      <c r="A638" s="10">
        <v>630</v>
      </c>
      <c r="B638" s="10" t="s">
        <v>637</v>
      </c>
      <c r="C638" s="10" t="s">
        <v>1222</v>
      </c>
      <c r="D638" s="10" t="s">
        <v>1213</v>
      </c>
      <c r="E638" s="10">
        <v>319</v>
      </c>
      <c r="F638" s="10">
        <v>926</v>
      </c>
      <c r="G638" s="10" t="s">
        <v>1265</v>
      </c>
      <c r="H638" s="11">
        <v>42775</v>
      </c>
      <c r="I638" s="11">
        <v>42799</v>
      </c>
      <c r="J638" s="10" t="s">
        <v>1283</v>
      </c>
      <c r="K638" s="12">
        <v>280624.3</v>
      </c>
      <c r="L638" s="10">
        <v>4430.91</v>
      </c>
      <c r="M638" s="10">
        <v>224847</v>
      </c>
    </row>
    <row r="639" spans="1:13" x14ac:dyDescent="0.25">
      <c r="A639" s="10">
        <v>631</v>
      </c>
      <c r="B639" s="10" t="s">
        <v>638</v>
      </c>
      <c r="C639" s="10" t="s">
        <v>1219</v>
      </c>
      <c r="D639" s="10" t="s">
        <v>1234</v>
      </c>
      <c r="E639" s="10">
        <v>124</v>
      </c>
      <c r="F639" s="10">
        <v>1354</v>
      </c>
      <c r="G639" s="10" t="s">
        <v>1263</v>
      </c>
      <c r="H639" s="11">
        <v>42611</v>
      </c>
      <c r="I639" s="11">
        <v>42626</v>
      </c>
      <c r="J639" s="10" t="s">
        <v>1290</v>
      </c>
      <c r="K639" s="12">
        <v>159501.20000000001</v>
      </c>
      <c r="L639" s="10">
        <v>2518.44</v>
      </c>
      <c r="M639" s="10">
        <v>85100</v>
      </c>
    </row>
    <row r="640" spans="1:13" x14ac:dyDescent="0.25">
      <c r="A640" s="10">
        <v>632</v>
      </c>
      <c r="B640" s="10" t="s">
        <v>639</v>
      </c>
      <c r="C640" s="10" t="s">
        <v>1218</v>
      </c>
      <c r="D640" s="10" t="s">
        <v>1213</v>
      </c>
      <c r="E640" s="10">
        <v>495</v>
      </c>
      <c r="F640" s="10">
        <v>1010</v>
      </c>
      <c r="G640" s="10" t="s">
        <v>1262</v>
      </c>
      <c r="H640" s="11">
        <v>42735</v>
      </c>
      <c r="I640" s="11">
        <v>42763</v>
      </c>
      <c r="J640" s="10" t="s">
        <v>1282</v>
      </c>
      <c r="K640" s="12">
        <v>474952.5</v>
      </c>
      <c r="L640" s="10">
        <v>7499.25</v>
      </c>
      <c r="M640" s="10">
        <v>387908</v>
      </c>
    </row>
    <row r="641" spans="1:13" x14ac:dyDescent="0.25">
      <c r="A641" s="10">
        <v>633</v>
      </c>
      <c r="B641" s="10" t="s">
        <v>640</v>
      </c>
      <c r="C641" s="10" t="s">
        <v>1214</v>
      </c>
      <c r="D641" s="10" t="s">
        <v>1213</v>
      </c>
      <c r="E641" s="10">
        <v>471</v>
      </c>
      <c r="F641" s="10">
        <v>634</v>
      </c>
      <c r="G641" s="10" t="s">
        <v>1260</v>
      </c>
      <c r="H641" s="11">
        <v>43153</v>
      </c>
      <c r="I641" s="11">
        <v>43171</v>
      </c>
      <c r="J641" s="10" t="s">
        <v>1284</v>
      </c>
      <c r="K641" s="12">
        <v>283683.3</v>
      </c>
      <c r="L641" s="10">
        <v>4479.21</v>
      </c>
      <c r="M641" s="10">
        <v>62936</v>
      </c>
    </row>
    <row r="642" spans="1:13" x14ac:dyDescent="0.25">
      <c r="A642" s="10">
        <v>634</v>
      </c>
      <c r="B642" s="10" t="s">
        <v>641</v>
      </c>
      <c r="C642" s="10" t="s">
        <v>1230</v>
      </c>
      <c r="D642" s="10" t="s">
        <v>1234</v>
      </c>
      <c r="E642" s="10">
        <v>976</v>
      </c>
      <c r="F642" s="10">
        <v>143</v>
      </c>
      <c r="G642" s="10" t="s">
        <v>1272</v>
      </c>
      <c r="H642" s="11">
        <v>42736</v>
      </c>
      <c r="I642" s="11">
        <v>42770</v>
      </c>
      <c r="J642" s="10" t="s">
        <v>1284</v>
      </c>
      <c r="K642" s="12">
        <v>132589.6</v>
      </c>
      <c r="L642" s="10">
        <v>2093.52</v>
      </c>
      <c r="M642" s="10">
        <v>32252</v>
      </c>
    </row>
    <row r="643" spans="1:13" x14ac:dyDescent="0.25">
      <c r="A643" s="10">
        <v>635</v>
      </c>
      <c r="B643" s="10" t="s">
        <v>642</v>
      </c>
      <c r="C643" s="10" t="s">
        <v>1228</v>
      </c>
      <c r="D643" s="10" t="s">
        <v>1213</v>
      </c>
      <c r="E643" s="10">
        <v>674</v>
      </c>
      <c r="F643" s="10">
        <v>113</v>
      </c>
      <c r="G643" s="10" t="s">
        <v>1263</v>
      </c>
      <c r="H643" s="11">
        <v>42726</v>
      </c>
      <c r="I643" s="11">
        <v>42741</v>
      </c>
      <c r="J643" s="10" t="s">
        <v>1282</v>
      </c>
      <c r="K643" s="12">
        <v>72353.899999999994</v>
      </c>
      <c r="L643" s="10">
        <v>1142.43</v>
      </c>
      <c r="M643" s="10">
        <v>6836</v>
      </c>
    </row>
    <row r="644" spans="1:13" x14ac:dyDescent="0.25">
      <c r="A644" s="10">
        <v>636</v>
      </c>
      <c r="B644" s="10" t="s">
        <v>643</v>
      </c>
      <c r="C644" s="10" t="s">
        <v>1228</v>
      </c>
      <c r="D644" s="10" t="s">
        <v>1213</v>
      </c>
      <c r="E644" s="10">
        <v>616</v>
      </c>
      <c r="F644" s="10">
        <v>114</v>
      </c>
      <c r="G644" s="10" t="s">
        <v>1263</v>
      </c>
      <c r="H644" s="11">
        <v>42662</v>
      </c>
      <c r="I644" s="11">
        <v>42694</v>
      </c>
      <c r="J644" s="10" t="s">
        <v>1290</v>
      </c>
      <c r="K644" s="12">
        <v>66712.800000000003</v>
      </c>
      <c r="L644" s="10">
        <v>1053.3599999999999</v>
      </c>
      <c r="M644" s="10">
        <v>66410</v>
      </c>
    </row>
    <row r="645" spans="1:13" x14ac:dyDescent="0.25">
      <c r="A645" s="10">
        <v>637</v>
      </c>
      <c r="B645" s="10" t="s">
        <v>644</v>
      </c>
      <c r="C645" s="10" t="s">
        <v>1222</v>
      </c>
      <c r="D645" s="10" t="s">
        <v>1213</v>
      </c>
      <c r="E645" s="10">
        <v>171</v>
      </c>
      <c r="F645" s="10">
        <v>922</v>
      </c>
      <c r="G645" s="10" t="s">
        <v>1265</v>
      </c>
      <c r="H645" s="11">
        <v>42462</v>
      </c>
      <c r="I645" s="11">
        <v>42476</v>
      </c>
      <c r="J645" s="10" t="s">
        <v>1287</v>
      </c>
      <c r="K645" s="12">
        <v>149778.9</v>
      </c>
      <c r="L645" s="10">
        <v>2364.9299999999998</v>
      </c>
      <c r="M645" s="10">
        <v>102164</v>
      </c>
    </row>
    <row r="646" spans="1:13" x14ac:dyDescent="0.25">
      <c r="A646" s="10">
        <v>638</v>
      </c>
      <c r="B646" s="10" t="s">
        <v>645</v>
      </c>
      <c r="C646" s="10" t="s">
        <v>1235</v>
      </c>
      <c r="D646" s="10" t="s">
        <v>1240</v>
      </c>
      <c r="E646" s="10">
        <v>183</v>
      </c>
      <c r="F646" s="10">
        <v>50</v>
      </c>
      <c r="G646" s="10" t="s">
        <v>1270</v>
      </c>
      <c r="H646" s="11">
        <v>43250</v>
      </c>
      <c r="I646" s="11">
        <v>43260</v>
      </c>
      <c r="J646" s="10" t="s">
        <v>1288</v>
      </c>
      <c r="K646" s="12">
        <v>8692.5</v>
      </c>
      <c r="L646" s="10">
        <v>137.25</v>
      </c>
      <c r="M646" s="10">
        <v>6058</v>
      </c>
    </row>
    <row r="647" spans="1:13" x14ac:dyDescent="0.25">
      <c r="A647" s="10">
        <v>639</v>
      </c>
      <c r="B647" s="10" t="s">
        <v>646</v>
      </c>
      <c r="C647" s="10" t="s">
        <v>1231</v>
      </c>
      <c r="D647" s="10" t="s">
        <v>1213</v>
      </c>
      <c r="E647" s="10">
        <v>670</v>
      </c>
      <c r="F647" s="10">
        <v>207</v>
      </c>
      <c r="G647" s="10" t="s">
        <v>1263</v>
      </c>
      <c r="H647" s="11">
        <v>42869</v>
      </c>
      <c r="I647" s="11">
        <v>42889</v>
      </c>
      <c r="J647" s="10" t="s">
        <v>1282</v>
      </c>
      <c r="K647" s="12">
        <v>131755.5</v>
      </c>
      <c r="L647" s="10">
        <v>2080.35</v>
      </c>
      <c r="M647" s="10">
        <v>52832</v>
      </c>
    </row>
    <row r="648" spans="1:13" x14ac:dyDescent="0.25">
      <c r="A648" s="10">
        <v>640</v>
      </c>
      <c r="B648" s="10" t="s">
        <v>647</v>
      </c>
      <c r="C648" s="10" t="s">
        <v>1232</v>
      </c>
      <c r="D648" s="10" t="s">
        <v>1213</v>
      </c>
      <c r="E648" s="10">
        <v>380</v>
      </c>
      <c r="F648" s="10">
        <v>46</v>
      </c>
      <c r="G648" s="10" t="s">
        <v>1263</v>
      </c>
      <c r="H648" s="11">
        <v>43100</v>
      </c>
      <c r="I648" s="11">
        <v>43111</v>
      </c>
      <c r="J648" s="10" t="s">
        <v>1284</v>
      </c>
      <c r="K648" s="12">
        <v>16606</v>
      </c>
      <c r="L648" s="10">
        <v>262.2</v>
      </c>
      <c r="M648" s="10">
        <v>14713</v>
      </c>
    </row>
    <row r="649" spans="1:13" x14ac:dyDescent="0.25">
      <c r="A649" s="10">
        <v>641</v>
      </c>
      <c r="B649" s="10" t="s">
        <v>648</v>
      </c>
      <c r="C649" s="10" t="s">
        <v>1215</v>
      </c>
      <c r="D649" s="10" t="s">
        <v>1213</v>
      </c>
      <c r="E649" s="10">
        <v>168</v>
      </c>
      <c r="F649" s="10">
        <v>940</v>
      </c>
      <c r="G649" s="10" t="s">
        <v>1261</v>
      </c>
      <c r="H649" s="11">
        <v>42959</v>
      </c>
      <c r="I649" s="11">
        <v>42994</v>
      </c>
      <c r="J649" s="10" t="s">
        <v>1289</v>
      </c>
      <c r="K649" s="12">
        <v>150024</v>
      </c>
      <c r="L649" s="10">
        <v>2368.7999999999997</v>
      </c>
      <c r="M649" s="10">
        <v>19847</v>
      </c>
    </row>
    <row r="650" spans="1:13" x14ac:dyDescent="0.25">
      <c r="A650" s="10">
        <v>642</v>
      </c>
      <c r="B650" s="10" t="s">
        <v>649</v>
      </c>
      <c r="C650" s="10" t="s">
        <v>1224</v>
      </c>
      <c r="D650" s="10" t="s">
        <v>1213</v>
      </c>
      <c r="E650" s="10">
        <v>715</v>
      </c>
      <c r="F650" s="10">
        <v>1196</v>
      </c>
      <c r="G650" s="10" t="s">
        <v>1266</v>
      </c>
      <c r="H650" s="11">
        <v>42859</v>
      </c>
      <c r="I650" s="11">
        <v>42883</v>
      </c>
      <c r="J650" s="10" t="s">
        <v>1284</v>
      </c>
      <c r="K650" s="12">
        <v>812383</v>
      </c>
      <c r="L650" s="10">
        <v>12827.1</v>
      </c>
      <c r="M650" s="10">
        <v>434609</v>
      </c>
    </row>
    <row r="651" spans="1:13" x14ac:dyDescent="0.25">
      <c r="A651" s="10">
        <v>643</v>
      </c>
      <c r="B651" s="10" t="s">
        <v>650</v>
      </c>
      <c r="C651" s="10" t="s">
        <v>1236</v>
      </c>
      <c r="D651" s="10" t="s">
        <v>1234</v>
      </c>
      <c r="E651" s="10">
        <v>644</v>
      </c>
      <c r="F651" s="10">
        <v>94</v>
      </c>
      <c r="G651" s="10" t="s">
        <v>1269</v>
      </c>
      <c r="H651" s="11">
        <v>43153</v>
      </c>
      <c r="I651" s="11">
        <v>43168</v>
      </c>
      <c r="J651" s="10" t="s">
        <v>1282</v>
      </c>
      <c r="K651" s="12">
        <v>57509.2</v>
      </c>
      <c r="L651" s="10">
        <v>908.04</v>
      </c>
      <c r="M651" s="10">
        <v>33845</v>
      </c>
    </row>
    <row r="652" spans="1:13" x14ac:dyDescent="0.25">
      <c r="A652" s="10">
        <v>644</v>
      </c>
      <c r="B652" s="10" t="s">
        <v>651</v>
      </c>
      <c r="C652" s="10" t="s">
        <v>1220</v>
      </c>
      <c r="D652" s="10" t="s">
        <v>1213</v>
      </c>
      <c r="E652" s="10">
        <v>308</v>
      </c>
      <c r="F652" s="10">
        <v>529</v>
      </c>
      <c r="G652" s="10" t="s">
        <v>1260</v>
      </c>
      <c r="H652" s="11">
        <v>42786</v>
      </c>
      <c r="I652" s="11">
        <v>42809</v>
      </c>
      <c r="J652" s="10" t="s">
        <v>1287</v>
      </c>
      <c r="K652" s="12">
        <v>154785.4</v>
      </c>
      <c r="L652" s="10">
        <v>2443.98</v>
      </c>
      <c r="M652" s="10">
        <v>68216</v>
      </c>
    </row>
    <row r="653" spans="1:13" x14ac:dyDescent="0.25">
      <c r="A653" s="10">
        <v>645</v>
      </c>
      <c r="B653" s="10" t="s">
        <v>652</v>
      </c>
      <c r="C653" s="10" t="s">
        <v>1222</v>
      </c>
      <c r="D653" s="10" t="s">
        <v>1213</v>
      </c>
      <c r="E653" s="10">
        <v>865</v>
      </c>
      <c r="F653" s="10">
        <v>904</v>
      </c>
      <c r="G653" s="10" t="s">
        <v>1265</v>
      </c>
      <c r="H653" s="11">
        <v>42628</v>
      </c>
      <c r="I653" s="11">
        <v>42640</v>
      </c>
      <c r="J653" s="10" t="s">
        <v>1290</v>
      </c>
      <c r="K653" s="12">
        <v>742862</v>
      </c>
      <c r="L653" s="10">
        <v>11729.4</v>
      </c>
      <c r="M653" s="10">
        <v>252633</v>
      </c>
    </row>
    <row r="654" spans="1:13" x14ac:dyDescent="0.25">
      <c r="A654" s="10">
        <v>646</v>
      </c>
      <c r="B654" s="10" t="s">
        <v>653</v>
      </c>
      <c r="C654" s="10" t="s">
        <v>1235</v>
      </c>
      <c r="D654" s="10" t="s">
        <v>1240</v>
      </c>
      <c r="E654" s="10">
        <v>617</v>
      </c>
      <c r="F654" s="10">
        <v>53</v>
      </c>
      <c r="G654" s="10" t="s">
        <v>1270</v>
      </c>
      <c r="H654" s="11">
        <v>43098</v>
      </c>
      <c r="I654" s="11">
        <v>43119</v>
      </c>
      <c r="J654" s="10" t="s">
        <v>1285</v>
      </c>
      <c r="K654" s="12">
        <v>31065.95</v>
      </c>
      <c r="L654" s="10">
        <v>490.51499999999999</v>
      </c>
      <c r="M654" s="10">
        <v>5530</v>
      </c>
    </row>
    <row r="655" spans="1:13" x14ac:dyDescent="0.25">
      <c r="A655" s="10">
        <v>647</v>
      </c>
      <c r="B655" s="10" t="s">
        <v>654</v>
      </c>
      <c r="C655" s="10" t="s">
        <v>1242</v>
      </c>
      <c r="D655" s="10" t="s">
        <v>1240</v>
      </c>
      <c r="E655" s="10">
        <v>848</v>
      </c>
      <c r="F655" s="10">
        <v>51</v>
      </c>
      <c r="G655" s="10" t="s">
        <v>1271</v>
      </c>
      <c r="H655" s="11">
        <v>42883</v>
      </c>
      <c r="I655" s="11">
        <v>42914</v>
      </c>
      <c r="J655" s="10" t="s">
        <v>1285</v>
      </c>
      <c r="K655" s="12">
        <v>41085.599999999999</v>
      </c>
      <c r="L655" s="10">
        <v>648.72</v>
      </c>
      <c r="M655" s="10">
        <v>32009</v>
      </c>
    </row>
    <row r="656" spans="1:13" x14ac:dyDescent="0.25">
      <c r="A656" s="10">
        <v>648</v>
      </c>
      <c r="B656" s="10" t="s">
        <v>655</v>
      </c>
      <c r="C656" s="10" t="s">
        <v>1221</v>
      </c>
      <c r="D656" s="10" t="s">
        <v>1234</v>
      </c>
      <c r="E656" s="10">
        <v>440</v>
      </c>
      <c r="F656" s="10">
        <v>273</v>
      </c>
      <c r="G656" s="10" t="s">
        <v>1264</v>
      </c>
      <c r="H656" s="11">
        <v>43093</v>
      </c>
      <c r="I656" s="11">
        <v>43114</v>
      </c>
      <c r="J656" s="10" t="s">
        <v>1282</v>
      </c>
      <c r="K656" s="12">
        <v>114114</v>
      </c>
      <c r="L656" s="10">
        <v>1801.8</v>
      </c>
      <c r="M656" s="10">
        <v>17885</v>
      </c>
    </row>
    <row r="657" spans="1:13" x14ac:dyDescent="0.25">
      <c r="A657" s="10">
        <v>649</v>
      </c>
      <c r="B657" s="10" t="s">
        <v>656</v>
      </c>
      <c r="C657" s="10" t="s">
        <v>1221</v>
      </c>
      <c r="D657" s="10" t="s">
        <v>1234</v>
      </c>
      <c r="E657" s="10">
        <v>995</v>
      </c>
      <c r="F657" s="10">
        <v>292</v>
      </c>
      <c r="G657" s="10" t="s">
        <v>1264</v>
      </c>
      <c r="H657" s="11">
        <v>43086</v>
      </c>
      <c r="I657" s="11">
        <v>43119</v>
      </c>
      <c r="J657" s="10" t="s">
        <v>1282</v>
      </c>
      <c r="K657" s="12">
        <v>276013</v>
      </c>
      <c r="L657" s="10">
        <v>4358.0999999999995</v>
      </c>
      <c r="M657" s="10">
        <v>20025</v>
      </c>
    </row>
    <row r="658" spans="1:13" x14ac:dyDescent="0.25">
      <c r="A658" s="10">
        <v>650</v>
      </c>
      <c r="B658" s="10" t="s">
        <v>657</v>
      </c>
      <c r="C658" s="10" t="s">
        <v>1228</v>
      </c>
      <c r="D658" s="10" t="s">
        <v>1213</v>
      </c>
      <c r="E658" s="10">
        <v>447</v>
      </c>
      <c r="F658" s="10">
        <v>134</v>
      </c>
      <c r="G658" s="10" t="s">
        <v>1263</v>
      </c>
      <c r="H658" s="11">
        <v>42963</v>
      </c>
      <c r="I658" s="11">
        <v>42978</v>
      </c>
      <c r="J658" s="10" t="s">
        <v>1284</v>
      </c>
      <c r="K658" s="12">
        <v>56903.1</v>
      </c>
      <c r="L658" s="10">
        <v>898.46999999999991</v>
      </c>
      <c r="M658" s="10">
        <v>4675</v>
      </c>
    </row>
    <row r="659" spans="1:13" x14ac:dyDescent="0.25">
      <c r="A659" s="10">
        <v>651</v>
      </c>
      <c r="B659" s="10" t="s">
        <v>658</v>
      </c>
      <c r="C659" s="10" t="s">
        <v>1231</v>
      </c>
      <c r="D659" s="10" t="s">
        <v>1213</v>
      </c>
      <c r="E659" s="10">
        <v>433</v>
      </c>
      <c r="F659" s="10">
        <v>218</v>
      </c>
      <c r="G659" s="10" t="s">
        <v>1263</v>
      </c>
      <c r="H659" s="11">
        <v>42499</v>
      </c>
      <c r="I659" s="11">
        <v>42532</v>
      </c>
      <c r="J659" s="10" t="s">
        <v>1282</v>
      </c>
      <c r="K659" s="12">
        <v>89674.3</v>
      </c>
      <c r="L659" s="10">
        <v>1415.9099999999999</v>
      </c>
      <c r="M659" s="10">
        <v>9930</v>
      </c>
    </row>
    <row r="660" spans="1:13" x14ac:dyDescent="0.25">
      <c r="A660" s="10">
        <v>652</v>
      </c>
      <c r="B660" s="10" t="s">
        <v>659</v>
      </c>
      <c r="C660" s="10" t="s">
        <v>1223</v>
      </c>
      <c r="D660" s="10" t="s">
        <v>1234</v>
      </c>
      <c r="E660" s="10">
        <v>703</v>
      </c>
      <c r="F660" s="10">
        <v>828</v>
      </c>
      <c r="G660" s="10" t="s">
        <v>1263</v>
      </c>
      <c r="H660" s="11">
        <v>42479</v>
      </c>
      <c r="I660" s="11">
        <v>42490</v>
      </c>
      <c r="J660" s="10" t="s">
        <v>1282</v>
      </c>
      <c r="K660" s="12">
        <v>552979.80000000005</v>
      </c>
      <c r="L660" s="10">
        <v>8731.26</v>
      </c>
      <c r="M660" s="10">
        <v>257704</v>
      </c>
    </row>
    <row r="661" spans="1:13" x14ac:dyDescent="0.25">
      <c r="A661" s="10">
        <v>653</v>
      </c>
      <c r="B661" s="10" t="s">
        <v>660</v>
      </c>
      <c r="C661" s="10" t="s">
        <v>1241</v>
      </c>
      <c r="D661" s="10" t="s">
        <v>1234</v>
      </c>
      <c r="E661" s="10">
        <v>406</v>
      </c>
      <c r="F661" s="10">
        <v>118</v>
      </c>
      <c r="G661" s="10" t="s">
        <v>1271</v>
      </c>
      <c r="H661" s="11">
        <v>42525</v>
      </c>
      <c r="I661" s="11">
        <v>42560</v>
      </c>
      <c r="J661" s="10" t="s">
        <v>1284</v>
      </c>
      <c r="K661" s="12">
        <v>45512.6</v>
      </c>
      <c r="L661" s="10">
        <v>718.62</v>
      </c>
      <c r="M661" s="10">
        <v>39855</v>
      </c>
    </row>
    <row r="662" spans="1:13" x14ac:dyDescent="0.25">
      <c r="A662" s="10">
        <v>654</v>
      </c>
      <c r="B662" s="10" t="s">
        <v>661</v>
      </c>
      <c r="C662" s="10" t="s">
        <v>1222</v>
      </c>
      <c r="D662" s="10" t="s">
        <v>1213</v>
      </c>
      <c r="E662" s="10">
        <v>512</v>
      </c>
      <c r="F662" s="10">
        <v>999</v>
      </c>
      <c r="G662" s="10" t="s">
        <v>1265</v>
      </c>
      <c r="H662" s="11">
        <v>43082</v>
      </c>
      <c r="I662" s="11">
        <v>43113</v>
      </c>
      <c r="J662" s="10" t="s">
        <v>1282</v>
      </c>
      <c r="K662" s="12">
        <v>485913.59999999998</v>
      </c>
      <c r="L662" s="10">
        <v>7672.32</v>
      </c>
      <c r="M662" s="10">
        <v>61535</v>
      </c>
    </row>
    <row r="663" spans="1:13" x14ac:dyDescent="0.25">
      <c r="A663" s="10">
        <v>655</v>
      </c>
      <c r="B663" s="10" t="s">
        <v>662</v>
      </c>
      <c r="C663" s="10" t="s">
        <v>1231</v>
      </c>
      <c r="D663" s="10" t="s">
        <v>1213</v>
      </c>
      <c r="E663" s="10">
        <v>891</v>
      </c>
      <c r="F663" s="10">
        <v>221</v>
      </c>
      <c r="G663" s="10" t="s">
        <v>1263</v>
      </c>
      <c r="H663" s="11">
        <v>42493</v>
      </c>
      <c r="I663" s="11">
        <v>42508</v>
      </c>
      <c r="J663" s="10" t="s">
        <v>1283</v>
      </c>
      <c r="K663" s="12">
        <v>187065.45</v>
      </c>
      <c r="L663" s="10">
        <v>2953.665</v>
      </c>
      <c r="M663" s="10">
        <v>32425</v>
      </c>
    </row>
    <row r="664" spans="1:13" x14ac:dyDescent="0.25">
      <c r="A664" s="10">
        <v>656</v>
      </c>
      <c r="B664" s="10" t="s">
        <v>663</v>
      </c>
      <c r="C664" s="10" t="s">
        <v>1223</v>
      </c>
      <c r="D664" s="10" t="s">
        <v>1234</v>
      </c>
      <c r="E664" s="10">
        <v>584</v>
      </c>
      <c r="F664" s="10">
        <v>837</v>
      </c>
      <c r="G664" s="10" t="s">
        <v>1263</v>
      </c>
      <c r="H664" s="11">
        <v>42827</v>
      </c>
      <c r="I664" s="11">
        <v>42839</v>
      </c>
      <c r="J664" s="10" t="s">
        <v>1284</v>
      </c>
      <c r="K664" s="12">
        <v>464367.6</v>
      </c>
      <c r="L664" s="10">
        <v>7332.12</v>
      </c>
      <c r="M664" s="10">
        <v>6250</v>
      </c>
    </row>
    <row r="665" spans="1:13" x14ac:dyDescent="0.25">
      <c r="A665" s="10">
        <v>657</v>
      </c>
      <c r="B665" s="10" t="s">
        <v>664</v>
      </c>
      <c r="C665" s="10" t="s">
        <v>1221</v>
      </c>
      <c r="D665" s="10" t="s">
        <v>1234</v>
      </c>
      <c r="E665" s="10">
        <v>455</v>
      </c>
      <c r="F665" s="10">
        <v>299</v>
      </c>
      <c r="G665" s="10" t="s">
        <v>1264</v>
      </c>
      <c r="H665" s="11">
        <v>42654</v>
      </c>
      <c r="I665" s="11">
        <v>42671</v>
      </c>
      <c r="J665" s="10" t="s">
        <v>1286</v>
      </c>
      <c r="K665" s="12">
        <v>129242.75</v>
      </c>
      <c r="L665" s="10">
        <v>2040.675</v>
      </c>
      <c r="M665" s="10">
        <v>43096</v>
      </c>
    </row>
    <row r="666" spans="1:13" x14ac:dyDescent="0.25">
      <c r="A666" s="10">
        <v>658</v>
      </c>
      <c r="B666" s="10" t="s">
        <v>665</v>
      </c>
      <c r="C666" s="10" t="s">
        <v>1221</v>
      </c>
      <c r="D666" s="10" t="s">
        <v>1234</v>
      </c>
      <c r="E666" s="10">
        <v>225</v>
      </c>
      <c r="F666" s="10">
        <v>309</v>
      </c>
      <c r="G666" s="10" t="s">
        <v>1264</v>
      </c>
      <c r="H666" s="11">
        <v>42577</v>
      </c>
      <c r="I666" s="11">
        <v>42595</v>
      </c>
      <c r="J666" s="10" t="s">
        <v>1289</v>
      </c>
      <c r="K666" s="12">
        <v>66048.75</v>
      </c>
      <c r="L666" s="10">
        <v>1042.875</v>
      </c>
      <c r="M666" s="10">
        <v>46049</v>
      </c>
    </row>
    <row r="667" spans="1:13" x14ac:dyDescent="0.25">
      <c r="A667" s="10">
        <v>659</v>
      </c>
      <c r="B667" s="10" t="s">
        <v>666</v>
      </c>
      <c r="C667" s="10" t="s">
        <v>1214</v>
      </c>
      <c r="D667" s="10" t="s">
        <v>1213</v>
      </c>
      <c r="E667" s="10">
        <v>379</v>
      </c>
      <c r="F667" s="10">
        <v>728</v>
      </c>
      <c r="G667" s="10" t="s">
        <v>1260</v>
      </c>
      <c r="H667" s="11">
        <v>43155</v>
      </c>
      <c r="I667" s="11">
        <v>43172</v>
      </c>
      <c r="J667" s="10" t="s">
        <v>1286</v>
      </c>
      <c r="K667" s="12">
        <v>262116.4</v>
      </c>
      <c r="L667" s="10">
        <v>4138.68</v>
      </c>
      <c r="M667" s="10">
        <v>87330</v>
      </c>
    </row>
    <row r="668" spans="1:13" x14ac:dyDescent="0.25">
      <c r="A668" s="10">
        <v>660</v>
      </c>
      <c r="B668" s="10" t="s">
        <v>667</v>
      </c>
      <c r="C668" s="10" t="s">
        <v>1237</v>
      </c>
      <c r="D668" s="10" t="s">
        <v>1240</v>
      </c>
      <c r="E668" s="10">
        <v>450</v>
      </c>
      <c r="F668" s="10">
        <v>31</v>
      </c>
      <c r="G668" s="10" t="s">
        <v>1271</v>
      </c>
      <c r="H668" s="11">
        <v>43013</v>
      </c>
      <c r="I668" s="11">
        <v>43048</v>
      </c>
      <c r="J668" s="10" t="s">
        <v>1286</v>
      </c>
      <c r="K668" s="12">
        <v>13252.5</v>
      </c>
      <c r="L668" s="10">
        <v>209.25</v>
      </c>
      <c r="M668" s="10">
        <v>11874</v>
      </c>
    </row>
    <row r="669" spans="1:13" x14ac:dyDescent="0.25">
      <c r="A669" s="10">
        <v>661</v>
      </c>
      <c r="B669" s="10" t="s">
        <v>668</v>
      </c>
      <c r="C669" s="10" t="s">
        <v>1242</v>
      </c>
      <c r="D669" s="10" t="s">
        <v>1240</v>
      </c>
      <c r="E669" s="10">
        <v>261</v>
      </c>
      <c r="F669" s="10">
        <v>58</v>
      </c>
      <c r="G669" s="10" t="s">
        <v>1271</v>
      </c>
      <c r="H669" s="11">
        <v>42710</v>
      </c>
      <c r="I669" s="11">
        <v>42722</v>
      </c>
      <c r="J669" s="10" t="s">
        <v>1283</v>
      </c>
      <c r="K669" s="12">
        <v>14381.1</v>
      </c>
      <c r="L669" s="10">
        <v>227.07</v>
      </c>
      <c r="M669" s="10">
        <v>4650</v>
      </c>
    </row>
    <row r="670" spans="1:13" x14ac:dyDescent="0.25">
      <c r="A670" s="10">
        <v>662</v>
      </c>
      <c r="B670" s="10" t="s">
        <v>669</v>
      </c>
      <c r="C670" s="10" t="s">
        <v>1230</v>
      </c>
      <c r="D670" s="10" t="s">
        <v>1234</v>
      </c>
      <c r="E670" s="10">
        <v>266</v>
      </c>
      <c r="F670" s="10">
        <v>153</v>
      </c>
      <c r="G670" s="10" t="s">
        <v>1272</v>
      </c>
      <c r="H670" s="11">
        <v>42895</v>
      </c>
      <c r="I670" s="11">
        <v>42909</v>
      </c>
      <c r="J670" s="10" t="s">
        <v>1284</v>
      </c>
      <c r="K670" s="12">
        <v>38663.1</v>
      </c>
      <c r="L670" s="10">
        <v>610.47</v>
      </c>
      <c r="M670" s="10">
        <v>31661</v>
      </c>
    </row>
    <row r="671" spans="1:13" x14ac:dyDescent="0.25">
      <c r="A671" s="10">
        <v>663</v>
      </c>
      <c r="B671" s="10" t="s">
        <v>670</v>
      </c>
      <c r="C671" s="10" t="s">
        <v>1223</v>
      </c>
      <c r="D671" s="10" t="s">
        <v>1234</v>
      </c>
      <c r="E671" s="10">
        <v>604</v>
      </c>
      <c r="F671" s="10">
        <v>900</v>
      </c>
      <c r="G671" s="10" t="s">
        <v>1263</v>
      </c>
      <c r="H671" s="11">
        <v>42881</v>
      </c>
      <c r="I671" s="11">
        <v>42897</v>
      </c>
      <c r="J671" s="10" t="s">
        <v>1289</v>
      </c>
      <c r="K671" s="12">
        <v>516420</v>
      </c>
      <c r="L671" s="10">
        <v>8154</v>
      </c>
      <c r="M671" s="10">
        <v>314407</v>
      </c>
    </row>
    <row r="672" spans="1:13" x14ac:dyDescent="0.25">
      <c r="A672" s="10">
        <v>664</v>
      </c>
      <c r="B672" s="10" t="s">
        <v>671</v>
      </c>
      <c r="C672" s="10" t="s">
        <v>1224</v>
      </c>
      <c r="D672" s="10" t="s">
        <v>1213</v>
      </c>
      <c r="E672" s="10">
        <v>494</v>
      </c>
      <c r="F672" s="10">
        <v>1383</v>
      </c>
      <c r="G672" s="10" t="s">
        <v>1266</v>
      </c>
      <c r="H672" s="11">
        <v>42418</v>
      </c>
      <c r="I672" s="11">
        <v>42437</v>
      </c>
      <c r="J672" s="10" t="s">
        <v>1282</v>
      </c>
      <c r="K672" s="12">
        <v>649041.9</v>
      </c>
      <c r="L672" s="10">
        <v>10248.029999999999</v>
      </c>
      <c r="M672" s="10">
        <v>550414</v>
      </c>
    </row>
    <row r="673" spans="1:13" x14ac:dyDescent="0.25">
      <c r="A673" s="10">
        <v>665</v>
      </c>
      <c r="B673" s="10" t="s">
        <v>672</v>
      </c>
      <c r="C673" s="10" t="s">
        <v>1230</v>
      </c>
      <c r="D673" s="10" t="s">
        <v>1234</v>
      </c>
      <c r="E673" s="10">
        <v>241</v>
      </c>
      <c r="F673" s="10">
        <v>132</v>
      </c>
      <c r="G673" s="10" t="s">
        <v>1272</v>
      </c>
      <c r="H673" s="11">
        <v>43097</v>
      </c>
      <c r="I673" s="11">
        <v>43110</v>
      </c>
      <c r="J673" s="10" t="s">
        <v>1285</v>
      </c>
      <c r="K673" s="12">
        <v>30221.4</v>
      </c>
      <c r="L673" s="10">
        <v>477.18</v>
      </c>
      <c r="M673" s="10">
        <v>13917</v>
      </c>
    </row>
    <row r="674" spans="1:13" x14ac:dyDescent="0.25">
      <c r="A674" s="10">
        <v>666</v>
      </c>
      <c r="B674" s="10" t="s">
        <v>673</v>
      </c>
      <c r="C674" s="10" t="s">
        <v>1218</v>
      </c>
      <c r="D674" s="10" t="s">
        <v>1213</v>
      </c>
      <c r="E674" s="10">
        <v>284</v>
      </c>
      <c r="F674" s="10">
        <v>1108</v>
      </c>
      <c r="G674" s="10" t="s">
        <v>1262</v>
      </c>
      <c r="H674" s="11">
        <v>42731</v>
      </c>
      <c r="I674" s="11">
        <v>42758</v>
      </c>
      <c r="J674" s="10" t="s">
        <v>1285</v>
      </c>
      <c r="K674" s="12">
        <v>298938.40000000002</v>
      </c>
      <c r="L674" s="10">
        <v>4720.08</v>
      </c>
      <c r="M674" s="10">
        <v>285809</v>
      </c>
    </row>
    <row r="675" spans="1:13" x14ac:dyDescent="0.25">
      <c r="A675" s="10">
        <v>667</v>
      </c>
      <c r="B675" s="10" t="s">
        <v>674</v>
      </c>
      <c r="C675" s="10" t="s">
        <v>1224</v>
      </c>
      <c r="D675" s="10" t="s">
        <v>1213</v>
      </c>
      <c r="E675" s="10">
        <v>606</v>
      </c>
      <c r="F675" s="10">
        <v>1193</v>
      </c>
      <c r="G675" s="10" t="s">
        <v>1266</v>
      </c>
      <c r="H675" s="11">
        <v>42690</v>
      </c>
      <c r="I675" s="11">
        <v>42707</v>
      </c>
      <c r="J675" s="10" t="s">
        <v>1289</v>
      </c>
      <c r="K675" s="12">
        <v>686810.1</v>
      </c>
      <c r="L675" s="10">
        <v>10844.369999999999</v>
      </c>
      <c r="M675" s="10">
        <v>580421</v>
      </c>
    </row>
    <row r="676" spans="1:13" x14ac:dyDescent="0.25">
      <c r="A676" s="10">
        <v>668</v>
      </c>
      <c r="B676" s="10" t="s">
        <v>675</v>
      </c>
      <c r="C676" s="10" t="s">
        <v>1236</v>
      </c>
      <c r="D676" s="10" t="s">
        <v>1234</v>
      </c>
      <c r="E676" s="10">
        <v>529</v>
      </c>
      <c r="F676" s="10">
        <v>88</v>
      </c>
      <c r="G676" s="10" t="s">
        <v>1269</v>
      </c>
      <c r="H676" s="11">
        <v>42867</v>
      </c>
      <c r="I676" s="11">
        <v>42885</v>
      </c>
      <c r="J676" s="10" t="s">
        <v>1282</v>
      </c>
      <c r="K676" s="12">
        <v>44224.4</v>
      </c>
      <c r="L676" s="10">
        <v>698.28</v>
      </c>
      <c r="M676" s="10">
        <v>33052</v>
      </c>
    </row>
    <row r="677" spans="1:13" x14ac:dyDescent="0.25">
      <c r="A677" s="10">
        <v>669</v>
      </c>
      <c r="B677" s="10" t="s">
        <v>676</v>
      </c>
      <c r="C677" s="10" t="s">
        <v>1223</v>
      </c>
      <c r="D677" s="10" t="s">
        <v>1234</v>
      </c>
      <c r="E677" s="10">
        <v>343</v>
      </c>
      <c r="F677" s="10">
        <v>929</v>
      </c>
      <c r="G677" s="10" t="s">
        <v>1263</v>
      </c>
      <c r="H677" s="11">
        <v>42599</v>
      </c>
      <c r="I677" s="11">
        <v>42630</v>
      </c>
      <c r="J677" s="10" t="s">
        <v>1282</v>
      </c>
      <c r="K677" s="12">
        <v>302714.65000000002</v>
      </c>
      <c r="L677" s="10">
        <v>4779.7049999999999</v>
      </c>
      <c r="M677" s="10">
        <v>118275</v>
      </c>
    </row>
    <row r="678" spans="1:13" x14ac:dyDescent="0.25">
      <c r="A678" s="10">
        <v>670</v>
      </c>
      <c r="B678" s="10" t="s">
        <v>677</v>
      </c>
      <c r="C678" s="10" t="s">
        <v>1241</v>
      </c>
      <c r="D678" s="10" t="s">
        <v>1234</v>
      </c>
      <c r="E678" s="10">
        <v>776</v>
      </c>
      <c r="F678" s="10">
        <v>107</v>
      </c>
      <c r="G678" s="10" t="s">
        <v>1271</v>
      </c>
      <c r="H678" s="11">
        <v>42504</v>
      </c>
      <c r="I678" s="11">
        <v>42525</v>
      </c>
      <c r="J678" s="10" t="s">
        <v>1287</v>
      </c>
      <c r="K678" s="12">
        <v>78880.399999999994</v>
      </c>
      <c r="L678" s="10">
        <v>1245.48</v>
      </c>
      <c r="M678" s="10">
        <v>69477</v>
      </c>
    </row>
    <row r="679" spans="1:13" x14ac:dyDescent="0.25">
      <c r="A679" s="10">
        <v>671</v>
      </c>
      <c r="B679" s="10" t="s">
        <v>678</v>
      </c>
      <c r="C679" s="10" t="s">
        <v>1221</v>
      </c>
      <c r="D679" s="10" t="s">
        <v>1234</v>
      </c>
      <c r="E679" s="10">
        <v>725</v>
      </c>
      <c r="F679" s="10">
        <v>332</v>
      </c>
      <c r="G679" s="10" t="s">
        <v>1264</v>
      </c>
      <c r="H679" s="11">
        <v>42900</v>
      </c>
      <c r="I679" s="11">
        <v>42916</v>
      </c>
      <c r="J679" s="10" t="s">
        <v>1287</v>
      </c>
      <c r="K679" s="12">
        <v>228665</v>
      </c>
      <c r="L679" s="10">
        <v>3610.5</v>
      </c>
      <c r="M679" s="10">
        <v>38519</v>
      </c>
    </row>
    <row r="680" spans="1:13" x14ac:dyDescent="0.25">
      <c r="A680" s="10">
        <v>672</v>
      </c>
      <c r="B680" s="10" t="s">
        <v>679</v>
      </c>
      <c r="C680" s="10" t="s">
        <v>1231</v>
      </c>
      <c r="D680" s="10" t="s">
        <v>1213</v>
      </c>
      <c r="E680" s="10">
        <v>661</v>
      </c>
      <c r="F680" s="10">
        <v>203</v>
      </c>
      <c r="G680" s="10" t="s">
        <v>1263</v>
      </c>
      <c r="H680" s="11">
        <v>42497</v>
      </c>
      <c r="I680" s="11">
        <v>42525</v>
      </c>
      <c r="J680" s="10" t="s">
        <v>1284</v>
      </c>
      <c r="K680" s="12">
        <v>127473.85</v>
      </c>
      <c r="L680" s="10">
        <v>2012.7449999999999</v>
      </c>
      <c r="M680" s="10">
        <v>95767</v>
      </c>
    </row>
    <row r="681" spans="1:13" x14ac:dyDescent="0.25">
      <c r="A681" s="10">
        <v>673</v>
      </c>
      <c r="B681" s="10" t="s">
        <v>680</v>
      </c>
      <c r="C681" s="10" t="s">
        <v>1223</v>
      </c>
      <c r="D681" s="10" t="s">
        <v>1234</v>
      </c>
      <c r="E681" s="10">
        <v>213</v>
      </c>
      <c r="F681" s="10">
        <v>1029</v>
      </c>
      <c r="G681" s="10" t="s">
        <v>1263</v>
      </c>
      <c r="H681" s="11">
        <v>42758</v>
      </c>
      <c r="I681" s="11">
        <v>42773</v>
      </c>
      <c r="J681" s="10" t="s">
        <v>1288</v>
      </c>
      <c r="K681" s="12">
        <v>208218.15</v>
      </c>
      <c r="L681" s="10">
        <v>3287.6549999999997</v>
      </c>
      <c r="M681" s="10">
        <v>160446</v>
      </c>
    </row>
    <row r="682" spans="1:13" x14ac:dyDescent="0.25">
      <c r="A682" s="10">
        <v>674</v>
      </c>
      <c r="B682" s="10" t="s">
        <v>681</v>
      </c>
      <c r="C682" s="10" t="s">
        <v>1242</v>
      </c>
      <c r="D682" s="10" t="s">
        <v>1240</v>
      </c>
      <c r="E682" s="10">
        <v>739</v>
      </c>
      <c r="F682" s="10">
        <v>50</v>
      </c>
      <c r="G682" s="10" t="s">
        <v>1271</v>
      </c>
      <c r="H682" s="11">
        <v>42604</v>
      </c>
      <c r="I682" s="11">
        <v>42632</v>
      </c>
      <c r="J682" s="10" t="s">
        <v>1286</v>
      </c>
      <c r="K682" s="12">
        <v>35102.5</v>
      </c>
      <c r="L682" s="10">
        <v>554.25</v>
      </c>
      <c r="M682" s="10">
        <v>5052</v>
      </c>
    </row>
    <row r="683" spans="1:13" x14ac:dyDescent="0.25">
      <c r="A683" s="10">
        <v>675</v>
      </c>
      <c r="B683" s="10" t="s">
        <v>682</v>
      </c>
      <c r="C683" s="10" t="s">
        <v>1215</v>
      </c>
      <c r="D683" s="10" t="s">
        <v>1213</v>
      </c>
      <c r="E683" s="10">
        <v>185</v>
      </c>
      <c r="F683" s="10">
        <v>937</v>
      </c>
      <c r="G683" s="10" t="s">
        <v>1261</v>
      </c>
      <c r="H683" s="11">
        <v>42980</v>
      </c>
      <c r="I683" s="11">
        <v>42998</v>
      </c>
      <c r="J683" s="10" t="s">
        <v>1284</v>
      </c>
      <c r="K683" s="12">
        <v>164677.75</v>
      </c>
      <c r="L683" s="10">
        <v>2600.1749999999997</v>
      </c>
      <c r="M683" s="10">
        <v>97205</v>
      </c>
    </row>
    <row r="684" spans="1:13" x14ac:dyDescent="0.25">
      <c r="A684" s="10">
        <v>676</v>
      </c>
      <c r="B684" s="10" t="s">
        <v>683</v>
      </c>
      <c r="C684" s="10" t="s">
        <v>1231</v>
      </c>
      <c r="D684" s="10" t="s">
        <v>1213</v>
      </c>
      <c r="E684" s="10">
        <v>932</v>
      </c>
      <c r="F684" s="10">
        <v>180</v>
      </c>
      <c r="G684" s="10" t="s">
        <v>1263</v>
      </c>
      <c r="H684" s="11">
        <v>42618</v>
      </c>
      <c r="I684" s="11">
        <v>42649</v>
      </c>
      <c r="J684" s="10" t="s">
        <v>1287</v>
      </c>
      <c r="K684" s="12">
        <v>159372</v>
      </c>
      <c r="L684" s="10">
        <v>2516.4</v>
      </c>
      <c r="M684" s="10">
        <v>14431</v>
      </c>
    </row>
    <row r="685" spans="1:13" x14ac:dyDescent="0.25">
      <c r="A685" s="10">
        <v>677</v>
      </c>
      <c r="B685" s="10" t="s">
        <v>684</v>
      </c>
      <c r="C685" s="10" t="s">
        <v>1219</v>
      </c>
      <c r="D685" s="10" t="s">
        <v>1234</v>
      </c>
      <c r="E685" s="10">
        <v>851</v>
      </c>
      <c r="F685" s="10">
        <v>1652</v>
      </c>
      <c r="G685" s="10" t="s">
        <v>1263</v>
      </c>
      <c r="H685" s="11">
        <v>43258</v>
      </c>
      <c r="I685" s="11">
        <v>43281</v>
      </c>
      <c r="J685" s="10" t="s">
        <v>1284</v>
      </c>
      <c r="K685" s="12">
        <v>1335559.3999999999</v>
      </c>
      <c r="L685" s="10">
        <v>21087.78</v>
      </c>
      <c r="M685" s="10">
        <v>94349</v>
      </c>
    </row>
    <row r="686" spans="1:13" x14ac:dyDescent="0.25">
      <c r="A686" s="10">
        <v>678</v>
      </c>
      <c r="B686" s="10" t="s">
        <v>685</v>
      </c>
      <c r="C686" s="10" t="s">
        <v>1223</v>
      </c>
      <c r="D686" s="10" t="s">
        <v>1234</v>
      </c>
      <c r="E686" s="10">
        <v>711</v>
      </c>
      <c r="F686" s="10">
        <v>1008</v>
      </c>
      <c r="G686" s="10" t="s">
        <v>1263</v>
      </c>
      <c r="H686" s="11">
        <v>42550</v>
      </c>
      <c r="I686" s="11">
        <v>42576</v>
      </c>
      <c r="J686" s="10" t="s">
        <v>1284</v>
      </c>
      <c r="K686" s="12">
        <v>680853.6</v>
      </c>
      <c r="L686" s="10">
        <v>10750.32</v>
      </c>
      <c r="M686" s="10">
        <v>48132</v>
      </c>
    </row>
    <row r="687" spans="1:13" x14ac:dyDescent="0.25">
      <c r="A687" s="10">
        <v>679</v>
      </c>
      <c r="B687" s="10" t="s">
        <v>686</v>
      </c>
      <c r="C687" s="10" t="s">
        <v>1215</v>
      </c>
      <c r="D687" s="10" t="s">
        <v>1213</v>
      </c>
      <c r="E687" s="10">
        <v>260</v>
      </c>
      <c r="F687" s="10">
        <v>999</v>
      </c>
      <c r="G687" s="10" t="s">
        <v>1261</v>
      </c>
      <c r="H687" s="11">
        <v>42733</v>
      </c>
      <c r="I687" s="11">
        <v>42757</v>
      </c>
      <c r="J687" s="10" t="s">
        <v>1284</v>
      </c>
      <c r="K687" s="12">
        <v>246753</v>
      </c>
      <c r="L687" s="10">
        <v>3896.1</v>
      </c>
      <c r="M687" s="10">
        <v>237479</v>
      </c>
    </row>
    <row r="688" spans="1:13" x14ac:dyDescent="0.25">
      <c r="A688" s="10">
        <v>680</v>
      </c>
      <c r="B688" s="10" t="s">
        <v>687</v>
      </c>
      <c r="C688" s="10" t="s">
        <v>1235</v>
      </c>
      <c r="D688" s="10" t="s">
        <v>1240</v>
      </c>
      <c r="E688" s="10">
        <v>744</v>
      </c>
      <c r="F688" s="10">
        <v>50</v>
      </c>
      <c r="G688" s="10" t="s">
        <v>1270</v>
      </c>
      <c r="H688" s="11">
        <v>43102</v>
      </c>
      <c r="I688" s="11">
        <v>43118</v>
      </c>
      <c r="J688" s="10" t="s">
        <v>1283</v>
      </c>
      <c r="K688" s="12">
        <v>35340</v>
      </c>
      <c r="L688" s="10">
        <v>558</v>
      </c>
      <c r="M688" s="10">
        <v>2283</v>
      </c>
    </row>
    <row r="689" spans="1:13" x14ac:dyDescent="0.25">
      <c r="A689" s="10">
        <v>681</v>
      </c>
      <c r="B689" s="10" t="s">
        <v>688</v>
      </c>
      <c r="C689" s="10" t="s">
        <v>1222</v>
      </c>
      <c r="D689" s="10" t="s">
        <v>1213</v>
      </c>
      <c r="E689" s="10">
        <v>653</v>
      </c>
      <c r="F689" s="10">
        <v>1046</v>
      </c>
      <c r="G689" s="10" t="s">
        <v>1265</v>
      </c>
      <c r="H689" s="11">
        <v>42794</v>
      </c>
      <c r="I689" s="11">
        <v>42825</v>
      </c>
      <c r="J689" s="10" t="s">
        <v>1283</v>
      </c>
      <c r="K689" s="12">
        <v>648886.1</v>
      </c>
      <c r="L689" s="10">
        <v>10245.57</v>
      </c>
      <c r="M689" s="10">
        <v>507279</v>
      </c>
    </row>
    <row r="690" spans="1:13" x14ac:dyDescent="0.25">
      <c r="A690" s="10">
        <v>682</v>
      </c>
      <c r="B690" s="10" t="s">
        <v>689</v>
      </c>
      <c r="C690" s="10" t="s">
        <v>1225</v>
      </c>
      <c r="D690" s="10" t="s">
        <v>1213</v>
      </c>
      <c r="E690" s="10">
        <v>965</v>
      </c>
      <c r="F690" s="10">
        <v>213</v>
      </c>
      <c r="G690" s="10" t="s">
        <v>1266</v>
      </c>
      <c r="H690" s="11">
        <v>43250</v>
      </c>
      <c r="I690" s="11">
        <v>43283</v>
      </c>
      <c r="J690" s="10" t="s">
        <v>1282</v>
      </c>
      <c r="K690" s="12">
        <v>195267.75</v>
      </c>
      <c r="L690" s="10">
        <v>3083.1749999999997</v>
      </c>
      <c r="M690" s="10">
        <v>121059</v>
      </c>
    </row>
    <row r="691" spans="1:13" x14ac:dyDescent="0.25">
      <c r="A691" s="10">
        <v>683</v>
      </c>
      <c r="B691" s="10" t="s">
        <v>690</v>
      </c>
      <c r="C691" s="10" t="s">
        <v>1222</v>
      </c>
      <c r="D691" s="10" t="s">
        <v>1213</v>
      </c>
      <c r="E691" s="10">
        <v>868</v>
      </c>
      <c r="F691" s="10">
        <v>946</v>
      </c>
      <c r="G691" s="10" t="s">
        <v>1265</v>
      </c>
      <c r="H691" s="11">
        <v>42512</v>
      </c>
      <c r="I691" s="11">
        <v>42528</v>
      </c>
      <c r="J691" s="10" t="s">
        <v>1285</v>
      </c>
      <c r="K691" s="12">
        <v>780071.6</v>
      </c>
      <c r="L691" s="10">
        <v>12316.92</v>
      </c>
      <c r="M691" s="10">
        <v>24645</v>
      </c>
    </row>
    <row r="692" spans="1:13" x14ac:dyDescent="0.25">
      <c r="A692" s="10">
        <v>684</v>
      </c>
      <c r="B692" s="10" t="s">
        <v>691</v>
      </c>
      <c r="C692" s="10" t="s">
        <v>1239</v>
      </c>
      <c r="D692" s="10" t="s">
        <v>1234</v>
      </c>
      <c r="E692" s="10">
        <v>927</v>
      </c>
      <c r="F692" s="10">
        <v>232</v>
      </c>
      <c r="G692" s="10" t="s">
        <v>1271</v>
      </c>
      <c r="H692" s="11">
        <v>43254</v>
      </c>
      <c r="I692" s="11">
        <v>43280</v>
      </c>
      <c r="J692" s="10" t="s">
        <v>1285</v>
      </c>
      <c r="K692" s="12">
        <v>204310.8</v>
      </c>
      <c r="L692" s="10">
        <v>3225.96</v>
      </c>
      <c r="M692" s="10">
        <v>113168</v>
      </c>
    </row>
    <row r="693" spans="1:13" x14ac:dyDescent="0.25">
      <c r="A693" s="10">
        <v>685</v>
      </c>
      <c r="B693" s="10" t="s">
        <v>692</v>
      </c>
      <c r="C693" s="10" t="s">
        <v>1228</v>
      </c>
      <c r="D693" s="10" t="s">
        <v>1213</v>
      </c>
      <c r="E693" s="10">
        <v>749</v>
      </c>
      <c r="F693" s="10">
        <v>135</v>
      </c>
      <c r="G693" s="10" t="s">
        <v>1263</v>
      </c>
      <c r="H693" s="11">
        <v>42441</v>
      </c>
      <c r="I693" s="11">
        <v>42456</v>
      </c>
      <c r="J693" s="10" t="s">
        <v>1289</v>
      </c>
      <c r="K693" s="12">
        <v>96059.25</v>
      </c>
      <c r="L693" s="10">
        <v>1516.7249999999999</v>
      </c>
      <c r="M693" s="10">
        <v>49980</v>
      </c>
    </row>
    <row r="694" spans="1:13" x14ac:dyDescent="0.25">
      <c r="A694" s="10">
        <v>686</v>
      </c>
      <c r="B694" s="10" t="s">
        <v>693</v>
      </c>
      <c r="C694" s="10" t="s">
        <v>1233</v>
      </c>
      <c r="D694" s="10" t="s">
        <v>1234</v>
      </c>
      <c r="E694" s="10">
        <v>458</v>
      </c>
      <c r="F694" s="10">
        <v>27</v>
      </c>
      <c r="G694" s="10" t="s">
        <v>1268</v>
      </c>
      <c r="H694" s="11">
        <v>43278</v>
      </c>
      <c r="I694" s="11">
        <v>43301</v>
      </c>
      <c r="J694" s="10" t="s">
        <v>1282</v>
      </c>
      <c r="K694" s="12">
        <v>11747.7</v>
      </c>
      <c r="L694" s="10">
        <v>185.48999999999998</v>
      </c>
      <c r="M694" s="10">
        <v>4783</v>
      </c>
    </row>
    <row r="695" spans="1:13" x14ac:dyDescent="0.25">
      <c r="A695" s="10">
        <v>687</v>
      </c>
      <c r="B695" s="10" t="s">
        <v>694</v>
      </c>
      <c r="C695" s="10" t="s">
        <v>1215</v>
      </c>
      <c r="D695" s="10" t="s">
        <v>1213</v>
      </c>
      <c r="E695" s="10">
        <v>971</v>
      </c>
      <c r="F695" s="10">
        <v>959</v>
      </c>
      <c r="G695" s="10" t="s">
        <v>1261</v>
      </c>
      <c r="H695" s="11">
        <v>42796</v>
      </c>
      <c r="I695" s="11">
        <v>42813</v>
      </c>
      <c r="J695" s="10" t="s">
        <v>1286</v>
      </c>
      <c r="K695" s="12">
        <v>884629.55</v>
      </c>
      <c r="L695" s="10">
        <v>13967.834999999999</v>
      </c>
      <c r="M695" s="10">
        <v>670125</v>
      </c>
    </row>
    <row r="696" spans="1:13" x14ac:dyDescent="0.25">
      <c r="A696" s="10">
        <v>688</v>
      </c>
      <c r="B696" s="10" t="s">
        <v>695</v>
      </c>
      <c r="C696" s="10" t="s">
        <v>1239</v>
      </c>
      <c r="D696" s="10" t="s">
        <v>1234</v>
      </c>
      <c r="E696" s="10">
        <v>516</v>
      </c>
      <c r="F696" s="10">
        <v>265</v>
      </c>
      <c r="G696" s="10" t="s">
        <v>1271</v>
      </c>
      <c r="H696" s="11">
        <v>43132</v>
      </c>
      <c r="I696" s="11">
        <v>43151</v>
      </c>
      <c r="J696" s="10" t="s">
        <v>1282</v>
      </c>
      <c r="K696" s="12">
        <v>129903</v>
      </c>
      <c r="L696" s="10">
        <v>2051.1</v>
      </c>
      <c r="M696" s="10">
        <v>44855</v>
      </c>
    </row>
    <row r="697" spans="1:13" x14ac:dyDescent="0.25">
      <c r="A697" s="10">
        <v>689</v>
      </c>
      <c r="B697" s="10" t="s">
        <v>696</v>
      </c>
      <c r="C697" s="10" t="s">
        <v>1224</v>
      </c>
      <c r="D697" s="10" t="s">
        <v>1213</v>
      </c>
      <c r="E697" s="10">
        <v>114</v>
      </c>
      <c r="F697" s="10">
        <v>1428</v>
      </c>
      <c r="G697" s="10" t="s">
        <v>1266</v>
      </c>
      <c r="H697" s="11">
        <v>42614</v>
      </c>
      <c r="I697" s="11">
        <v>42631</v>
      </c>
      <c r="J697" s="10" t="s">
        <v>1282</v>
      </c>
      <c r="K697" s="12">
        <v>154652.4</v>
      </c>
      <c r="L697" s="10">
        <v>2441.88</v>
      </c>
      <c r="M697" s="10">
        <v>52960</v>
      </c>
    </row>
    <row r="698" spans="1:13" x14ac:dyDescent="0.25">
      <c r="A698" s="10">
        <v>690</v>
      </c>
      <c r="B698" s="10" t="s">
        <v>697</v>
      </c>
      <c r="C698" s="10" t="s">
        <v>1239</v>
      </c>
      <c r="D698" s="10" t="s">
        <v>1234</v>
      </c>
      <c r="E698" s="10">
        <v>367</v>
      </c>
      <c r="F698" s="10">
        <v>250</v>
      </c>
      <c r="G698" s="10" t="s">
        <v>1271</v>
      </c>
      <c r="H698" s="11">
        <v>42858</v>
      </c>
      <c r="I698" s="11">
        <v>42872</v>
      </c>
      <c r="J698" s="10" t="s">
        <v>1289</v>
      </c>
      <c r="K698" s="12">
        <v>87162.5</v>
      </c>
      <c r="L698" s="10">
        <v>1376.25</v>
      </c>
      <c r="M698" s="10">
        <v>74707</v>
      </c>
    </row>
    <row r="699" spans="1:13" x14ac:dyDescent="0.25">
      <c r="A699" s="10">
        <v>691</v>
      </c>
      <c r="B699" s="10" t="s">
        <v>698</v>
      </c>
      <c r="C699" s="10" t="s">
        <v>1221</v>
      </c>
      <c r="D699" s="10" t="s">
        <v>1234</v>
      </c>
      <c r="E699" s="10">
        <v>439</v>
      </c>
      <c r="F699" s="10">
        <v>303</v>
      </c>
      <c r="G699" s="10" t="s">
        <v>1264</v>
      </c>
      <c r="H699" s="11">
        <v>42763</v>
      </c>
      <c r="I699" s="11">
        <v>42792</v>
      </c>
      <c r="J699" s="10" t="s">
        <v>1290</v>
      </c>
      <c r="K699" s="12">
        <v>126366.15</v>
      </c>
      <c r="L699" s="10">
        <v>1995.2549999999999</v>
      </c>
      <c r="M699" s="10">
        <v>19212</v>
      </c>
    </row>
    <row r="700" spans="1:13" x14ac:dyDescent="0.25">
      <c r="A700" s="10">
        <v>692</v>
      </c>
      <c r="B700" s="10" t="s">
        <v>699</v>
      </c>
      <c r="C700" s="10" t="s">
        <v>1225</v>
      </c>
      <c r="D700" s="10" t="s">
        <v>1213</v>
      </c>
      <c r="E700" s="10">
        <v>695</v>
      </c>
      <c r="F700" s="10">
        <v>214</v>
      </c>
      <c r="G700" s="10" t="s">
        <v>1266</v>
      </c>
      <c r="H700" s="11">
        <v>43189</v>
      </c>
      <c r="I700" s="11">
        <v>43200</v>
      </c>
      <c r="J700" s="10" t="s">
        <v>1282</v>
      </c>
      <c r="K700" s="12">
        <v>141293.5</v>
      </c>
      <c r="L700" s="10">
        <v>2230.9499999999998</v>
      </c>
      <c r="M700" s="10">
        <v>31096</v>
      </c>
    </row>
    <row r="701" spans="1:13" x14ac:dyDescent="0.25">
      <c r="A701" s="10">
        <v>693</v>
      </c>
      <c r="B701" s="10" t="s">
        <v>700</v>
      </c>
      <c r="C701" s="10" t="s">
        <v>1222</v>
      </c>
      <c r="D701" s="10" t="s">
        <v>1213</v>
      </c>
      <c r="E701" s="10">
        <v>928</v>
      </c>
      <c r="F701" s="10">
        <v>981</v>
      </c>
      <c r="G701" s="10" t="s">
        <v>1265</v>
      </c>
      <c r="H701" s="11">
        <v>43076</v>
      </c>
      <c r="I701" s="11">
        <v>43087</v>
      </c>
      <c r="J701" s="10" t="s">
        <v>1284</v>
      </c>
      <c r="K701" s="12">
        <v>864849.6</v>
      </c>
      <c r="L701" s="10">
        <v>13655.519999999999</v>
      </c>
      <c r="M701" s="10">
        <v>675548</v>
      </c>
    </row>
    <row r="702" spans="1:13" x14ac:dyDescent="0.25">
      <c r="A702" s="10">
        <v>694</v>
      </c>
      <c r="B702" s="10" t="s">
        <v>701</v>
      </c>
      <c r="C702" s="10" t="s">
        <v>1220</v>
      </c>
      <c r="D702" s="10" t="s">
        <v>1213</v>
      </c>
      <c r="E702" s="10">
        <v>716</v>
      </c>
      <c r="F702" s="10">
        <v>649</v>
      </c>
      <c r="G702" s="10" t="s">
        <v>1260</v>
      </c>
      <c r="H702" s="11">
        <v>42844</v>
      </c>
      <c r="I702" s="11">
        <v>42866</v>
      </c>
      <c r="J702" s="10" t="s">
        <v>1282</v>
      </c>
      <c r="K702" s="12">
        <v>441449.8</v>
      </c>
      <c r="L702" s="10">
        <v>6970.2599999999993</v>
      </c>
      <c r="M702" s="10">
        <v>405838</v>
      </c>
    </row>
    <row r="703" spans="1:13" x14ac:dyDescent="0.25">
      <c r="A703" s="10">
        <v>695</v>
      </c>
      <c r="B703" s="10" t="s">
        <v>702</v>
      </c>
      <c r="C703" s="10" t="s">
        <v>1231</v>
      </c>
      <c r="D703" s="10" t="s">
        <v>1213</v>
      </c>
      <c r="E703" s="10">
        <v>251</v>
      </c>
      <c r="F703" s="10">
        <v>219</v>
      </c>
      <c r="G703" s="10" t="s">
        <v>1263</v>
      </c>
      <c r="H703" s="11">
        <v>42638</v>
      </c>
      <c r="I703" s="11">
        <v>42654</v>
      </c>
      <c r="J703" s="10" t="s">
        <v>1282</v>
      </c>
      <c r="K703" s="12">
        <v>52220.55</v>
      </c>
      <c r="L703" s="10">
        <v>824.53499999999997</v>
      </c>
      <c r="M703" s="10">
        <v>38730</v>
      </c>
    </row>
    <row r="704" spans="1:13" x14ac:dyDescent="0.25">
      <c r="A704" s="10">
        <v>696</v>
      </c>
      <c r="B704" s="10" t="s">
        <v>703</v>
      </c>
      <c r="C704" s="10" t="s">
        <v>1239</v>
      </c>
      <c r="D704" s="10" t="s">
        <v>1234</v>
      </c>
      <c r="E704" s="10">
        <v>890</v>
      </c>
      <c r="F704" s="10">
        <v>264</v>
      </c>
      <c r="G704" s="10" t="s">
        <v>1271</v>
      </c>
      <c r="H704" s="11">
        <v>43207</v>
      </c>
      <c r="I704" s="11">
        <v>43219</v>
      </c>
      <c r="J704" s="10" t="s">
        <v>1284</v>
      </c>
      <c r="K704" s="12">
        <v>223212</v>
      </c>
      <c r="L704" s="10">
        <v>3524.4</v>
      </c>
      <c r="M704" s="10">
        <v>201452</v>
      </c>
    </row>
    <row r="705" spans="1:13" x14ac:dyDescent="0.25">
      <c r="A705" s="10">
        <v>697</v>
      </c>
      <c r="B705" s="10" t="s">
        <v>704</v>
      </c>
      <c r="C705" s="10" t="s">
        <v>1232</v>
      </c>
      <c r="D705" s="10" t="s">
        <v>1213</v>
      </c>
      <c r="E705" s="10">
        <v>619</v>
      </c>
      <c r="F705" s="10">
        <v>56</v>
      </c>
      <c r="G705" s="10" t="s">
        <v>1263</v>
      </c>
      <c r="H705" s="11">
        <v>43250</v>
      </c>
      <c r="I705" s="11">
        <v>43262</v>
      </c>
      <c r="J705" s="10" t="s">
        <v>1286</v>
      </c>
      <c r="K705" s="12">
        <v>32930.800000000003</v>
      </c>
      <c r="L705" s="10">
        <v>519.96</v>
      </c>
      <c r="M705" s="10">
        <v>20712</v>
      </c>
    </row>
    <row r="706" spans="1:13" x14ac:dyDescent="0.25">
      <c r="A706" s="10">
        <v>698</v>
      </c>
      <c r="B706" s="10" t="s">
        <v>705</v>
      </c>
      <c r="C706" s="10" t="s">
        <v>1214</v>
      </c>
      <c r="D706" s="10" t="s">
        <v>1213</v>
      </c>
      <c r="E706" s="10">
        <v>918</v>
      </c>
      <c r="F706" s="10">
        <v>778</v>
      </c>
      <c r="G706" s="10" t="s">
        <v>1260</v>
      </c>
      <c r="H706" s="11">
        <v>42751</v>
      </c>
      <c r="I706" s="11">
        <v>42786</v>
      </c>
      <c r="J706" s="10" t="s">
        <v>1284</v>
      </c>
      <c r="K706" s="12">
        <v>678493.8</v>
      </c>
      <c r="L706" s="10">
        <v>10713.06</v>
      </c>
      <c r="M706" s="10">
        <v>511803</v>
      </c>
    </row>
    <row r="707" spans="1:13" x14ac:dyDescent="0.25">
      <c r="A707" s="10">
        <v>699</v>
      </c>
      <c r="B707" s="10" t="s">
        <v>706</v>
      </c>
      <c r="C707" s="10" t="s">
        <v>1224</v>
      </c>
      <c r="D707" s="10" t="s">
        <v>1213</v>
      </c>
      <c r="E707" s="10">
        <v>162</v>
      </c>
      <c r="F707" s="10">
        <v>1224</v>
      </c>
      <c r="G707" s="10" t="s">
        <v>1266</v>
      </c>
      <c r="H707" s="11">
        <v>42925</v>
      </c>
      <c r="I707" s="11">
        <v>42960</v>
      </c>
      <c r="J707" s="10" t="s">
        <v>1284</v>
      </c>
      <c r="K707" s="12">
        <v>188373.6</v>
      </c>
      <c r="L707" s="10">
        <v>2974.3199999999997</v>
      </c>
      <c r="M707" s="10">
        <v>120483</v>
      </c>
    </row>
    <row r="708" spans="1:13" x14ac:dyDescent="0.25">
      <c r="A708" s="10">
        <v>700</v>
      </c>
      <c r="B708" s="10" t="s">
        <v>707</v>
      </c>
      <c r="C708" s="10" t="s">
        <v>1228</v>
      </c>
      <c r="D708" s="10" t="s">
        <v>1213</v>
      </c>
      <c r="E708" s="10">
        <v>285</v>
      </c>
      <c r="F708" s="10">
        <v>131</v>
      </c>
      <c r="G708" s="10" t="s">
        <v>1263</v>
      </c>
      <c r="H708" s="11">
        <v>42638</v>
      </c>
      <c r="I708" s="11">
        <v>42662</v>
      </c>
      <c r="J708" s="10" t="s">
        <v>1284</v>
      </c>
      <c r="K708" s="12">
        <v>35468.25</v>
      </c>
      <c r="L708" s="10">
        <v>560.02499999999998</v>
      </c>
      <c r="M708" s="10">
        <v>4146</v>
      </c>
    </row>
    <row r="709" spans="1:13" x14ac:dyDescent="0.25">
      <c r="A709" s="10">
        <v>701</v>
      </c>
      <c r="B709" s="10" t="s">
        <v>708</v>
      </c>
      <c r="C709" s="10" t="s">
        <v>1241</v>
      </c>
      <c r="D709" s="10" t="s">
        <v>1234</v>
      </c>
      <c r="E709" s="10">
        <v>994</v>
      </c>
      <c r="F709" s="10">
        <v>126</v>
      </c>
      <c r="G709" s="10" t="s">
        <v>1271</v>
      </c>
      <c r="H709" s="11">
        <v>43169</v>
      </c>
      <c r="I709" s="11">
        <v>43184</v>
      </c>
      <c r="J709" s="10" t="s">
        <v>1290</v>
      </c>
      <c r="K709" s="12">
        <v>118981.8</v>
      </c>
      <c r="L709" s="10">
        <v>1878.6599999999999</v>
      </c>
      <c r="M709" s="10">
        <v>41781</v>
      </c>
    </row>
    <row r="710" spans="1:13" x14ac:dyDescent="0.25">
      <c r="A710" s="10">
        <v>702</v>
      </c>
      <c r="B710" s="10" t="s">
        <v>709</v>
      </c>
      <c r="C710" s="10" t="s">
        <v>1218</v>
      </c>
      <c r="D710" s="10" t="s">
        <v>1213</v>
      </c>
      <c r="E710" s="10">
        <v>602</v>
      </c>
      <c r="F710" s="10">
        <v>1090</v>
      </c>
      <c r="G710" s="10" t="s">
        <v>1262</v>
      </c>
      <c r="H710" s="11">
        <v>43052</v>
      </c>
      <c r="I710" s="11">
        <v>43074</v>
      </c>
      <c r="J710" s="10" t="s">
        <v>1283</v>
      </c>
      <c r="K710" s="12">
        <v>623371</v>
      </c>
      <c r="L710" s="10">
        <v>9842.6999999999989</v>
      </c>
      <c r="M710" s="10">
        <v>449474</v>
      </c>
    </row>
    <row r="711" spans="1:13" x14ac:dyDescent="0.25">
      <c r="A711" s="10">
        <v>703</v>
      </c>
      <c r="B711" s="10" t="s">
        <v>710</v>
      </c>
      <c r="C711" s="10" t="s">
        <v>1238</v>
      </c>
      <c r="D711" s="10" t="s">
        <v>1240</v>
      </c>
      <c r="E711" s="10">
        <v>694</v>
      </c>
      <c r="F711" s="10">
        <v>14</v>
      </c>
      <c r="G711" s="10" t="s">
        <v>1270</v>
      </c>
      <c r="H711" s="11">
        <v>42694</v>
      </c>
      <c r="I711" s="11">
        <v>42726</v>
      </c>
      <c r="J711" s="10" t="s">
        <v>1288</v>
      </c>
      <c r="K711" s="12">
        <v>9230.2000000000007</v>
      </c>
      <c r="L711" s="10">
        <v>145.73999999999998</v>
      </c>
      <c r="M711" s="10">
        <v>4278</v>
      </c>
    </row>
    <row r="712" spans="1:13" x14ac:dyDescent="0.25">
      <c r="A712" s="10">
        <v>704</v>
      </c>
      <c r="B712" s="10" t="s">
        <v>711</v>
      </c>
      <c r="C712" s="10" t="s">
        <v>1231</v>
      </c>
      <c r="D712" s="10" t="s">
        <v>1213</v>
      </c>
      <c r="E712" s="10">
        <v>902</v>
      </c>
      <c r="F712" s="10">
        <v>215</v>
      </c>
      <c r="G712" s="10" t="s">
        <v>1263</v>
      </c>
      <c r="H712" s="11">
        <v>42728</v>
      </c>
      <c r="I712" s="11">
        <v>42753</v>
      </c>
      <c r="J712" s="10" t="s">
        <v>1286</v>
      </c>
      <c r="K712" s="12">
        <v>184233.5</v>
      </c>
      <c r="L712" s="10">
        <v>2908.95</v>
      </c>
      <c r="M712" s="10">
        <v>78047</v>
      </c>
    </row>
    <row r="713" spans="1:13" x14ac:dyDescent="0.25">
      <c r="A713" s="10">
        <v>705</v>
      </c>
      <c r="B713" s="10" t="s">
        <v>712</v>
      </c>
      <c r="C713" s="10" t="s">
        <v>1227</v>
      </c>
      <c r="D713" s="10" t="s">
        <v>1213</v>
      </c>
      <c r="E713" s="10">
        <v>498</v>
      </c>
      <c r="F713" s="10">
        <v>70</v>
      </c>
      <c r="G713" s="10" t="s">
        <v>1267</v>
      </c>
      <c r="H713" s="11">
        <v>42883</v>
      </c>
      <c r="I713" s="11">
        <v>42908</v>
      </c>
      <c r="J713" s="10" t="s">
        <v>1285</v>
      </c>
      <c r="K713" s="12">
        <v>33117</v>
      </c>
      <c r="L713" s="10">
        <v>522.9</v>
      </c>
      <c r="M713" s="10">
        <v>30896</v>
      </c>
    </row>
    <row r="714" spans="1:13" x14ac:dyDescent="0.25">
      <c r="A714" s="10">
        <v>706</v>
      </c>
      <c r="B714" s="10" t="s">
        <v>713</v>
      </c>
      <c r="C714" s="10" t="s">
        <v>1222</v>
      </c>
      <c r="D714" s="10" t="s">
        <v>1213</v>
      </c>
      <c r="E714" s="10">
        <v>144</v>
      </c>
      <c r="F714" s="10">
        <v>871</v>
      </c>
      <c r="G714" s="10" t="s">
        <v>1265</v>
      </c>
      <c r="H714" s="11">
        <v>42665</v>
      </c>
      <c r="I714" s="11">
        <v>42682</v>
      </c>
      <c r="J714" s="10" t="s">
        <v>1282</v>
      </c>
      <c r="K714" s="12">
        <v>119152.8</v>
      </c>
      <c r="L714" s="10">
        <v>1881.36</v>
      </c>
      <c r="M714" s="10">
        <v>30662</v>
      </c>
    </row>
    <row r="715" spans="1:13" x14ac:dyDescent="0.25">
      <c r="A715" s="10">
        <v>707</v>
      </c>
      <c r="B715" s="10" t="s">
        <v>714</v>
      </c>
      <c r="C715" s="10" t="s">
        <v>1242</v>
      </c>
      <c r="D715" s="10" t="s">
        <v>1240</v>
      </c>
      <c r="E715" s="10">
        <v>491</v>
      </c>
      <c r="F715" s="10">
        <v>61</v>
      </c>
      <c r="G715" s="10" t="s">
        <v>1271</v>
      </c>
      <c r="H715" s="11">
        <v>42444</v>
      </c>
      <c r="I715" s="11">
        <v>42468</v>
      </c>
      <c r="J715" s="10" t="s">
        <v>1284</v>
      </c>
      <c r="K715" s="12">
        <v>28453.45</v>
      </c>
      <c r="L715" s="10">
        <v>449.26499999999999</v>
      </c>
      <c r="M715" s="10">
        <v>18206</v>
      </c>
    </row>
    <row r="716" spans="1:13" x14ac:dyDescent="0.25">
      <c r="A716" s="10">
        <v>708</v>
      </c>
      <c r="B716" s="10" t="s">
        <v>715</v>
      </c>
      <c r="C716" s="10" t="s">
        <v>1232</v>
      </c>
      <c r="D716" s="10" t="s">
        <v>1213</v>
      </c>
      <c r="E716" s="10">
        <v>917</v>
      </c>
      <c r="F716" s="10">
        <v>48</v>
      </c>
      <c r="G716" s="10" t="s">
        <v>1263</v>
      </c>
      <c r="H716" s="11">
        <v>42561</v>
      </c>
      <c r="I716" s="11">
        <v>42584</v>
      </c>
      <c r="J716" s="10" t="s">
        <v>1284</v>
      </c>
      <c r="K716" s="12">
        <v>41815.199999999997</v>
      </c>
      <c r="L716" s="10">
        <v>660.24</v>
      </c>
      <c r="M716" s="10">
        <v>30880</v>
      </c>
    </row>
    <row r="717" spans="1:13" x14ac:dyDescent="0.25">
      <c r="A717" s="10">
        <v>709</v>
      </c>
      <c r="B717" s="10" t="s">
        <v>716</v>
      </c>
      <c r="C717" s="10" t="s">
        <v>1233</v>
      </c>
      <c r="D717" s="10" t="s">
        <v>1234</v>
      </c>
      <c r="E717" s="10">
        <v>794</v>
      </c>
      <c r="F717" s="10">
        <v>27</v>
      </c>
      <c r="G717" s="10" t="s">
        <v>1268</v>
      </c>
      <c r="H717" s="11">
        <v>42700</v>
      </c>
      <c r="I717" s="11">
        <v>42718</v>
      </c>
      <c r="J717" s="10" t="s">
        <v>1283</v>
      </c>
      <c r="K717" s="12">
        <v>20366.099999999999</v>
      </c>
      <c r="L717" s="10">
        <v>321.57</v>
      </c>
      <c r="M717" s="10">
        <v>16735</v>
      </c>
    </row>
    <row r="718" spans="1:13" x14ac:dyDescent="0.25">
      <c r="A718" s="10">
        <v>710</v>
      </c>
      <c r="B718" s="10" t="s">
        <v>717</v>
      </c>
      <c r="C718" s="10" t="s">
        <v>1214</v>
      </c>
      <c r="D718" s="10" t="s">
        <v>1213</v>
      </c>
      <c r="E718" s="10">
        <v>439</v>
      </c>
      <c r="F718" s="10">
        <v>657</v>
      </c>
      <c r="G718" s="10" t="s">
        <v>1260</v>
      </c>
      <c r="H718" s="11">
        <v>42596</v>
      </c>
      <c r="I718" s="11">
        <v>42627</v>
      </c>
      <c r="J718" s="10" t="s">
        <v>1285</v>
      </c>
      <c r="K718" s="12">
        <v>274001.84999999998</v>
      </c>
      <c r="L718" s="10">
        <v>4326.3450000000003</v>
      </c>
      <c r="M718" s="10">
        <v>262102</v>
      </c>
    </row>
    <row r="719" spans="1:13" x14ac:dyDescent="0.25">
      <c r="A719" s="10">
        <v>711</v>
      </c>
      <c r="B719" s="10" t="s">
        <v>718</v>
      </c>
      <c r="C719" s="10" t="s">
        <v>1239</v>
      </c>
      <c r="D719" s="10" t="s">
        <v>1234</v>
      </c>
      <c r="E719" s="10">
        <v>573</v>
      </c>
      <c r="F719" s="10">
        <v>231</v>
      </c>
      <c r="G719" s="10" t="s">
        <v>1271</v>
      </c>
      <c r="H719" s="11">
        <v>42723</v>
      </c>
      <c r="I719" s="11">
        <v>42753</v>
      </c>
      <c r="J719" s="10" t="s">
        <v>1282</v>
      </c>
      <c r="K719" s="12">
        <v>125744.85</v>
      </c>
      <c r="L719" s="10">
        <v>1985.4449999999999</v>
      </c>
      <c r="M719" s="10">
        <v>6637</v>
      </c>
    </row>
    <row r="720" spans="1:13" x14ac:dyDescent="0.25">
      <c r="A720" s="10">
        <v>712</v>
      </c>
      <c r="B720" s="10" t="s">
        <v>719</v>
      </c>
      <c r="C720" s="10" t="s">
        <v>1224</v>
      </c>
      <c r="D720" s="10" t="s">
        <v>1213</v>
      </c>
      <c r="E720" s="10">
        <v>76</v>
      </c>
      <c r="F720" s="10">
        <v>1407</v>
      </c>
      <c r="G720" s="10" t="s">
        <v>1266</v>
      </c>
      <c r="H720" s="11">
        <v>42526</v>
      </c>
      <c r="I720" s="11">
        <v>42537</v>
      </c>
      <c r="J720" s="10" t="s">
        <v>1289</v>
      </c>
      <c r="K720" s="12">
        <v>101585.4</v>
      </c>
      <c r="L720" s="10">
        <v>1603.98</v>
      </c>
      <c r="M720" s="10">
        <v>6533</v>
      </c>
    </row>
    <row r="721" spans="1:13" x14ac:dyDescent="0.25">
      <c r="A721" s="10">
        <v>713</v>
      </c>
      <c r="B721" s="10" t="s">
        <v>720</v>
      </c>
      <c r="C721" s="10" t="s">
        <v>1221</v>
      </c>
      <c r="D721" s="10" t="s">
        <v>1234</v>
      </c>
      <c r="E721" s="10">
        <v>792</v>
      </c>
      <c r="F721" s="10">
        <v>266</v>
      </c>
      <c r="G721" s="10" t="s">
        <v>1264</v>
      </c>
      <c r="H721" s="11">
        <v>43051</v>
      </c>
      <c r="I721" s="11">
        <v>43076</v>
      </c>
      <c r="J721" s="10" t="s">
        <v>1284</v>
      </c>
      <c r="K721" s="12">
        <v>200138.4</v>
      </c>
      <c r="L721" s="10">
        <v>3160.08</v>
      </c>
      <c r="M721" s="10">
        <v>61431</v>
      </c>
    </row>
    <row r="722" spans="1:13" x14ac:dyDescent="0.25">
      <c r="A722" s="10">
        <v>714</v>
      </c>
      <c r="B722" s="10" t="s">
        <v>721</v>
      </c>
      <c r="C722" s="10" t="s">
        <v>1239</v>
      </c>
      <c r="D722" s="10" t="s">
        <v>1234</v>
      </c>
      <c r="E722" s="10">
        <v>420</v>
      </c>
      <c r="F722" s="10">
        <v>278</v>
      </c>
      <c r="G722" s="10" t="s">
        <v>1271</v>
      </c>
      <c r="H722" s="11">
        <v>42573</v>
      </c>
      <c r="I722" s="11">
        <v>42588</v>
      </c>
      <c r="J722" s="10" t="s">
        <v>1282</v>
      </c>
      <c r="K722" s="12">
        <v>110922</v>
      </c>
      <c r="L722" s="10">
        <v>1751.3999999999999</v>
      </c>
      <c r="M722" s="10">
        <v>56129</v>
      </c>
    </row>
    <row r="723" spans="1:13" x14ac:dyDescent="0.25">
      <c r="A723" s="10">
        <v>715</v>
      </c>
      <c r="B723" s="10" t="s">
        <v>722</v>
      </c>
      <c r="C723" s="10" t="s">
        <v>1236</v>
      </c>
      <c r="D723" s="10" t="s">
        <v>1234</v>
      </c>
      <c r="E723" s="10">
        <v>573</v>
      </c>
      <c r="F723" s="10">
        <v>91</v>
      </c>
      <c r="G723" s="10" t="s">
        <v>1269</v>
      </c>
      <c r="H723" s="11">
        <v>42877</v>
      </c>
      <c r="I723" s="11">
        <v>42907</v>
      </c>
      <c r="J723" s="10" t="s">
        <v>1286</v>
      </c>
      <c r="K723" s="12">
        <v>49535.85</v>
      </c>
      <c r="L723" s="10">
        <v>782.14499999999998</v>
      </c>
      <c r="M723" s="10">
        <v>20521</v>
      </c>
    </row>
    <row r="724" spans="1:13" x14ac:dyDescent="0.25">
      <c r="A724" s="10">
        <v>716</v>
      </c>
      <c r="B724" s="10" t="s">
        <v>723</v>
      </c>
      <c r="C724" s="10" t="s">
        <v>1232</v>
      </c>
      <c r="D724" s="10" t="s">
        <v>1213</v>
      </c>
      <c r="E724" s="10">
        <v>691</v>
      </c>
      <c r="F724" s="10">
        <v>51</v>
      </c>
      <c r="G724" s="10" t="s">
        <v>1263</v>
      </c>
      <c r="H724" s="11">
        <v>43195</v>
      </c>
      <c r="I724" s="11">
        <v>43213</v>
      </c>
      <c r="J724" s="10" t="s">
        <v>1286</v>
      </c>
      <c r="K724" s="12">
        <v>33478.949999999997</v>
      </c>
      <c r="L724" s="10">
        <v>528.61500000000001</v>
      </c>
      <c r="M724" s="10">
        <v>8586</v>
      </c>
    </row>
    <row r="725" spans="1:13" x14ac:dyDescent="0.25">
      <c r="A725" s="10">
        <v>717</v>
      </c>
      <c r="B725" s="10" t="s">
        <v>724</v>
      </c>
      <c r="C725" s="10" t="s">
        <v>1219</v>
      </c>
      <c r="D725" s="10" t="s">
        <v>1234</v>
      </c>
      <c r="E725" s="10">
        <v>312</v>
      </c>
      <c r="F725" s="10">
        <v>1636</v>
      </c>
      <c r="G725" s="10" t="s">
        <v>1263</v>
      </c>
      <c r="H725" s="11">
        <v>42561</v>
      </c>
      <c r="I725" s="11">
        <v>42588</v>
      </c>
      <c r="J725" s="10" t="s">
        <v>1284</v>
      </c>
      <c r="K725" s="12">
        <v>484910.4</v>
      </c>
      <c r="L725" s="10">
        <v>7656.48</v>
      </c>
      <c r="M725" s="10">
        <v>143941</v>
      </c>
    </row>
    <row r="726" spans="1:13" x14ac:dyDescent="0.25">
      <c r="A726" s="10">
        <v>718</v>
      </c>
      <c r="B726" s="10" t="s">
        <v>725</v>
      </c>
      <c r="C726" s="10" t="s">
        <v>1233</v>
      </c>
      <c r="D726" s="10" t="s">
        <v>1234</v>
      </c>
      <c r="E726" s="10">
        <v>359</v>
      </c>
      <c r="F726" s="10">
        <v>23</v>
      </c>
      <c r="G726" s="10" t="s">
        <v>1268</v>
      </c>
      <c r="H726" s="11">
        <v>43075</v>
      </c>
      <c r="I726" s="11">
        <v>43091</v>
      </c>
      <c r="J726" s="10" t="s">
        <v>1285</v>
      </c>
      <c r="K726" s="12">
        <v>7844.15</v>
      </c>
      <c r="L726" s="10">
        <v>123.85499999999999</v>
      </c>
      <c r="M726" s="10">
        <v>7126</v>
      </c>
    </row>
    <row r="727" spans="1:13" x14ac:dyDescent="0.25">
      <c r="A727" s="10">
        <v>719</v>
      </c>
      <c r="B727" s="10" t="s">
        <v>726</v>
      </c>
      <c r="C727" s="10" t="s">
        <v>1224</v>
      </c>
      <c r="D727" s="10" t="s">
        <v>1213</v>
      </c>
      <c r="E727" s="10">
        <v>296</v>
      </c>
      <c r="F727" s="10">
        <v>1152</v>
      </c>
      <c r="G727" s="10" t="s">
        <v>1266</v>
      </c>
      <c r="H727" s="11">
        <v>42667</v>
      </c>
      <c r="I727" s="11">
        <v>42693</v>
      </c>
      <c r="J727" s="10" t="s">
        <v>1288</v>
      </c>
      <c r="K727" s="12">
        <v>323942.40000000002</v>
      </c>
      <c r="L727" s="10">
        <v>5114.88</v>
      </c>
      <c r="M727" s="10">
        <v>55778</v>
      </c>
    </row>
    <row r="728" spans="1:13" x14ac:dyDescent="0.25">
      <c r="A728" s="10">
        <v>720</v>
      </c>
      <c r="B728" s="10" t="s">
        <v>727</v>
      </c>
      <c r="C728" s="10" t="s">
        <v>1222</v>
      </c>
      <c r="D728" s="10" t="s">
        <v>1213</v>
      </c>
      <c r="E728" s="10">
        <v>592</v>
      </c>
      <c r="F728" s="10">
        <v>1064</v>
      </c>
      <c r="G728" s="10" t="s">
        <v>1265</v>
      </c>
      <c r="H728" s="11">
        <v>42410</v>
      </c>
      <c r="I728" s="11">
        <v>42435</v>
      </c>
      <c r="J728" s="10" t="s">
        <v>1284</v>
      </c>
      <c r="K728" s="12">
        <v>598393.59999999998</v>
      </c>
      <c r="L728" s="10">
        <v>9448.32</v>
      </c>
      <c r="M728" s="10">
        <v>227993</v>
      </c>
    </row>
    <row r="729" spans="1:13" x14ac:dyDescent="0.25">
      <c r="A729" s="10">
        <v>721</v>
      </c>
      <c r="B729" s="10" t="s">
        <v>728</v>
      </c>
      <c r="C729" s="10" t="s">
        <v>1223</v>
      </c>
      <c r="D729" s="10" t="s">
        <v>1234</v>
      </c>
      <c r="E729" s="10">
        <v>473</v>
      </c>
      <c r="F729" s="10">
        <v>846</v>
      </c>
      <c r="G729" s="10" t="s">
        <v>1263</v>
      </c>
      <c r="H729" s="11">
        <v>42419</v>
      </c>
      <c r="I729" s="11">
        <v>42436</v>
      </c>
      <c r="J729" s="10" t="s">
        <v>1285</v>
      </c>
      <c r="K729" s="12">
        <v>380150.1</v>
      </c>
      <c r="L729" s="10">
        <v>6002.37</v>
      </c>
      <c r="M729" s="10">
        <v>319198</v>
      </c>
    </row>
    <row r="730" spans="1:13" x14ac:dyDescent="0.25">
      <c r="A730" s="10">
        <v>722</v>
      </c>
      <c r="B730" s="10" t="s">
        <v>729</v>
      </c>
      <c r="C730" s="10" t="s">
        <v>1238</v>
      </c>
      <c r="D730" s="10" t="s">
        <v>1240</v>
      </c>
      <c r="E730" s="10">
        <v>339</v>
      </c>
      <c r="F730" s="10">
        <v>16</v>
      </c>
      <c r="G730" s="10" t="s">
        <v>1270</v>
      </c>
      <c r="H730" s="11">
        <v>42841</v>
      </c>
      <c r="I730" s="11">
        <v>42869</v>
      </c>
      <c r="J730" s="10" t="s">
        <v>1282</v>
      </c>
      <c r="K730" s="12">
        <v>5152.8</v>
      </c>
      <c r="L730" s="10">
        <v>81.36</v>
      </c>
      <c r="M730" s="10">
        <v>2296</v>
      </c>
    </row>
    <row r="731" spans="1:13" x14ac:dyDescent="0.25">
      <c r="A731" s="10">
        <v>723</v>
      </c>
      <c r="B731" s="10" t="s">
        <v>730</v>
      </c>
      <c r="C731" s="10" t="s">
        <v>1215</v>
      </c>
      <c r="D731" s="10" t="s">
        <v>1213</v>
      </c>
      <c r="E731" s="10">
        <v>169</v>
      </c>
      <c r="F731" s="10">
        <v>907</v>
      </c>
      <c r="G731" s="10" t="s">
        <v>1261</v>
      </c>
      <c r="H731" s="11">
        <v>43277</v>
      </c>
      <c r="I731" s="11">
        <v>43299</v>
      </c>
      <c r="J731" s="10" t="s">
        <v>1290</v>
      </c>
      <c r="K731" s="12">
        <v>145618.85</v>
      </c>
      <c r="L731" s="10">
        <v>2299.2449999999999</v>
      </c>
      <c r="M731" s="10">
        <v>18205</v>
      </c>
    </row>
    <row r="732" spans="1:13" x14ac:dyDescent="0.25">
      <c r="A732" s="10">
        <v>724</v>
      </c>
      <c r="B732" s="10" t="s">
        <v>731</v>
      </c>
      <c r="C732" s="10" t="s">
        <v>1241</v>
      </c>
      <c r="D732" s="10" t="s">
        <v>1234</v>
      </c>
      <c r="E732" s="10">
        <v>87</v>
      </c>
      <c r="F732" s="10">
        <v>127</v>
      </c>
      <c r="G732" s="10" t="s">
        <v>1271</v>
      </c>
      <c r="H732" s="11">
        <v>42690</v>
      </c>
      <c r="I732" s="11">
        <v>42709</v>
      </c>
      <c r="J732" s="10" t="s">
        <v>1282</v>
      </c>
      <c r="K732" s="12">
        <v>10496.55</v>
      </c>
      <c r="L732" s="10">
        <v>165.73499999999999</v>
      </c>
      <c r="M732" s="10">
        <v>7563</v>
      </c>
    </row>
    <row r="733" spans="1:13" x14ac:dyDescent="0.25">
      <c r="A733" s="10">
        <v>725</v>
      </c>
      <c r="B733" s="10" t="s">
        <v>732</v>
      </c>
      <c r="C733" s="10" t="s">
        <v>1225</v>
      </c>
      <c r="D733" s="10" t="s">
        <v>1213</v>
      </c>
      <c r="E733" s="10">
        <v>228</v>
      </c>
      <c r="F733" s="10">
        <v>183</v>
      </c>
      <c r="G733" s="10" t="s">
        <v>1266</v>
      </c>
      <c r="H733" s="11">
        <v>42389</v>
      </c>
      <c r="I733" s="11">
        <v>42402</v>
      </c>
      <c r="J733" s="10" t="s">
        <v>1286</v>
      </c>
      <c r="K733" s="12">
        <v>39637.800000000003</v>
      </c>
      <c r="L733" s="10">
        <v>625.86</v>
      </c>
      <c r="M733" s="10">
        <v>23220</v>
      </c>
    </row>
    <row r="734" spans="1:13" x14ac:dyDescent="0.25">
      <c r="A734" s="10">
        <v>726</v>
      </c>
      <c r="B734" s="10" t="s">
        <v>733</v>
      </c>
      <c r="C734" s="10" t="s">
        <v>1225</v>
      </c>
      <c r="D734" s="10" t="s">
        <v>1213</v>
      </c>
      <c r="E734" s="10">
        <v>206</v>
      </c>
      <c r="F734" s="10">
        <v>222</v>
      </c>
      <c r="G734" s="10" t="s">
        <v>1266</v>
      </c>
      <c r="H734" s="11">
        <v>43130</v>
      </c>
      <c r="I734" s="11">
        <v>43165</v>
      </c>
      <c r="J734" s="10" t="s">
        <v>1283</v>
      </c>
      <c r="K734" s="12">
        <v>43445.4</v>
      </c>
      <c r="L734" s="10">
        <v>685.98</v>
      </c>
      <c r="M734" s="10">
        <v>26014</v>
      </c>
    </row>
    <row r="735" spans="1:13" x14ac:dyDescent="0.25">
      <c r="A735" s="10">
        <v>727</v>
      </c>
      <c r="B735" s="10" t="s">
        <v>734</v>
      </c>
      <c r="C735" s="10" t="s">
        <v>1224</v>
      </c>
      <c r="D735" s="10" t="s">
        <v>1213</v>
      </c>
      <c r="E735" s="10">
        <v>322</v>
      </c>
      <c r="F735" s="10">
        <v>1235</v>
      </c>
      <c r="G735" s="10" t="s">
        <v>1266</v>
      </c>
      <c r="H735" s="11">
        <v>42980</v>
      </c>
      <c r="I735" s="11">
        <v>42996</v>
      </c>
      <c r="J735" s="10" t="s">
        <v>1288</v>
      </c>
      <c r="K735" s="12">
        <v>377786.5</v>
      </c>
      <c r="L735" s="10">
        <v>5965.05</v>
      </c>
      <c r="M735" s="10">
        <v>20434</v>
      </c>
    </row>
    <row r="736" spans="1:13" x14ac:dyDescent="0.25">
      <c r="A736" s="10">
        <v>728</v>
      </c>
      <c r="B736" s="10" t="s">
        <v>735</v>
      </c>
      <c r="C736" s="10" t="s">
        <v>1235</v>
      </c>
      <c r="D736" s="10" t="s">
        <v>1240</v>
      </c>
      <c r="E736" s="10">
        <v>257</v>
      </c>
      <c r="F736" s="10">
        <v>53</v>
      </c>
      <c r="G736" s="10" t="s">
        <v>1270</v>
      </c>
      <c r="H736" s="11">
        <v>42753</v>
      </c>
      <c r="I736" s="11">
        <v>42784</v>
      </c>
      <c r="J736" s="10" t="s">
        <v>1287</v>
      </c>
      <c r="K736" s="12">
        <v>12939.95</v>
      </c>
      <c r="L736" s="10">
        <v>204.315</v>
      </c>
      <c r="M736" s="10">
        <v>6891</v>
      </c>
    </row>
    <row r="737" spans="1:13" x14ac:dyDescent="0.25">
      <c r="A737" s="10">
        <v>729</v>
      </c>
      <c r="B737" s="10" t="s">
        <v>736</v>
      </c>
      <c r="C737" s="10" t="s">
        <v>1214</v>
      </c>
      <c r="D737" s="10" t="s">
        <v>1213</v>
      </c>
      <c r="E737" s="10">
        <v>793</v>
      </c>
      <c r="F737" s="10">
        <v>686</v>
      </c>
      <c r="G737" s="10" t="s">
        <v>1260</v>
      </c>
      <c r="H737" s="11">
        <v>42422</v>
      </c>
      <c r="I737" s="11">
        <v>42436</v>
      </c>
      <c r="J737" s="10" t="s">
        <v>1288</v>
      </c>
      <c r="K737" s="12">
        <v>516798.1</v>
      </c>
      <c r="L737" s="10">
        <v>8159.9699999999993</v>
      </c>
      <c r="M737" s="10">
        <v>460717</v>
      </c>
    </row>
    <row r="738" spans="1:13" x14ac:dyDescent="0.25">
      <c r="A738" s="10">
        <v>730</v>
      </c>
      <c r="B738" s="10" t="s">
        <v>737</v>
      </c>
      <c r="C738" s="10" t="s">
        <v>1218</v>
      </c>
      <c r="D738" s="10" t="s">
        <v>1213</v>
      </c>
      <c r="E738" s="10">
        <v>400</v>
      </c>
      <c r="F738" s="10">
        <v>1110</v>
      </c>
      <c r="G738" s="10" t="s">
        <v>1262</v>
      </c>
      <c r="H738" s="11">
        <v>42942</v>
      </c>
      <c r="I738" s="11">
        <v>42965</v>
      </c>
      <c r="J738" s="10" t="s">
        <v>1288</v>
      </c>
      <c r="K738" s="12">
        <v>421800</v>
      </c>
      <c r="L738" s="10">
        <v>6660</v>
      </c>
      <c r="M738" s="10">
        <v>345955</v>
      </c>
    </row>
    <row r="739" spans="1:13" x14ac:dyDescent="0.25">
      <c r="A739" s="10">
        <v>731</v>
      </c>
      <c r="B739" s="10" t="s">
        <v>738</v>
      </c>
      <c r="C739" s="10" t="s">
        <v>1222</v>
      </c>
      <c r="D739" s="10" t="s">
        <v>1213</v>
      </c>
      <c r="E739" s="10">
        <v>91</v>
      </c>
      <c r="F739" s="10">
        <v>1063</v>
      </c>
      <c r="G739" s="10" t="s">
        <v>1265</v>
      </c>
      <c r="H739" s="11">
        <v>42675</v>
      </c>
      <c r="I739" s="11">
        <v>42707</v>
      </c>
      <c r="J739" s="10" t="s">
        <v>1284</v>
      </c>
      <c r="K739" s="12">
        <v>91896.35</v>
      </c>
      <c r="L739" s="10">
        <v>1450.9949999999999</v>
      </c>
      <c r="M739" s="10">
        <v>22829</v>
      </c>
    </row>
    <row r="740" spans="1:13" x14ac:dyDescent="0.25">
      <c r="A740" s="10">
        <v>732</v>
      </c>
      <c r="B740" s="10" t="s">
        <v>739</v>
      </c>
      <c r="C740" s="10" t="s">
        <v>1215</v>
      </c>
      <c r="D740" s="10" t="s">
        <v>1213</v>
      </c>
      <c r="E740" s="10">
        <v>616</v>
      </c>
      <c r="F740" s="10">
        <v>980</v>
      </c>
      <c r="G740" s="10" t="s">
        <v>1261</v>
      </c>
      <c r="H740" s="11">
        <v>42992</v>
      </c>
      <c r="I740" s="11">
        <v>43020</v>
      </c>
      <c r="J740" s="10" t="s">
        <v>1283</v>
      </c>
      <c r="K740" s="12">
        <v>573496</v>
      </c>
      <c r="L740" s="10">
        <v>9055.1999999999989</v>
      </c>
      <c r="M740" s="10">
        <v>72072</v>
      </c>
    </row>
    <row r="741" spans="1:13" x14ac:dyDescent="0.25">
      <c r="A741" s="10">
        <v>733</v>
      </c>
      <c r="B741" s="10" t="s">
        <v>740</v>
      </c>
      <c r="C741" s="10" t="s">
        <v>1229</v>
      </c>
      <c r="D741" s="10" t="s">
        <v>1234</v>
      </c>
      <c r="E741" s="10">
        <v>673</v>
      </c>
      <c r="F741" s="10">
        <v>1211</v>
      </c>
      <c r="G741" s="10" t="s">
        <v>1272</v>
      </c>
      <c r="H741" s="11">
        <v>42735</v>
      </c>
      <c r="I741" s="11">
        <v>42762</v>
      </c>
      <c r="J741" s="10" t="s">
        <v>1284</v>
      </c>
      <c r="K741" s="12">
        <v>774252.85</v>
      </c>
      <c r="L741" s="10">
        <v>12225.045</v>
      </c>
      <c r="M741" s="10">
        <v>32928</v>
      </c>
    </row>
    <row r="742" spans="1:13" x14ac:dyDescent="0.25">
      <c r="A742" s="10">
        <v>734</v>
      </c>
      <c r="B742" s="10" t="s">
        <v>741</v>
      </c>
      <c r="C742" s="10" t="s">
        <v>1227</v>
      </c>
      <c r="D742" s="10" t="s">
        <v>1213</v>
      </c>
      <c r="E742" s="10">
        <v>518</v>
      </c>
      <c r="F742" s="10">
        <v>68</v>
      </c>
      <c r="G742" s="10" t="s">
        <v>1267</v>
      </c>
      <c r="H742" s="11">
        <v>43197</v>
      </c>
      <c r="I742" s="11">
        <v>43222</v>
      </c>
      <c r="J742" s="10" t="s">
        <v>1284</v>
      </c>
      <c r="K742" s="12">
        <v>33462.800000000003</v>
      </c>
      <c r="L742" s="10">
        <v>528.36</v>
      </c>
      <c r="M742" s="10">
        <v>26178</v>
      </c>
    </row>
    <row r="743" spans="1:13" x14ac:dyDescent="0.25">
      <c r="A743" s="10">
        <v>735</v>
      </c>
      <c r="B743" s="10" t="s">
        <v>742</v>
      </c>
      <c r="C743" s="10" t="s">
        <v>1214</v>
      </c>
      <c r="D743" s="10" t="s">
        <v>1213</v>
      </c>
      <c r="E743" s="10">
        <v>401</v>
      </c>
      <c r="F743" s="10">
        <v>772</v>
      </c>
      <c r="G743" s="10" t="s">
        <v>1260</v>
      </c>
      <c r="H743" s="11">
        <v>42693</v>
      </c>
      <c r="I743" s="11">
        <v>42715</v>
      </c>
      <c r="J743" s="10" t="s">
        <v>1285</v>
      </c>
      <c r="K743" s="12">
        <v>294093.40000000002</v>
      </c>
      <c r="L743" s="10">
        <v>4643.58</v>
      </c>
      <c r="M743" s="10">
        <v>45339</v>
      </c>
    </row>
    <row r="744" spans="1:13" x14ac:dyDescent="0.25">
      <c r="A744" s="10">
        <v>736</v>
      </c>
      <c r="B744" s="10" t="s">
        <v>743</v>
      </c>
      <c r="C744" s="10" t="s">
        <v>1225</v>
      </c>
      <c r="D744" s="10" t="s">
        <v>1213</v>
      </c>
      <c r="E744" s="10">
        <v>411</v>
      </c>
      <c r="F744" s="10">
        <v>201</v>
      </c>
      <c r="G744" s="10" t="s">
        <v>1266</v>
      </c>
      <c r="H744" s="11">
        <v>42542</v>
      </c>
      <c r="I744" s="11">
        <v>42554</v>
      </c>
      <c r="J744" s="10" t="s">
        <v>1285</v>
      </c>
      <c r="K744" s="12">
        <v>78480.45</v>
      </c>
      <c r="L744" s="10">
        <v>1239.165</v>
      </c>
      <c r="M744" s="10">
        <v>16477</v>
      </c>
    </row>
    <row r="745" spans="1:13" x14ac:dyDescent="0.25">
      <c r="A745" s="10">
        <v>737</v>
      </c>
      <c r="B745" s="10" t="s">
        <v>744</v>
      </c>
      <c r="C745" s="10" t="s">
        <v>1238</v>
      </c>
      <c r="D745" s="10" t="s">
        <v>1240</v>
      </c>
      <c r="E745" s="10">
        <v>843</v>
      </c>
      <c r="F745" s="10">
        <v>16</v>
      </c>
      <c r="G745" s="10" t="s">
        <v>1270</v>
      </c>
      <c r="H745" s="11">
        <v>43265</v>
      </c>
      <c r="I745" s="11">
        <v>43278</v>
      </c>
      <c r="J745" s="10" t="s">
        <v>1283</v>
      </c>
      <c r="K745" s="12">
        <v>12813.6</v>
      </c>
      <c r="L745" s="10">
        <v>202.32</v>
      </c>
      <c r="M745" s="10">
        <v>2856</v>
      </c>
    </row>
    <row r="746" spans="1:13" x14ac:dyDescent="0.25">
      <c r="A746" s="10">
        <v>738</v>
      </c>
      <c r="B746" s="10" t="s">
        <v>745</v>
      </c>
      <c r="C746" s="10" t="s">
        <v>1223</v>
      </c>
      <c r="D746" s="10" t="s">
        <v>1234</v>
      </c>
      <c r="E746" s="10">
        <v>858</v>
      </c>
      <c r="F746" s="10">
        <v>868</v>
      </c>
      <c r="G746" s="10" t="s">
        <v>1263</v>
      </c>
      <c r="H746" s="11">
        <v>43100</v>
      </c>
      <c r="I746" s="11">
        <v>43115</v>
      </c>
      <c r="J746" s="10" t="s">
        <v>1282</v>
      </c>
      <c r="K746" s="12">
        <v>707506.8</v>
      </c>
      <c r="L746" s="10">
        <v>11171.16</v>
      </c>
      <c r="M746" s="10">
        <v>523386</v>
      </c>
    </row>
    <row r="747" spans="1:13" x14ac:dyDescent="0.25">
      <c r="A747" s="10">
        <v>739</v>
      </c>
      <c r="B747" s="10" t="s">
        <v>746</v>
      </c>
      <c r="C747" s="10" t="s">
        <v>1236</v>
      </c>
      <c r="D747" s="10" t="s">
        <v>1234</v>
      </c>
      <c r="E747" s="10">
        <v>867</v>
      </c>
      <c r="F747" s="10">
        <v>108</v>
      </c>
      <c r="G747" s="10" t="s">
        <v>1269</v>
      </c>
      <c r="H747" s="11">
        <v>43272</v>
      </c>
      <c r="I747" s="11">
        <v>43298</v>
      </c>
      <c r="J747" s="10" t="s">
        <v>1289</v>
      </c>
      <c r="K747" s="12">
        <v>88954.2</v>
      </c>
      <c r="L747" s="10">
        <v>1404.54</v>
      </c>
      <c r="M747" s="10">
        <v>56742</v>
      </c>
    </row>
    <row r="748" spans="1:13" x14ac:dyDescent="0.25">
      <c r="A748" s="10">
        <v>740</v>
      </c>
      <c r="B748" s="10" t="s">
        <v>747</v>
      </c>
      <c r="C748" s="10" t="s">
        <v>1219</v>
      </c>
      <c r="D748" s="10" t="s">
        <v>1234</v>
      </c>
      <c r="E748" s="10">
        <v>98</v>
      </c>
      <c r="F748" s="10">
        <v>1514</v>
      </c>
      <c r="G748" s="10" t="s">
        <v>1263</v>
      </c>
      <c r="H748" s="11">
        <v>42984</v>
      </c>
      <c r="I748" s="11">
        <v>43000</v>
      </c>
      <c r="J748" s="10" t="s">
        <v>1285</v>
      </c>
      <c r="K748" s="12">
        <v>140953.4</v>
      </c>
      <c r="L748" s="10">
        <v>2225.58</v>
      </c>
      <c r="M748" s="10">
        <v>83402</v>
      </c>
    </row>
    <row r="749" spans="1:13" x14ac:dyDescent="0.25">
      <c r="A749" s="10">
        <v>741</v>
      </c>
      <c r="B749" s="10" t="s">
        <v>748</v>
      </c>
      <c r="C749" s="10" t="s">
        <v>1224</v>
      </c>
      <c r="D749" s="10" t="s">
        <v>1213</v>
      </c>
      <c r="E749" s="10">
        <v>296</v>
      </c>
      <c r="F749" s="10">
        <v>1388</v>
      </c>
      <c r="G749" s="10" t="s">
        <v>1266</v>
      </c>
      <c r="H749" s="11">
        <v>42966</v>
      </c>
      <c r="I749" s="11">
        <v>42997</v>
      </c>
      <c r="J749" s="10" t="s">
        <v>1284</v>
      </c>
      <c r="K749" s="12">
        <v>390305.6</v>
      </c>
      <c r="L749" s="10">
        <v>6162.7199999999993</v>
      </c>
      <c r="M749" s="10">
        <v>48090</v>
      </c>
    </row>
    <row r="750" spans="1:13" x14ac:dyDescent="0.25">
      <c r="A750" s="10">
        <v>742</v>
      </c>
      <c r="B750" s="10" t="s">
        <v>749</v>
      </c>
      <c r="C750" s="10" t="s">
        <v>1238</v>
      </c>
      <c r="D750" s="10" t="s">
        <v>1240</v>
      </c>
      <c r="E750" s="10">
        <v>192</v>
      </c>
      <c r="F750" s="10">
        <v>16</v>
      </c>
      <c r="G750" s="10" t="s">
        <v>1270</v>
      </c>
      <c r="H750" s="11">
        <v>43077</v>
      </c>
      <c r="I750" s="11">
        <v>43092</v>
      </c>
      <c r="J750" s="10" t="s">
        <v>1284</v>
      </c>
      <c r="K750" s="12">
        <v>2918.4</v>
      </c>
      <c r="L750" s="10">
        <v>46.08</v>
      </c>
      <c r="M750" s="10">
        <v>756</v>
      </c>
    </row>
    <row r="751" spans="1:13" x14ac:dyDescent="0.25">
      <c r="A751" s="10">
        <v>743</v>
      </c>
      <c r="B751" s="10" t="s">
        <v>750</v>
      </c>
      <c r="C751" s="10" t="s">
        <v>1222</v>
      </c>
      <c r="D751" s="10" t="s">
        <v>1213</v>
      </c>
      <c r="E751" s="10">
        <v>106</v>
      </c>
      <c r="F751" s="10">
        <v>884</v>
      </c>
      <c r="G751" s="10" t="s">
        <v>1265</v>
      </c>
      <c r="H751" s="11">
        <v>42837</v>
      </c>
      <c r="I751" s="11">
        <v>42858</v>
      </c>
      <c r="J751" s="10" t="s">
        <v>1287</v>
      </c>
      <c r="K751" s="12">
        <v>89018.8</v>
      </c>
      <c r="L751" s="10">
        <v>1405.56</v>
      </c>
      <c r="M751" s="10">
        <v>51522</v>
      </c>
    </row>
    <row r="752" spans="1:13" x14ac:dyDescent="0.25">
      <c r="A752" s="10">
        <v>744</v>
      </c>
      <c r="B752" s="10" t="s">
        <v>751</v>
      </c>
      <c r="C752" s="10" t="s">
        <v>1225</v>
      </c>
      <c r="D752" s="10" t="s">
        <v>1213</v>
      </c>
      <c r="E752" s="10">
        <v>165</v>
      </c>
      <c r="F752" s="10">
        <v>185</v>
      </c>
      <c r="G752" s="10" t="s">
        <v>1266</v>
      </c>
      <c r="H752" s="11">
        <v>42427</v>
      </c>
      <c r="I752" s="11">
        <v>42454</v>
      </c>
      <c r="J752" s="10" t="s">
        <v>1282</v>
      </c>
      <c r="K752" s="12">
        <v>28998.75</v>
      </c>
      <c r="L752" s="10">
        <v>457.875</v>
      </c>
      <c r="M752" s="10">
        <v>19693</v>
      </c>
    </row>
    <row r="753" spans="1:13" x14ac:dyDescent="0.25">
      <c r="A753" s="10">
        <v>745</v>
      </c>
      <c r="B753" s="10" t="s">
        <v>752</v>
      </c>
      <c r="C753" s="10" t="s">
        <v>1226</v>
      </c>
      <c r="D753" s="10" t="s">
        <v>1234</v>
      </c>
      <c r="E753" s="10">
        <v>521</v>
      </c>
      <c r="F753" s="10">
        <v>47</v>
      </c>
      <c r="G753" s="10" t="s">
        <v>1266</v>
      </c>
      <c r="H753" s="11">
        <v>42688</v>
      </c>
      <c r="I753" s="11">
        <v>42698</v>
      </c>
      <c r="J753" s="10" t="s">
        <v>1288</v>
      </c>
      <c r="K753" s="12">
        <v>23262.65</v>
      </c>
      <c r="L753" s="10">
        <v>367.30500000000001</v>
      </c>
      <c r="M753" s="10">
        <v>21724</v>
      </c>
    </row>
    <row r="754" spans="1:13" x14ac:dyDescent="0.25">
      <c r="A754" s="10">
        <v>746</v>
      </c>
      <c r="B754" s="10" t="s">
        <v>753</v>
      </c>
      <c r="C754" s="10" t="s">
        <v>1214</v>
      </c>
      <c r="D754" s="10" t="s">
        <v>1213</v>
      </c>
      <c r="E754" s="10">
        <v>794</v>
      </c>
      <c r="F754" s="10">
        <v>637</v>
      </c>
      <c r="G754" s="10" t="s">
        <v>1260</v>
      </c>
      <c r="H754" s="11">
        <v>42565</v>
      </c>
      <c r="I754" s="11">
        <v>42588</v>
      </c>
      <c r="J754" s="10" t="s">
        <v>1289</v>
      </c>
      <c r="K754" s="12">
        <v>480489.1</v>
      </c>
      <c r="L754" s="10">
        <v>7586.67</v>
      </c>
      <c r="M754" s="10">
        <v>79911</v>
      </c>
    </row>
    <row r="755" spans="1:13" x14ac:dyDescent="0.25">
      <c r="A755" s="10">
        <v>747</v>
      </c>
      <c r="B755" s="10" t="s">
        <v>754</v>
      </c>
      <c r="C755" s="10" t="s">
        <v>1221</v>
      </c>
      <c r="D755" s="10" t="s">
        <v>1234</v>
      </c>
      <c r="E755" s="10">
        <v>813</v>
      </c>
      <c r="F755" s="10">
        <v>298</v>
      </c>
      <c r="G755" s="10" t="s">
        <v>1264</v>
      </c>
      <c r="H755" s="11">
        <v>42534</v>
      </c>
      <c r="I755" s="11">
        <v>42561</v>
      </c>
      <c r="J755" s="10" t="s">
        <v>1286</v>
      </c>
      <c r="K755" s="12">
        <v>230160.3</v>
      </c>
      <c r="L755" s="10">
        <v>3634.1099999999997</v>
      </c>
      <c r="M755" s="10">
        <v>17159</v>
      </c>
    </row>
    <row r="756" spans="1:13" x14ac:dyDescent="0.25">
      <c r="A756" s="10">
        <v>748</v>
      </c>
      <c r="B756" s="10" t="s">
        <v>755</v>
      </c>
      <c r="C756" s="10" t="s">
        <v>1215</v>
      </c>
      <c r="D756" s="10" t="s">
        <v>1213</v>
      </c>
      <c r="E756" s="10">
        <v>514</v>
      </c>
      <c r="F756" s="10">
        <v>847</v>
      </c>
      <c r="G756" s="10" t="s">
        <v>1261</v>
      </c>
      <c r="H756" s="11">
        <v>43082</v>
      </c>
      <c r="I756" s="11">
        <v>43114</v>
      </c>
      <c r="J756" s="10" t="s">
        <v>1283</v>
      </c>
      <c r="K756" s="12">
        <v>413590.1</v>
      </c>
      <c r="L756" s="10">
        <v>6530.37</v>
      </c>
      <c r="M756" s="10">
        <v>203810</v>
      </c>
    </row>
    <row r="757" spans="1:13" x14ac:dyDescent="0.25">
      <c r="A757" s="10">
        <v>749</v>
      </c>
      <c r="B757" s="10" t="s">
        <v>756</v>
      </c>
      <c r="C757" s="10" t="s">
        <v>1230</v>
      </c>
      <c r="D757" s="10" t="s">
        <v>1234</v>
      </c>
      <c r="E757" s="10">
        <v>898</v>
      </c>
      <c r="F757" s="10">
        <v>152</v>
      </c>
      <c r="G757" s="10" t="s">
        <v>1272</v>
      </c>
      <c r="H757" s="11">
        <v>42428</v>
      </c>
      <c r="I757" s="11">
        <v>42457</v>
      </c>
      <c r="J757" s="10" t="s">
        <v>1284</v>
      </c>
      <c r="K757" s="12">
        <v>129671.2</v>
      </c>
      <c r="L757" s="10">
        <v>2047.4399999999998</v>
      </c>
      <c r="M757" s="10">
        <v>66170</v>
      </c>
    </row>
    <row r="758" spans="1:13" x14ac:dyDescent="0.25">
      <c r="A758" s="10">
        <v>750</v>
      </c>
      <c r="B758" s="10" t="s">
        <v>757</v>
      </c>
      <c r="C758" s="10" t="s">
        <v>1222</v>
      </c>
      <c r="D758" s="10" t="s">
        <v>1213</v>
      </c>
      <c r="E758" s="10">
        <v>642</v>
      </c>
      <c r="F758" s="10">
        <v>961</v>
      </c>
      <c r="G758" s="10" t="s">
        <v>1265</v>
      </c>
      <c r="H758" s="11">
        <v>43101</v>
      </c>
      <c r="I758" s="11">
        <v>43131</v>
      </c>
      <c r="J758" s="10" t="s">
        <v>1284</v>
      </c>
      <c r="K758" s="12">
        <v>586113.9</v>
      </c>
      <c r="L758" s="10">
        <v>9254.43</v>
      </c>
      <c r="M758" s="10">
        <v>59255</v>
      </c>
    </row>
    <row r="759" spans="1:13" x14ac:dyDescent="0.25">
      <c r="A759" s="10">
        <v>751</v>
      </c>
      <c r="B759" s="10" t="s">
        <v>758</v>
      </c>
      <c r="C759" s="10" t="s">
        <v>1215</v>
      </c>
      <c r="D759" s="10" t="s">
        <v>1213</v>
      </c>
      <c r="E759" s="10">
        <v>493</v>
      </c>
      <c r="F759" s="10">
        <v>798</v>
      </c>
      <c r="G759" s="10" t="s">
        <v>1261</v>
      </c>
      <c r="H759" s="11">
        <v>43235</v>
      </c>
      <c r="I759" s="11">
        <v>43254</v>
      </c>
      <c r="J759" s="10" t="s">
        <v>1282</v>
      </c>
      <c r="K759" s="12">
        <v>373743.3</v>
      </c>
      <c r="L759" s="10">
        <v>5901.21</v>
      </c>
      <c r="M759" s="10">
        <v>370496</v>
      </c>
    </row>
    <row r="760" spans="1:13" x14ac:dyDescent="0.25">
      <c r="A760" s="10">
        <v>752</v>
      </c>
      <c r="B760" s="10" t="s">
        <v>759</v>
      </c>
      <c r="C760" s="10" t="s">
        <v>1242</v>
      </c>
      <c r="D760" s="10" t="s">
        <v>1240</v>
      </c>
      <c r="E760" s="10">
        <v>528</v>
      </c>
      <c r="F760" s="10">
        <v>52</v>
      </c>
      <c r="G760" s="10" t="s">
        <v>1271</v>
      </c>
      <c r="H760" s="11">
        <v>42828</v>
      </c>
      <c r="I760" s="11">
        <v>42852</v>
      </c>
      <c r="J760" s="10" t="s">
        <v>1282</v>
      </c>
      <c r="K760" s="12">
        <v>26083.200000000001</v>
      </c>
      <c r="L760" s="10">
        <v>411.84</v>
      </c>
      <c r="M760" s="10">
        <v>18518</v>
      </c>
    </row>
    <row r="761" spans="1:13" x14ac:dyDescent="0.25">
      <c r="A761" s="10">
        <v>753</v>
      </c>
      <c r="B761" s="10" t="s">
        <v>760</v>
      </c>
      <c r="C761" s="10" t="s">
        <v>1222</v>
      </c>
      <c r="D761" s="10" t="s">
        <v>1213</v>
      </c>
      <c r="E761" s="10">
        <v>75</v>
      </c>
      <c r="F761" s="10">
        <v>1023</v>
      </c>
      <c r="G761" s="10" t="s">
        <v>1265</v>
      </c>
      <c r="H761" s="11">
        <v>43114</v>
      </c>
      <c r="I761" s="11">
        <v>43142</v>
      </c>
      <c r="J761" s="10" t="s">
        <v>1284</v>
      </c>
      <c r="K761" s="12">
        <v>72888.75</v>
      </c>
      <c r="L761" s="10">
        <v>1150.875</v>
      </c>
      <c r="M761" s="10">
        <v>44924</v>
      </c>
    </row>
    <row r="762" spans="1:13" x14ac:dyDescent="0.25">
      <c r="A762" s="10">
        <v>754</v>
      </c>
      <c r="B762" s="10" t="s">
        <v>761</v>
      </c>
      <c r="C762" s="10" t="s">
        <v>1215</v>
      </c>
      <c r="D762" s="10" t="s">
        <v>1213</v>
      </c>
      <c r="E762" s="10">
        <v>455</v>
      </c>
      <c r="F762" s="10">
        <v>797</v>
      </c>
      <c r="G762" s="10" t="s">
        <v>1261</v>
      </c>
      <c r="H762" s="11">
        <v>42495</v>
      </c>
      <c r="I762" s="11">
        <v>42506</v>
      </c>
      <c r="J762" s="10" t="s">
        <v>1282</v>
      </c>
      <c r="K762" s="12">
        <v>344503.25</v>
      </c>
      <c r="L762" s="10">
        <v>5439.5249999999996</v>
      </c>
      <c r="M762" s="10">
        <v>39759</v>
      </c>
    </row>
    <row r="763" spans="1:13" x14ac:dyDescent="0.25">
      <c r="A763" s="10">
        <v>755</v>
      </c>
      <c r="B763" s="10" t="s">
        <v>762</v>
      </c>
      <c r="C763" s="10" t="s">
        <v>1238</v>
      </c>
      <c r="D763" s="10" t="s">
        <v>1240</v>
      </c>
      <c r="E763" s="10">
        <v>437</v>
      </c>
      <c r="F763" s="10">
        <v>16</v>
      </c>
      <c r="G763" s="10" t="s">
        <v>1270</v>
      </c>
      <c r="H763" s="11">
        <v>42899</v>
      </c>
      <c r="I763" s="11">
        <v>42918</v>
      </c>
      <c r="J763" s="10" t="s">
        <v>1284</v>
      </c>
      <c r="K763" s="12">
        <v>6642.4</v>
      </c>
      <c r="L763" s="10">
        <v>104.88</v>
      </c>
      <c r="M763" s="10">
        <v>5653</v>
      </c>
    </row>
    <row r="764" spans="1:13" x14ac:dyDescent="0.25">
      <c r="A764" s="10">
        <v>756</v>
      </c>
      <c r="B764" s="10" t="s">
        <v>763</v>
      </c>
      <c r="C764" s="10" t="s">
        <v>1218</v>
      </c>
      <c r="D764" s="10" t="s">
        <v>1213</v>
      </c>
      <c r="E764" s="10">
        <v>123</v>
      </c>
      <c r="F764" s="10">
        <v>1118</v>
      </c>
      <c r="G764" s="10" t="s">
        <v>1262</v>
      </c>
      <c r="H764" s="11">
        <v>43024</v>
      </c>
      <c r="I764" s="11">
        <v>43049</v>
      </c>
      <c r="J764" s="10" t="s">
        <v>1284</v>
      </c>
      <c r="K764" s="12">
        <v>130638.3</v>
      </c>
      <c r="L764" s="10">
        <v>2062.71</v>
      </c>
      <c r="M764" s="10">
        <v>124929</v>
      </c>
    </row>
    <row r="765" spans="1:13" x14ac:dyDescent="0.25">
      <c r="A765" s="10">
        <v>757</v>
      </c>
      <c r="B765" s="10" t="s">
        <v>764</v>
      </c>
      <c r="C765" s="10" t="s">
        <v>1219</v>
      </c>
      <c r="D765" s="10" t="s">
        <v>1234</v>
      </c>
      <c r="E765" s="10">
        <v>114</v>
      </c>
      <c r="F765" s="10">
        <v>1496</v>
      </c>
      <c r="G765" s="10" t="s">
        <v>1263</v>
      </c>
      <c r="H765" s="11">
        <v>42629</v>
      </c>
      <c r="I765" s="11">
        <v>42641</v>
      </c>
      <c r="J765" s="10" t="s">
        <v>1286</v>
      </c>
      <c r="K765" s="12">
        <v>162016.79999999999</v>
      </c>
      <c r="L765" s="10">
        <v>2558.16</v>
      </c>
      <c r="M765" s="10">
        <v>145286</v>
      </c>
    </row>
    <row r="766" spans="1:13" x14ac:dyDescent="0.25">
      <c r="A766" s="10">
        <v>758</v>
      </c>
      <c r="B766" s="10" t="s">
        <v>765</v>
      </c>
      <c r="C766" s="10" t="s">
        <v>1221</v>
      </c>
      <c r="D766" s="10" t="s">
        <v>1234</v>
      </c>
      <c r="E766" s="10">
        <v>732</v>
      </c>
      <c r="F766" s="10">
        <v>316</v>
      </c>
      <c r="G766" s="10" t="s">
        <v>1264</v>
      </c>
      <c r="H766" s="11">
        <v>42946</v>
      </c>
      <c r="I766" s="11">
        <v>42974</v>
      </c>
      <c r="J766" s="10" t="s">
        <v>1286</v>
      </c>
      <c r="K766" s="12">
        <v>219746.4</v>
      </c>
      <c r="L766" s="10">
        <v>3469.68</v>
      </c>
      <c r="M766" s="10">
        <v>53910</v>
      </c>
    </row>
    <row r="767" spans="1:13" x14ac:dyDescent="0.25">
      <c r="A767" s="10">
        <v>759</v>
      </c>
      <c r="B767" s="10" t="s">
        <v>766</v>
      </c>
      <c r="C767" s="10" t="s">
        <v>1225</v>
      </c>
      <c r="D767" s="10" t="s">
        <v>1213</v>
      </c>
      <c r="E767" s="10">
        <v>677</v>
      </c>
      <c r="F767" s="10">
        <v>197</v>
      </c>
      <c r="G767" s="10" t="s">
        <v>1266</v>
      </c>
      <c r="H767" s="11">
        <v>42705</v>
      </c>
      <c r="I767" s="11">
        <v>42731</v>
      </c>
      <c r="J767" s="10" t="s">
        <v>1283</v>
      </c>
      <c r="K767" s="12">
        <v>126700.55</v>
      </c>
      <c r="L767" s="10">
        <v>2000.5349999999999</v>
      </c>
      <c r="M767" s="10">
        <v>112169</v>
      </c>
    </row>
    <row r="768" spans="1:13" x14ac:dyDescent="0.25">
      <c r="A768" s="10">
        <v>760</v>
      </c>
      <c r="B768" s="10" t="s">
        <v>767</v>
      </c>
      <c r="C768" s="10" t="s">
        <v>1228</v>
      </c>
      <c r="D768" s="10" t="s">
        <v>1213</v>
      </c>
      <c r="E768" s="10">
        <v>576</v>
      </c>
      <c r="F768" s="10">
        <v>115</v>
      </c>
      <c r="G768" s="10" t="s">
        <v>1263</v>
      </c>
      <c r="H768" s="11">
        <v>42728</v>
      </c>
      <c r="I768" s="11">
        <v>42752</v>
      </c>
      <c r="J768" s="10" t="s">
        <v>1282</v>
      </c>
      <c r="K768" s="12">
        <v>62928</v>
      </c>
      <c r="L768" s="10">
        <v>993.59999999999991</v>
      </c>
      <c r="M768" s="10">
        <v>1443</v>
      </c>
    </row>
    <row r="769" spans="1:13" x14ac:dyDescent="0.25">
      <c r="A769" s="10">
        <v>761</v>
      </c>
      <c r="B769" s="10" t="s">
        <v>768</v>
      </c>
      <c r="C769" s="10" t="s">
        <v>1222</v>
      </c>
      <c r="D769" s="10" t="s">
        <v>1213</v>
      </c>
      <c r="E769" s="10">
        <v>283</v>
      </c>
      <c r="F769" s="10">
        <v>927</v>
      </c>
      <c r="G769" s="10" t="s">
        <v>1265</v>
      </c>
      <c r="H769" s="11">
        <v>42519</v>
      </c>
      <c r="I769" s="11">
        <v>42538</v>
      </c>
      <c r="J769" s="10" t="s">
        <v>1289</v>
      </c>
      <c r="K769" s="12">
        <v>249223.95</v>
      </c>
      <c r="L769" s="10">
        <v>3935.1149999999998</v>
      </c>
      <c r="M769" s="10">
        <v>153633</v>
      </c>
    </row>
    <row r="770" spans="1:13" x14ac:dyDescent="0.25">
      <c r="A770" s="10">
        <v>762</v>
      </c>
      <c r="B770" s="10" t="s">
        <v>769</v>
      </c>
      <c r="C770" s="10" t="s">
        <v>1215</v>
      </c>
      <c r="D770" s="10" t="s">
        <v>1213</v>
      </c>
      <c r="E770" s="10">
        <v>577</v>
      </c>
      <c r="F770" s="10">
        <v>979</v>
      </c>
      <c r="G770" s="10" t="s">
        <v>1261</v>
      </c>
      <c r="H770" s="11">
        <v>42866</v>
      </c>
      <c r="I770" s="11">
        <v>42892</v>
      </c>
      <c r="J770" s="10" t="s">
        <v>1283</v>
      </c>
      <c r="K770" s="12">
        <v>536638.85</v>
      </c>
      <c r="L770" s="10">
        <v>8473.244999999999</v>
      </c>
      <c r="M770" s="10">
        <v>509001</v>
      </c>
    </row>
    <row r="771" spans="1:13" x14ac:dyDescent="0.25">
      <c r="A771" s="10">
        <v>763</v>
      </c>
      <c r="B771" s="10" t="s">
        <v>770</v>
      </c>
      <c r="C771" s="10" t="s">
        <v>1225</v>
      </c>
      <c r="D771" s="10" t="s">
        <v>1213</v>
      </c>
      <c r="E771" s="10">
        <v>151</v>
      </c>
      <c r="F771" s="10">
        <v>220</v>
      </c>
      <c r="G771" s="10" t="s">
        <v>1266</v>
      </c>
      <c r="H771" s="11">
        <v>42410</v>
      </c>
      <c r="I771" s="11">
        <v>42440</v>
      </c>
      <c r="J771" s="10" t="s">
        <v>1282</v>
      </c>
      <c r="K771" s="12">
        <v>31559</v>
      </c>
      <c r="L771" s="10">
        <v>498.29999999999995</v>
      </c>
      <c r="M771" s="10">
        <v>29437</v>
      </c>
    </row>
    <row r="772" spans="1:13" x14ac:dyDescent="0.25">
      <c r="A772" s="10">
        <v>764</v>
      </c>
      <c r="B772" s="10" t="s">
        <v>771</v>
      </c>
      <c r="C772" s="10" t="s">
        <v>1232</v>
      </c>
      <c r="D772" s="10" t="s">
        <v>1213</v>
      </c>
      <c r="E772" s="10">
        <v>127</v>
      </c>
      <c r="F772" s="10">
        <v>54</v>
      </c>
      <c r="G772" s="10" t="s">
        <v>1263</v>
      </c>
      <c r="H772" s="11">
        <v>42598</v>
      </c>
      <c r="I772" s="11">
        <v>42629</v>
      </c>
      <c r="J772" s="10" t="s">
        <v>1283</v>
      </c>
      <c r="K772" s="12">
        <v>6515.1</v>
      </c>
      <c r="L772" s="10">
        <v>102.86999999999999</v>
      </c>
      <c r="M772" s="10">
        <v>4719</v>
      </c>
    </row>
    <row r="773" spans="1:13" x14ac:dyDescent="0.25">
      <c r="A773" s="10">
        <v>765</v>
      </c>
      <c r="B773" s="10" t="s">
        <v>772</v>
      </c>
      <c r="C773" s="10" t="s">
        <v>1239</v>
      </c>
      <c r="D773" s="10" t="s">
        <v>1234</v>
      </c>
      <c r="E773" s="10">
        <v>290</v>
      </c>
      <c r="F773" s="10">
        <v>251</v>
      </c>
      <c r="G773" s="10" t="s">
        <v>1271</v>
      </c>
      <c r="H773" s="11">
        <v>42742</v>
      </c>
      <c r="I773" s="11">
        <v>42759</v>
      </c>
      <c r="J773" s="10" t="s">
        <v>1286</v>
      </c>
      <c r="K773" s="12">
        <v>69150.5</v>
      </c>
      <c r="L773" s="10">
        <v>1091.8499999999999</v>
      </c>
      <c r="M773" s="10">
        <v>37948</v>
      </c>
    </row>
    <row r="774" spans="1:13" x14ac:dyDescent="0.25">
      <c r="A774" s="10">
        <v>766</v>
      </c>
      <c r="B774" s="10" t="s">
        <v>773</v>
      </c>
      <c r="C774" s="10" t="s">
        <v>1230</v>
      </c>
      <c r="D774" s="10" t="s">
        <v>1234</v>
      </c>
      <c r="E774" s="10">
        <v>346</v>
      </c>
      <c r="F774" s="10">
        <v>157</v>
      </c>
      <c r="G774" s="10" t="s">
        <v>1272</v>
      </c>
      <c r="H774" s="11">
        <v>43247</v>
      </c>
      <c r="I774" s="11">
        <v>43278</v>
      </c>
      <c r="J774" s="10" t="s">
        <v>1286</v>
      </c>
      <c r="K774" s="12">
        <v>51605.9</v>
      </c>
      <c r="L774" s="10">
        <v>814.82999999999993</v>
      </c>
      <c r="M774" s="10">
        <v>18833</v>
      </c>
    </row>
    <row r="775" spans="1:13" x14ac:dyDescent="0.25">
      <c r="A775" s="10">
        <v>767</v>
      </c>
      <c r="B775" s="10" t="s">
        <v>774</v>
      </c>
      <c r="C775" s="10" t="s">
        <v>1225</v>
      </c>
      <c r="D775" s="10" t="s">
        <v>1213</v>
      </c>
      <c r="E775" s="10">
        <v>774</v>
      </c>
      <c r="F775" s="10">
        <v>224</v>
      </c>
      <c r="G775" s="10" t="s">
        <v>1266</v>
      </c>
      <c r="H775" s="11">
        <v>42422</v>
      </c>
      <c r="I775" s="11">
        <v>42439</v>
      </c>
      <c r="J775" s="10" t="s">
        <v>1282</v>
      </c>
      <c r="K775" s="12">
        <v>164707.20000000001</v>
      </c>
      <c r="L775" s="10">
        <v>2600.64</v>
      </c>
      <c r="M775" s="10">
        <v>123574</v>
      </c>
    </row>
    <row r="776" spans="1:13" x14ac:dyDescent="0.25">
      <c r="A776" s="10">
        <v>768</v>
      </c>
      <c r="B776" s="10" t="s">
        <v>775</v>
      </c>
      <c r="C776" s="10" t="s">
        <v>1233</v>
      </c>
      <c r="D776" s="10" t="s">
        <v>1234</v>
      </c>
      <c r="E776" s="10">
        <v>232</v>
      </c>
      <c r="F776" s="10">
        <v>27</v>
      </c>
      <c r="G776" s="10" t="s">
        <v>1268</v>
      </c>
      <c r="H776" s="11">
        <v>43225</v>
      </c>
      <c r="I776" s="11">
        <v>43259</v>
      </c>
      <c r="J776" s="10" t="s">
        <v>1288</v>
      </c>
      <c r="K776" s="12">
        <v>5950.8</v>
      </c>
      <c r="L776" s="10">
        <v>93.96</v>
      </c>
      <c r="M776" s="10">
        <v>1086</v>
      </c>
    </row>
    <row r="777" spans="1:13" x14ac:dyDescent="0.25">
      <c r="A777" s="10">
        <v>769</v>
      </c>
      <c r="B777" s="10" t="s">
        <v>776</v>
      </c>
      <c r="C777" s="10" t="s">
        <v>1231</v>
      </c>
      <c r="D777" s="10" t="s">
        <v>1213</v>
      </c>
      <c r="E777" s="10">
        <v>190</v>
      </c>
      <c r="F777" s="10">
        <v>180</v>
      </c>
      <c r="G777" s="10" t="s">
        <v>1263</v>
      </c>
      <c r="H777" s="11">
        <v>42399</v>
      </c>
      <c r="I777" s="11">
        <v>42425</v>
      </c>
      <c r="J777" s="10" t="s">
        <v>1290</v>
      </c>
      <c r="K777" s="12">
        <v>32490</v>
      </c>
      <c r="L777" s="10">
        <v>513</v>
      </c>
      <c r="M777" s="10">
        <v>29883</v>
      </c>
    </row>
    <row r="778" spans="1:13" x14ac:dyDescent="0.25">
      <c r="A778" s="10">
        <v>770</v>
      </c>
      <c r="B778" s="10" t="s">
        <v>777</v>
      </c>
      <c r="C778" s="10" t="s">
        <v>1241</v>
      </c>
      <c r="D778" s="10" t="s">
        <v>1234</v>
      </c>
      <c r="E778" s="10">
        <v>712</v>
      </c>
      <c r="F778" s="10">
        <v>113</v>
      </c>
      <c r="G778" s="10" t="s">
        <v>1271</v>
      </c>
      <c r="H778" s="11">
        <v>43050</v>
      </c>
      <c r="I778" s="11">
        <v>43075</v>
      </c>
      <c r="J778" s="10" t="s">
        <v>1282</v>
      </c>
      <c r="K778" s="12">
        <v>76433.2</v>
      </c>
      <c r="L778" s="10">
        <v>1206.8399999999999</v>
      </c>
      <c r="M778" s="10">
        <v>63618</v>
      </c>
    </row>
    <row r="779" spans="1:13" x14ac:dyDescent="0.25">
      <c r="A779" s="10">
        <v>771</v>
      </c>
      <c r="B779" s="10" t="s">
        <v>778</v>
      </c>
      <c r="C779" s="10" t="s">
        <v>1225</v>
      </c>
      <c r="D779" s="10" t="s">
        <v>1213</v>
      </c>
      <c r="E779" s="10">
        <v>595</v>
      </c>
      <c r="F779" s="10">
        <v>207</v>
      </c>
      <c r="G779" s="10" t="s">
        <v>1266</v>
      </c>
      <c r="H779" s="11">
        <v>43123</v>
      </c>
      <c r="I779" s="11">
        <v>43144</v>
      </c>
      <c r="J779" s="10" t="s">
        <v>1284</v>
      </c>
      <c r="K779" s="12">
        <v>117006.75</v>
      </c>
      <c r="L779" s="10">
        <v>1847.4749999999999</v>
      </c>
      <c r="M779" s="10">
        <v>4216</v>
      </c>
    </row>
    <row r="780" spans="1:13" x14ac:dyDescent="0.25">
      <c r="A780" s="10">
        <v>772</v>
      </c>
      <c r="B780" s="10" t="s">
        <v>779</v>
      </c>
      <c r="C780" s="10" t="s">
        <v>1219</v>
      </c>
      <c r="D780" s="10" t="s">
        <v>1234</v>
      </c>
      <c r="E780" s="10">
        <v>104</v>
      </c>
      <c r="F780" s="10">
        <v>1632</v>
      </c>
      <c r="G780" s="10" t="s">
        <v>1263</v>
      </c>
      <c r="H780" s="11">
        <v>43130</v>
      </c>
      <c r="I780" s="11">
        <v>43161</v>
      </c>
      <c r="J780" s="10" t="s">
        <v>1283</v>
      </c>
      <c r="K780" s="12">
        <v>161241.60000000001</v>
      </c>
      <c r="L780" s="10">
        <v>2545.92</v>
      </c>
      <c r="M780" s="10">
        <v>95938</v>
      </c>
    </row>
    <row r="781" spans="1:13" x14ac:dyDescent="0.25">
      <c r="A781" s="10">
        <v>773</v>
      </c>
      <c r="B781" s="10" t="s">
        <v>780</v>
      </c>
      <c r="C781" s="10" t="s">
        <v>1225</v>
      </c>
      <c r="D781" s="10" t="s">
        <v>1213</v>
      </c>
      <c r="E781" s="10">
        <v>520</v>
      </c>
      <c r="F781" s="10">
        <v>224</v>
      </c>
      <c r="G781" s="10" t="s">
        <v>1266</v>
      </c>
      <c r="H781" s="11">
        <v>42661</v>
      </c>
      <c r="I781" s="11">
        <v>42691</v>
      </c>
      <c r="J781" s="10" t="s">
        <v>1284</v>
      </c>
      <c r="K781" s="12">
        <v>110656</v>
      </c>
      <c r="L781" s="10">
        <v>1747.2</v>
      </c>
      <c r="M781" s="10">
        <v>78993</v>
      </c>
    </row>
    <row r="782" spans="1:13" x14ac:dyDescent="0.25">
      <c r="A782" s="10">
        <v>774</v>
      </c>
      <c r="B782" s="10" t="s">
        <v>781</v>
      </c>
      <c r="C782" s="10" t="s">
        <v>1222</v>
      </c>
      <c r="D782" s="10" t="s">
        <v>1213</v>
      </c>
      <c r="E782" s="10">
        <v>976</v>
      </c>
      <c r="F782" s="10">
        <v>1057</v>
      </c>
      <c r="G782" s="10" t="s">
        <v>1265</v>
      </c>
      <c r="H782" s="11">
        <v>43241</v>
      </c>
      <c r="I782" s="11">
        <v>43256</v>
      </c>
      <c r="J782" s="10" t="s">
        <v>1282</v>
      </c>
      <c r="K782" s="12">
        <v>980050.4</v>
      </c>
      <c r="L782" s="10">
        <v>15474.48</v>
      </c>
      <c r="M782" s="10">
        <v>256136</v>
      </c>
    </row>
    <row r="783" spans="1:13" x14ac:dyDescent="0.25">
      <c r="A783" s="10">
        <v>775</v>
      </c>
      <c r="B783" s="10" t="s">
        <v>782</v>
      </c>
      <c r="C783" s="10" t="s">
        <v>1223</v>
      </c>
      <c r="D783" s="10" t="s">
        <v>1234</v>
      </c>
      <c r="E783" s="10">
        <v>730</v>
      </c>
      <c r="F783" s="10">
        <v>1032</v>
      </c>
      <c r="G783" s="10" t="s">
        <v>1263</v>
      </c>
      <c r="H783" s="11">
        <v>42503</v>
      </c>
      <c r="I783" s="11">
        <v>42535</v>
      </c>
      <c r="J783" s="10" t="s">
        <v>1284</v>
      </c>
      <c r="K783" s="12">
        <v>715692</v>
      </c>
      <c r="L783" s="10">
        <v>11300.4</v>
      </c>
      <c r="M783" s="10">
        <v>228906</v>
      </c>
    </row>
    <row r="784" spans="1:13" x14ac:dyDescent="0.25">
      <c r="A784" s="10">
        <v>776</v>
      </c>
      <c r="B784" s="10" t="s">
        <v>783</v>
      </c>
      <c r="C784" s="10" t="s">
        <v>1220</v>
      </c>
      <c r="D784" s="10" t="s">
        <v>1213</v>
      </c>
      <c r="E784" s="10">
        <v>144</v>
      </c>
      <c r="F784" s="10">
        <v>566</v>
      </c>
      <c r="G784" s="10" t="s">
        <v>1260</v>
      </c>
      <c r="H784" s="11">
        <v>42734</v>
      </c>
      <c r="I784" s="11">
        <v>42747</v>
      </c>
      <c r="J784" s="10" t="s">
        <v>1282</v>
      </c>
      <c r="K784" s="12">
        <v>77428.800000000003</v>
      </c>
      <c r="L784" s="10">
        <v>1222.56</v>
      </c>
      <c r="M784" s="10">
        <v>46507</v>
      </c>
    </row>
    <row r="785" spans="1:13" x14ac:dyDescent="0.25">
      <c r="A785" s="10">
        <v>777</v>
      </c>
      <c r="B785" s="10" t="s">
        <v>784</v>
      </c>
      <c r="C785" s="10" t="s">
        <v>1228</v>
      </c>
      <c r="D785" s="10" t="s">
        <v>1213</v>
      </c>
      <c r="E785" s="10">
        <v>521</v>
      </c>
      <c r="F785" s="10">
        <v>114</v>
      </c>
      <c r="G785" s="10" t="s">
        <v>1263</v>
      </c>
      <c r="H785" s="11">
        <v>42986</v>
      </c>
      <c r="I785" s="11">
        <v>43009</v>
      </c>
      <c r="J785" s="10" t="s">
        <v>1285</v>
      </c>
      <c r="K785" s="12">
        <v>56424.3</v>
      </c>
      <c r="L785" s="10">
        <v>890.91</v>
      </c>
      <c r="M785" s="10">
        <v>50177</v>
      </c>
    </row>
    <row r="786" spans="1:13" x14ac:dyDescent="0.25">
      <c r="A786" s="10">
        <v>778</v>
      </c>
      <c r="B786" s="10" t="s">
        <v>785</v>
      </c>
      <c r="C786" s="10" t="s">
        <v>1231</v>
      </c>
      <c r="D786" s="10" t="s">
        <v>1213</v>
      </c>
      <c r="E786" s="10">
        <v>346</v>
      </c>
      <c r="F786" s="10">
        <v>219</v>
      </c>
      <c r="G786" s="10" t="s">
        <v>1263</v>
      </c>
      <c r="H786" s="11">
        <v>43082</v>
      </c>
      <c r="I786" s="11">
        <v>43109</v>
      </c>
      <c r="J786" s="10" t="s">
        <v>1284</v>
      </c>
      <c r="K786" s="12">
        <v>71985.3</v>
      </c>
      <c r="L786" s="10">
        <v>1136.6099999999999</v>
      </c>
      <c r="M786" s="10">
        <v>61921</v>
      </c>
    </row>
    <row r="787" spans="1:13" x14ac:dyDescent="0.25">
      <c r="A787" s="10">
        <v>779</v>
      </c>
      <c r="B787" s="10" t="s">
        <v>786</v>
      </c>
      <c r="C787" s="10" t="s">
        <v>1224</v>
      </c>
      <c r="D787" s="10" t="s">
        <v>1213</v>
      </c>
      <c r="E787" s="10">
        <v>689</v>
      </c>
      <c r="F787" s="10">
        <v>1143</v>
      </c>
      <c r="G787" s="10" t="s">
        <v>1266</v>
      </c>
      <c r="H787" s="11">
        <v>42775</v>
      </c>
      <c r="I787" s="11">
        <v>42804</v>
      </c>
      <c r="J787" s="10" t="s">
        <v>1284</v>
      </c>
      <c r="K787" s="12">
        <v>748150.65</v>
      </c>
      <c r="L787" s="10">
        <v>11812.904999999999</v>
      </c>
      <c r="M787" s="10">
        <v>50514</v>
      </c>
    </row>
    <row r="788" spans="1:13" x14ac:dyDescent="0.25">
      <c r="A788" s="10">
        <v>780</v>
      </c>
      <c r="B788" s="10" t="s">
        <v>787</v>
      </c>
      <c r="C788" s="10" t="s">
        <v>1236</v>
      </c>
      <c r="D788" s="10" t="s">
        <v>1234</v>
      </c>
      <c r="E788" s="10">
        <v>315</v>
      </c>
      <c r="F788" s="10">
        <v>88</v>
      </c>
      <c r="G788" s="10" t="s">
        <v>1269</v>
      </c>
      <c r="H788" s="11">
        <v>42653</v>
      </c>
      <c r="I788" s="11">
        <v>42679</v>
      </c>
      <c r="J788" s="10" t="s">
        <v>1282</v>
      </c>
      <c r="K788" s="12">
        <v>26334</v>
      </c>
      <c r="L788" s="10">
        <v>415.8</v>
      </c>
      <c r="M788" s="10">
        <v>13335</v>
      </c>
    </row>
    <row r="789" spans="1:13" x14ac:dyDescent="0.25">
      <c r="A789" s="10">
        <v>781</v>
      </c>
      <c r="B789" s="10" t="s">
        <v>788</v>
      </c>
      <c r="C789" s="10" t="s">
        <v>1233</v>
      </c>
      <c r="D789" s="10" t="s">
        <v>1234</v>
      </c>
      <c r="E789" s="10">
        <v>605</v>
      </c>
      <c r="F789" s="10">
        <v>24</v>
      </c>
      <c r="G789" s="10" t="s">
        <v>1268</v>
      </c>
      <c r="H789" s="11">
        <v>42691</v>
      </c>
      <c r="I789" s="11">
        <v>42705</v>
      </c>
      <c r="J789" s="10" t="s">
        <v>1286</v>
      </c>
      <c r="K789" s="12">
        <v>13794</v>
      </c>
      <c r="L789" s="10">
        <v>217.79999999999998</v>
      </c>
      <c r="M789" s="10">
        <v>5026</v>
      </c>
    </row>
    <row r="790" spans="1:13" x14ac:dyDescent="0.25">
      <c r="A790" s="10">
        <v>782</v>
      </c>
      <c r="B790" s="10" t="s">
        <v>789</v>
      </c>
      <c r="C790" s="10" t="s">
        <v>1241</v>
      </c>
      <c r="D790" s="10" t="s">
        <v>1234</v>
      </c>
      <c r="E790" s="10">
        <v>644</v>
      </c>
      <c r="F790" s="10">
        <v>119</v>
      </c>
      <c r="G790" s="10" t="s">
        <v>1271</v>
      </c>
      <c r="H790" s="11">
        <v>42992</v>
      </c>
      <c r="I790" s="11">
        <v>43003</v>
      </c>
      <c r="J790" s="10" t="s">
        <v>1287</v>
      </c>
      <c r="K790" s="12">
        <v>72804.2</v>
      </c>
      <c r="L790" s="10">
        <v>1149.54</v>
      </c>
      <c r="M790" s="10">
        <v>54076</v>
      </c>
    </row>
    <row r="791" spans="1:13" x14ac:dyDescent="0.25">
      <c r="A791" s="10">
        <v>783</v>
      </c>
      <c r="B791" s="10" t="s">
        <v>790</v>
      </c>
      <c r="C791" s="10" t="s">
        <v>1238</v>
      </c>
      <c r="D791" s="10" t="s">
        <v>1240</v>
      </c>
      <c r="E791" s="10">
        <v>941</v>
      </c>
      <c r="F791" s="10">
        <v>16</v>
      </c>
      <c r="G791" s="10" t="s">
        <v>1270</v>
      </c>
      <c r="H791" s="11">
        <v>43127</v>
      </c>
      <c r="I791" s="11">
        <v>43162</v>
      </c>
      <c r="J791" s="10" t="s">
        <v>1282</v>
      </c>
      <c r="K791" s="12">
        <v>14303.2</v>
      </c>
      <c r="L791" s="10">
        <v>225.84</v>
      </c>
      <c r="M791" s="10">
        <v>3745</v>
      </c>
    </row>
    <row r="792" spans="1:13" x14ac:dyDescent="0.25">
      <c r="A792" s="10">
        <v>784</v>
      </c>
      <c r="B792" s="10" t="s">
        <v>791</v>
      </c>
      <c r="C792" s="10" t="s">
        <v>1224</v>
      </c>
      <c r="D792" s="10" t="s">
        <v>1213</v>
      </c>
      <c r="E792" s="10">
        <v>604</v>
      </c>
      <c r="F792" s="10">
        <v>1204</v>
      </c>
      <c r="G792" s="10" t="s">
        <v>1266</v>
      </c>
      <c r="H792" s="11">
        <v>42692</v>
      </c>
      <c r="I792" s="11">
        <v>42703</v>
      </c>
      <c r="J792" s="10" t="s">
        <v>1282</v>
      </c>
      <c r="K792" s="12">
        <v>690855.2</v>
      </c>
      <c r="L792" s="10">
        <v>10908.24</v>
      </c>
      <c r="M792" s="10">
        <v>602307</v>
      </c>
    </row>
    <row r="793" spans="1:13" x14ac:dyDescent="0.25">
      <c r="A793" s="10">
        <v>785</v>
      </c>
      <c r="B793" s="10" t="s">
        <v>792</v>
      </c>
      <c r="C793" s="10" t="s">
        <v>1221</v>
      </c>
      <c r="D793" s="10" t="s">
        <v>1234</v>
      </c>
      <c r="E793" s="10">
        <v>620</v>
      </c>
      <c r="F793" s="10">
        <v>289</v>
      </c>
      <c r="G793" s="10" t="s">
        <v>1264</v>
      </c>
      <c r="H793" s="11">
        <v>42596</v>
      </c>
      <c r="I793" s="11">
        <v>42606</v>
      </c>
      <c r="J793" s="10" t="s">
        <v>1290</v>
      </c>
      <c r="K793" s="12">
        <v>170221</v>
      </c>
      <c r="L793" s="10">
        <v>2687.7</v>
      </c>
      <c r="M793" s="10">
        <v>65895</v>
      </c>
    </row>
    <row r="794" spans="1:13" x14ac:dyDescent="0.25">
      <c r="A794" s="10">
        <v>786</v>
      </c>
      <c r="B794" s="10" t="s">
        <v>793</v>
      </c>
      <c r="C794" s="10" t="s">
        <v>1228</v>
      </c>
      <c r="D794" s="10" t="s">
        <v>1213</v>
      </c>
      <c r="E794" s="10">
        <v>101</v>
      </c>
      <c r="F794" s="10">
        <v>132</v>
      </c>
      <c r="G794" s="10" t="s">
        <v>1263</v>
      </c>
      <c r="H794" s="11">
        <v>42939</v>
      </c>
      <c r="I794" s="11">
        <v>42974</v>
      </c>
      <c r="J794" s="10" t="s">
        <v>1282</v>
      </c>
      <c r="K794" s="12">
        <v>12665.4</v>
      </c>
      <c r="L794" s="10">
        <v>199.98</v>
      </c>
      <c r="M794" s="10">
        <v>139</v>
      </c>
    </row>
    <row r="795" spans="1:13" x14ac:dyDescent="0.25">
      <c r="A795" s="10">
        <v>787</v>
      </c>
      <c r="B795" s="10" t="s">
        <v>794</v>
      </c>
      <c r="C795" s="10" t="s">
        <v>1219</v>
      </c>
      <c r="D795" s="10" t="s">
        <v>1234</v>
      </c>
      <c r="E795" s="10">
        <v>999</v>
      </c>
      <c r="F795" s="10">
        <v>1483</v>
      </c>
      <c r="G795" s="10" t="s">
        <v>1263</v>
      </c>
      <c r="H795" s="11">
        <v>43245</v>
      </c>
      <c r="I795" s="11">
        <v>43268</v>
      </c>
      <c r="J795" s="10" t="s">
        <v>1282</v>
      </c>
      <c r="K795" s="12">
        <v>1407441.15</v>
      </c>
      <c r="L795" s="10">
        <v>22222.754999999997</v>
      </c>
      <c r="M795" s="10">
        <v>1375720</v>
      </c>
    </row>
    <row r="796" spans="1:13" x14ac:dyDescent="0.25">
      <c r="A796" s="10">
        <v>788</v>
      </c>
      <c r="B796" s="10" t="s">
        <v>795</v>
      </c>
      <c r="C796" s="10" t="s">
        <v>1222</v>
      </c>
      <c r="D796" s="10" t="s">
        <v>1213</v>
      </c>
      <c r="E796" s="10">
        <v>337</v>
      </c>
      <c r="F796" s="10">
        <v>930</v>
      </c>
      <c r="G796" s="10" t="s">
        <v>1265</v>
      </c>
      <c r="H796" s="11">
        <v>42405</v>
      </c>
      <c r="I796" s="11">
        <v>42436</v>
      </c>
      <c r="J796" s="10" t="s">
        <v>1287</v>
      </c>
      <c r="K796" s="12">
        <v>297739.5</v>
      </c>
      <c r="L796" s="10">
        <v>4701.1499999999996</v>
      </c>
      <c r="M796" s="10">
        <v>72374</v>
      </c>
    </row>
    <row r="797" spans="1:13" x14ac:dyDescent="0.25">
      <c r="A797" s="10">
        <v>789</v>
      </c>
      <c r="B797" s="10" t="s">
        <v>796</v>
      </c>
      <c r="C797" s="10" t="s">
        <v>1233</v>
      </c>
      <c r="D797" s="10" t="s">
        <v>1234</v>
      </c>
      <c r="E797" s="10">
        <v>606</v>
      </c>
      <c r="F797" s="10">
        <v>25</v>
      </c>
      <c r="G797" s="10" t="s">
        <v>1268</v>
      </c>
      <c r="H797" s="11">
        <v>42920</v>
      </c>
      <c r="I797" s="11">
        <v>42941</v>
      </c>
      <c r="J797" s="10" t="s">
        <v>1283</v>
      </c>
      <c r="K797" s="12">
        <v>14392.5</v>
      </c>
      <c r="L797" s="10">
        <v>227.25</v>
      </c>
      <c r="M797" s="10">
        <v>10522</v>
      </c>
    </row>
    <row r="798" spans="1:13" x14ac:dyDescent="0.25">
      <c r="A798" s="10">
        <v>790</v>
      </c>
      <c r="B798" s="10" t="s">
        <v>797</v>
      </c>
      <c r="C798" s="10" t="s">
        <v>1237</v>
      </c>
      <c r="D798" s="10" t="s">
        <v>1240</v>
      </c>
      <c r="E798" s="10">
        <v>835</v>
      </c>
      <c r="F798" s="10">
        <v>38</v>
      </c>
      <c r="G798" s="10" t="s">
        <v>1271</v>
      </c>
      <c r="H798" s="11">
        <v>43080</v>
      </c>
      <c r="I798" s="11">
        <v>43104</v>
      </c>
      <c r="J798" s="10" t="s">
        <v>1282</v>
      </c>
      <c r="K798" s="12">
        <v>30143.5</v>
      </c>
      <c r="L798" s="10">
        <v>475.95</v>
      </c>
      <c r="M798" s="10">
        <v>24379</v>
      </c>
    </row>
    <row r="799" spans="1:13" x14ac:dyDescent="0.25">
      <c r="A799" s="10">
        <v>791</v>
      </c>
      <c r="B799" s="10" t="s">
        <v>798</v>
      </c>
      <c r="C799" s="10" t="s">
        <v>1222</v>
      </c>
      <c r="D799" s="10" t="s">
        <v>1213</v>
      </c>
      <c r="E799" s="10">
        <v>779</v>
      </c>
      <c r="F799" s="10">
        <v>984</v>
      </c>
      <c r="G799" s="10" t="s">
        <v>1265</v>
      </c>
      <c r="H799" s="11">
        <v>42786</v>
      </c>
      <c r="I799" s="11">
        <v>42799</v>
      </c>
      <c r="J799" s="10" t="s">
        <v>1283</v>
      </c>
      <c r="K799" s="12">
        <v>728209.2</v>
      </c>
      <c r="L799" s="10">
        <v>11498.039999999999</v>
      </c>
      <c r="M799" s="10">
        <v>334417</v>
      </c>
    </row>
    <row r="800" spans="1:13" x14ac:dyDescent="0.25">
      <c r="A800" s="10">
        <v>792</v>
      </c>
      <c r="B800" s="10" t="s">
        <v>799</v>
      </c>
      <c r="C800" s="10" t="s">
        <v>1222</v>
      </c>
      <c r="D800" s="10" t="s">
        <v>1213</v>
      </c>
      <c r="E800" s="10">
        <v>923</v>
      </c>
      <c r="F800" s="10">
        <v>927</v>
      </c>
      <c r="G800" s="10" t="s">
        <v>1265</v>
      </c>
      <c r="H800" s="11">
        <v>42394</v>
      </c>
      <c r="I800" s="11">
        <v>42426</v>
      </c>
      <c r="J800" s="10" t="s">
        <v>1285</v>
      </c>
      <c r="K800" s="12">
        <v>812839.95</v>
      </c>
      <c r="L800" s="10">
        <v>12834.314999999999</v>
      </c>
      <c r="M800" s="10">
        <v>451711</v>
      </c>
    </row>
    <row r="801" spans="1:13" x14ac:dyDescent="0.25">
      <c r="A801" s="10">
        <v>793</v>
      </c>
      <c r="B801" s="10" t="s">
        <v>800</v>
      </c>
      <c r="C801" s="10" t="s">
        <v>1231</v>
      </c>
      <c r="D801" s="10" t="s">
        <v>1213</v>
      </c>
      <c r="E801" s="10">
        <v>549</v>
      </c>
      <c r="F801" s="10">
        <v>204</v>
      </c>
      <c r="G801" s="10" t="s">
        <v>1263</v>
      </c>
      <c r="H801" s="11">
        <v>43124</v>
      </c>
      <c r="I801" s="11">
        <v>43150</v>
      </c>
      <c r="J801" s="10" t="s">
        <v>1285</v>
      </c>
      <c r="K801" s="12">
        <v>106396.2</v>
      </c>
      <c r="L801" s="10">
        <v>1679.9399999999998</v>
      </c>
      <c r="M801" s="10">
        <v>8113</v>
      </c>
    </row>
    <row r="802" spans="1:13" x14ac:dyDescent="0.25">
      <c r="A802" s="10">
        <v>794</v>
      </c>
      <c r="B802" s="10" t="s">
        <v>801</v>
      </c>
      <c r="C802" s="10" t="s">
        <v>1231</v>
      </c>
      <c r="D802" s="10" t="s">
        <v>1213</v>
      </c>
      <c r="E802" s="10">
        <v>675</v>
      </c>
      <c r="F802" s="10">
        <v>199</v>
      </c>
      <c r="G802" s="10" t="s">
        <v>1263</v>
      </c>
      <c r="H802" s="11">
        <v>42512</v>
      </c>
      <c r="I802" s="11">
        <v>42532</v>
      </c>
      <c r="J802" s="10" t="s">
        <v>1285</v>
      </c>
      <c r="K802" s="12">
        <v>127608.75</v>
      </c>
      <c r="L802" s="10">
        <v>2014.875</v>
      </c>
      <c r="M802" s="10">
        <v>23617</v>
      </c>
    </row>
    <row r="803" spans="1:13" x14ac:dyDescent="0.25">
      <c r="A803" s="10">
        <v>795</v>
      </c>
      <c r="B803" s="10" t="s">
        <v>802</v>
      </c>
      <c r="C803" s="10" t="s">
        <v>1224</v>
      </c>
      <c r="D803" s="10" t="s">
        <v>1213</v>
      </c>
      <c r="E803" s="10">
        <v>550</v>
      </c>
      <c r="F803" s="10">
        <v>1183</v>
      </c>
      <c r="G803" s="10" t="s">
        <v>1266</v>
      </c>
      <c r="H803" s="11">
        <v>42903</v>
      </c>
      <c r="I803" s="11">
        <v>42919</v>
      </c>
      <c r="J803" s="10" t="s">
        <v>1289</v>
      </c>
      <c r="K803" s="12">
        <v>618117.5</v>
      </c>
      <c r="L803" s="10">
        <v>9759.75</v>
      </c>
      <c r="M803" s="10">
        <v>567259</v>
      </c>
    </row>
    <row r="804" spans="1:13" x14ac:dyDescent="0.25">
      <c r="A804" s="10">
        <v>796</v>
      </c>
      <c r="B804" s="10" t="s">
        <v>803</v>
      </c>
      <c r="C804" s="10" t="s">
        <v>1223</v>
      </c>
      <c r="D804" s="10" t="s">
        <v>1234</v>
      </c>
      <c r="E804" s="10">
        <v>169</v>
      </c>
      <c r="F804" s="10">
        <v>877</v>
      </c>
      <c r="G804" s="10" t="s">
        <v>1263</v>
      </c>
      <c r="H804" s="11">
        <v>42633</v>
      </c>
      <c r="I804" s="11">
        <v>42647</v>
      </c>
      <c r="J804" s="10" t="s">
        <v>1285</v>
      </c>
      <c r="K804" s="12">
        <v>140802.35</v>
      </c>
      <c r="L804" s="10">
        <v>2223.1949999999997</v>
      </c>
      <c r="M804" s="10">
        <v>118540</v>
      </c>
    </row>
    <row r="805" spans="1:13" x14ac:dyDescent="0.25">
      <c r="A805" s="10">
        <v>797</v>
      </c>
      <c r="B805" s="10" t="s">
        <v>804</v>
      </c>
      <c r="C805" s="10" t="s">
        <v>1229</v>
      </c>
      <c r="D805" s="10" t="s">
        <v>1234</v>
      </c>
      <c r="E805" s="10">
        <v>365</v>
      </c>
      <c r="F805" s="10">
        <v>1351</v>
      </c>
      <c r="G805" s="10" t="s">
        <v>1272</v>
      </c>
      <c r="H805" s="11">
        <v>42511</v>
      </c>
      <c r="I805" s="11">
        <v>42527</v>
      </c>
      <c r="J805" s="10" t="s">
        <v>1289</v>
      </c>
      <c r="K805" s="12">
        <v>468459.25</v>
      </c>
      <c r="L805" s="10">
        <v>7396.7249999999995</v>
      </c>
      <c r="M805" s="10">
        <v>162331</v>
      </c>
    </row>
    <row r="806" spans="1:13" x14ac:dyDescent="0.25">
      <c r="A806" s="10">
        <v>798</v>
      </c>
      <c r="B806" s="10" t="s">
        <v>805</v>
      </c>
      <c r="C806" s="10" t="s">
        <v>1218</v>
      </c>
      <c r="D806" s="10" t="s">
        <v>1213</v>
      </c>
      <c r="E806" s="10">
        <v>448</v>
      </c>
      <c r="F806" s="10">
        <v>1081</v>
      </c>
      <c r="G806" s="10" t="s">
        <v>1262</v>
      </c>
      <c r="H806" s="11">
        <v>43247</v>
      </c>
      <c r="I806" s="11">
        <v>43266</v>
      </c>
      <c r="J806" s="10" t="s">
        <v>1289</v>
      </c>
      <c r="K806" s="12">
        <v>460073.6</v>
      </c>
      <c r="L806" s="10">
        <v>7264.32</v>
      </c>
      <c r="M806" s="10">
        <v>105190</v>
      </c>
    </row>
    <row r="807" spans="1:13" x14ac:dyDescent="0.25">
      <c r="A807" s="10">
        <v>799</v>
      </c>
      <c r="B807" s="10" t="s">
        <v>806</v>
      </c>
      <c r="C807" s="10" t="s">
        <v>1228</v>
      </c>
      <c r="D807" s="10" t="s">
        <v>1213</v>
      </c>
      <c r="E807" s="10">
        <v>682</v>
      </c>
      <c r="F807" s="10">
        <v>113</v>
      </c>
      <c r="G807" s="10" t="s">
        <v>1263</v>
      </c>
      <c r="H807" s="11">
        <v>43064</v>
      </c>
      <c r="I807" s="11">
        <v>43096</v>
      </c>
      <c r="J807" s="10" t="s">
        <v>1286</v>
      </c>
      <c r="K807" s="12">
        <v>73212.7</v>
      </c>
      <c r="L807" s="10">
        <v>1155.99</v>
      </c>
      <c r="M807" s="10">
        <v>17764</v>
      </c>
    </row>
    <row r="808" spans="1:13" x14ac:dyDescent="0.25">
      <c r="A808" s="10">
        <v>800</v>
      </c>
      <c r="B808" s="10" t="s">
        <v>807</v>
      </c>
      <c r="C808" s="10" t="s">
        <v>1219</v>
      </c>
      <c r="D808" s="10" t="s">
        <v>1234</v>
      </c>
      <c r="E808" s="10">
        <v>184</v>
      </c>
      <c r="F808" s="10">
        <v>1659</v>
      </c>
      <c r="G808" s="10" t="s">
        <v>1263</v>
      </c>
      <c r="H808" s="11">
        <v>42731</v>
      </c>
      <c r="I808" s="11">
        <v>42745</v>
      </c>
      <c r="J808" s="10" t="s">
        <v>1282</v>
      </c>
      <c r="K808" s="12">
        <v>289993.2</v>
      </c>
      <c r="L808" s="10">
        <v>4578.84</v>
      </c>
      <c r="M808" s="10">
        <v>48983</v>
      </c>
    </row>
    <row r="809" spans="1:13" x14ac:dyDescent="0.25">
      <c r="A809" s="10">
        <v>801</v>
      </c>
      <c r="B809" s="10" t="s">
        <v>808</v>
      </c>
      <c r="C809" s="10" t="s">
        <v>1239</v>
      </c>
      <c r="D809" s="10" t="s">
        <v>1234</v>
      </c>
      <c r="E809" s="10">
        <v>823</v>
      </c>
      <c r="F809" s="10">
        <v>250</v>
      </c>
      <c r="G809" s="10" t="s">
        <v>1271</v>
      </c>
      <c r="H809" s="11">
        <v>42860</v>
      </c>
      <c r="I809" s="11">
        <v>42878</v>
      </c>
      <c r="J809" s="10" t="s">
        <v>1283</v>
      </c>
      <c r="K809" s="12">
        <v>195462.5</v>
      </c>
      <c r="L809" s="10">
        <v>3086.25</v>
      </c>
      <c r="M809" s="10">
        <v>108290</v>
      </c>
    </row>
    <row r="810" spans="1:13" x14ac:dyDescent="0.25">
      <c r="A810" s="10">
        <v>802</v>
      </c>
      <c r="B810" s="10" t="s">
        <v>809</v>
      </c>
      <c r="C810" s="10" t="s">
        <v>1222</v>
      </c>
      <c r="D810" s="10" t="s">
        <v>1213</v>
      </c>
      <c r="E810" s="10">
        <v>956</v>
      </c>
      <c r="F810" s="10">
        <v>1056</v>
      </c>
      <c r="G810" s="10" t="s">
        <v>1265</v>
      </c>
      <c r="H810" s="11">
        <v>42559</v>
      </c>
      <c r="I810" s="11">
        <v>42582</v>
      </c>
      <c r="J810" s="10" t="s">
        <v>1286</v>
      </c>
      <c r="K810" s="12">
        <v>959059.2</v>
      </c>
      <c r="L810" s="10">
        <v>15143.039999999999</v>
      </c>
      <c r="M810" s="10">
        <v>629366</v>
      </c>
    </row>
    <row r="811" spans="1:13" x14ac:dyDescent="0.25">
      <c r="A811" s="10">
        <v>803</v>
      </c>
      <c r="B811" s="10" t="s">
        <v>810</v>
      </c>
      <c r="C811" s="10" t="s">
        <v>1224</v>
      </c>
      <c r="D811" s="10" t="s">
        <v>1213</v>
      </c>
      <c r="E811" s="10">
        <v>498</v>
      </c>
      <c r="F811" s="10">
        <v>1426</v>
      </c>
      <c r="G811" s="10" t="s">
        <v>1266</v>
      </c>
      <c r="H811" s="11">
        <v>42562</v>
      </c>
      <c r="I811" s="11">
        <v>42576</v>
      </c>
      <c r="J811" s="10" t="s">
        <v>1286</v>
      </c>
      <c r="K811" s="12">
        <v>674640.6</v>
      </c>
      <c r="L811" s="10">
        <v>10652.22</v>
      </c>
      <c r="M811" s="10">
        <v>231396</v>
      </c>
    </row>
    <row r="812" spans="1:13" x14ac:dyDescent="0.25">
      <c r="A812" s="10">
        <v>804</v>
      </c>
      <c r="B812" s="10" t="s">
        <v>811</v>
      </c>
      <c r="C812" s="10" t="s">
        <v>1222</v>
      </c>
      <c r="D812" s="10" t="s">
        <v>1213</v>
      </c>
      <c r="E812" s="10">
        <v>204</v>
      </c>
      <c r="F812" s="10">
        <v>907</v>
      </c>
      <c r="G812" s="10" t="s">
        <v>1265</v>
      </c>
      <c r="H812" s="11">
        <v>43132</v>
      </c>
      <c r="I812" s="11">
        <v>43161</v>
      </c>
      <c r="J812" s="10" t="s">
        <v>1282</v>
      </c>
      <c r="K812" s="12">
        <v>175776.6</v>
      </c>
      <c r="L812" s="10">
        <v>2775.42</v>
      </c>
      <c r="M812" s="10">
        <v>144665</v>
      </c>
    </row>
    <row r="813" spans="1:13" x14ac:dyDescent="0.25">
      <c r="A813" s="10">
        <v>805</v>
      </c>
      <c r="B813" s="10" t="s">
        <v>812</v>
      </c>
      <c r="C813" s="10" t="s">
        <v>1233</v>
      </c>
      <c r="D813" s="10" t="s">
        <v>1234</v>
      </c>
      <c r="E813" s="10">
        <v>363</v>
      </c>
      <c r="F813" s="10">
        <v>22</v>
      </c>
      <c r="G813" s="10" t="s">
        <v>1268</v>
      </c>
      <c r="H813" s="11">
        <v>43123</v>
      </c>
      <c r="I813" s="11">
        <v>43135</v>
      </c>
      <c r="J813" s="10" t="s">
        <v>1283</v>
      </c>
      <c r="K813" s="12">
        <v>7586.7</v>
      </c>
      <c r="L813" s="10">
        <v>119.78999999999999</v>
      </c>
      <c r="M813" s="10">
        <v>1894</v>
      </c>
    </row>
    <row r="814" spans="1:13" x14ac:dyDescent="0.25">
      <c r="A814" s="10">
        <v>806</v>
      </c>
      <c r="B814" s="10" t="s">
        <v>813</v>
      </c>
      <c r="C814" s="10" t="s">
        <v>1220</v>
      </c>
      <c r="D814" s="10" t="s">
        <v>1213</v>
      </c>
      <c r="E814" s="10">
        <v>315</v>
      </c>
      <c r="F814" s="10">
        <v>639</v>
      </c>
      <c r="G814" s="10" t="s">
        <v>1260</v>
      </c>
      <c r="H814" s="11">
        <v>43123</v>
      </c>
      <c r="I814" s="11">
        <v>43149</v>
      </c>
      <c r="J814" s="10" t="s">
        <v>1284</v>
      </c>
      <c r="K814" s="12">
        <v>191220.75</v>
      </c>
      <c r="L814" s="10">
        <v>3019.2750000000001</v>
      </c>
      <c r="M814" s="10">
        <v>9565</v>
      </c>
    </row>
    <row r="815" spans="1:13" x14ac:dyDescent="0.25">
      <c r="A815" s="10">
        <v>807</v>
      </c>
      <c r="B815" s="10" t="s">
        <v>814</v>
      </c>
      <c r="C815" s="10" t="s">
        <v>1221</v>
      </c>
      <c r="D815" s="10" t="s">
        <v>1234</v>
      </c>
      <c r="E815" s="10">
        <v>127</v>
      </c>
      <c r="F815" s="10">
        <v>273</v>
      </c>
      <c r="G815" s="10" t="s">
        <v>1264</v>
      </c>
      <c r="H815" s="11">
        <v>43280</v>
      </c>
      <c r="I815" s="11">
        <v>43307</v>
      </c>
      <c r="J815" s="10" t="s">
        <v>1284</v>
      </c>
      <c r="K815" s="12">
        <v>32937.449999999997</v>
      </c>
      <c r="L815" s="10">
        <v>520.06499999999994</v>
      </c>
      <c r="M815" s="10">
        <v>25100</v>
      </c>
    </row>
    <row r="816" spans="1:13" x14ac:dyDescent="0.25">
      <c r="A816" s="10">
        <v>808</v>
      </c>
      <c r="B816" s="10" t="s">
        <v>815</v>
      </c>
      <c r="C816" s="10" t="s">
        <v>1214</v>
      </c>
      <c r="D816" s="10" t="s">
        <v>1213</v>
      </c>
      <c r="E816" s="10">
        <v>639</v>
      </c>
      <c r="F816" s="10">
        <v>749</v>
      </c>
      <c r="G816" s="10" t="s">
        <v>1260</v>
      </c>
      <c r="H816" s="11">
        <v>43024</v>
      </c>
      <c r="I816" s="11">
        <v>43056</v>
      </c>
      <c r="J816" s="10" t="s">
        <v>1282</v>
      </c>
      <c r="K816" s="12">
        <v>454680.45</v>
      </c>
      <c r="L816" s="10">
        <v>7179.165</v>
      </c>
      <c r="M816" s="10">
        <v>325357</v>
      </c>
    </row>
    <row r="817" spans="1:13" x14ac:dyDescent="0.25">
      <c r="A817" s="10">
        <v>809</v>
      </c>
      <c r="B817" s="10" t="s">
        <v>816</v>
      </c>
      <c r="C817" s="10" t="s">
        <v>1229</v>
      </c>
      <c r="D817" s="10" t="s">
        <v>1234</v>
      </c>
      <c r="E817" s="10">
        <v>87</v>
      </c>
      <c r="F817" s="10">
        <v>1125</v>
      </c>
      <c r="G817" s="10" t="s">
        <v>1272</v>
      </c>
      <c r="H817" s="11">
        <v>42915</v>
      </c>
      <c r="I817" s="11">
        <v>42928</v>
      </c>
      <c r="J817" s="10" t="s">
        <v>1283</v>
      </c>
      <c r="K817" s="12">
        <v>92981.25</v>
      </c>
      <c r="L817" s="10">
        <v>1468.125</v>
      </c>
      <c r="M817" s="10">
        <v>87500</v>
      </c>
    </row>
    <row r="818" spans="1:13" x14ac:dyDescent="0.25">
      <c r="A818" s="10">
        <v>810</v>
      </c>
      <c r="B818" s="10" t="s">
        <v>817</v>
      </c>
      <c r="C818" s="10" t="s">
        <v>1220</v>
      </c>
      <c r="D818" s="10" t="s">
        <v>1213</v>
      </c>
      <c r="E818" s="10">
        <v>824</v>
      </c>
      <c r="F818" s="10">
        <v>604</v>
      </c>
      <c r="G818" s="10" t="s">
        <v>1260</v>
      </c>
      <c r="H818" s="11">
        <v>42411</v>
      </c>
      <c r="I818" s="11">
        <v>42437</v>
      </c>
      <c r="J818" s="10" t="s">
        <v>1284</v>
      </c>
      <c r="K818" s="12">
        <v>472811.2</v>
      </c>
      <c r="L818" s="10">
        <v>7465.44</v>
      </c>
      <c r="M818" s="10">
        <v>405234</v>
      </c>
    </row>
    <row r="819" spans="1:13" x14ac:dyDescent="0.25">
      <c r="A819" s="10">
        <v>811</v>
      </c>
      <c r="B819" s="10" t="s">
        <v>818</v>
      </c>
      <c r="C819" s="10" t="s">
        <v>1229</v>
      </c>
      <c r="D819" s="10" t="s">
        <v>1234</v>
      </c>
      <c r="E819" s="10">
        <v>903</v>
      </c>
      <c r="F819" s="10">
        <v>1251</v>
      </c>
      <c r="G819" s="10" t="s">
        <v>1272</v>
      </c>
      <c r="H819" s="11">
        <v>43217</v>
      </c>
      <c r="I819" s="11">
        <v>43243</v>
      </c>
      <c r="J819" s="10" t="s">
        <v>1282</v>
      </c>
      <c r="K819" s="12">
        <v>1073170.3500000001</v>
      </c>
      <c r="L819" s="10">
        <v>16944.794999999998</v>
      </c>
      <c r="M819" s="10">
        <v>875169</v>
      </c>
    </row>
    <row r="820" spans="1:13" x14ac:dyDescent="0.25">
      <c r="A820" s="10">
        <v>812</v>
      </c>
      <c r="B820" s="10" t="s">
        <v>819</v>
      </c>
      <c r="C820" s="10" t="s">
        <v>1225</v>
      </c>
      <c r="D820" s="10" t="s">
        <v>1213</v>
      </c>
      <c r="E820" s="10">
        <v>165</v>
      </c>
      <c r="F820" s="10">
        <v>183</v>
      </c>
      <c r="G820" s="10" t="s">
        <v>1266</v>
      </c>
      <c r="H820" s="11">
        <v>43137</v>
      </c>
      <c r="I820" s="11">
        <v>43156</v>
      </c>
      <c r="J820" s="10" t="s">
        <v>1284</v>
      </c>
      <c r="K820" s="12">
        <v>28685.25</v>
      </c>
      <c r="L820" s="10">
        <v>452.92500000000001</v>
      </c>
      <c r="M820" s="10">
        <v>11631</v>
      </c>
    </row>
    <row r="821" spans="1:13" x14ac:dyDescent="0.25">
      <c r="A821" s="10">
        <v>813</v>
      </c>
      <c r="B821" s="10" t="s">
        <v>820</v>
      </c>
      <c r="C821" s="10" t="s">
        <v>1236</v>
      </c>
      <c r="D821" s="10" t="s">
        <v>1234</v>
      </c>
      <c r="E821" s="10">
        <v>334</v>
      </c>
      <c r="F821" s="10">
        <v>106</v>
      </c>
      <c r="G821" s="10" t="s">
        <v>1269</v>
      </c>
      <c r="H821" s="11">
        <v>42531</v>
      </c>
      <c r="I821" s="11">
        <v>42562</v>
      </c>
      <c r="J821" s="10" t="s">
        <v>1282</v>
      </c>
      <c r="K821" s="12">
        <v>33633.800000000003</v>
      </c>
      <c r="L821" s="10">
        <v>531.05999999999995</v>
      </c>
      <c r="M821" s="10">
        <v>8997</v>
      </c>
    </row>
    <row r="822" spans="1:13" x14ac:dyDescent="0.25">
      <c r="A822" s="10">
        <v>814</v>
      </c>
      <c r="B822" s="10" t="s">
        <v>821</v>
      </c>
      <c r="C822" s="10" t="s">
        <v>1220</v>
      </c>
      <c r="D822" s="10" t="s">
        <v>1213</v>
      </c>
      <c r="E822" s="10">
        <v>771</v>
      </c>
      <c r="F822" s="10">
        <v>666</v>
      </c>
      <c r="G822" s="10" t="s">
        <v>1260</v>
      </c>
      <c r="H822" s="11">
        <v>42832</v>
      </c>
      <c r="I822" s="11">
        <v>42862</v>
      </c>
      <c r="J822" s="10" t="s">
        <v>1288</v>
      </c>
      <c r="K822" s="12">
        <v>487811.7</v>
      </c>
      <c r="L822" s="10">
        <v>7702.29</v>
      </c>
      <c r="M822" s="10">
        <v>474711</v>
      </c>
    </row>
    <row r="823" spans="1:13" x14ac:dyDescent="0.25">
      <c r="A823" s="10">
        <v>815</v>
      </c>
      <c r="B823" s="10" t="s">
        <v>822</v>
      </c>
      <c r="C823" s="10" t="s">
        <v>1230</v>
      </c>
      <c r="D823" s="10" t="s">
        <v>1234</v>
      </c>
      <c r="E823" s="10">
        <v>197</v>
      </c>
      <c r="F823" s="10">
        <v>148</v>
      </c>
      <c r="G823" s="10" t="s">
        <v>1272</v>
      </c>
      <c r="H823" s="11">
        <v>42991</v>
      </c>
      <c r="I823" s="11">
        <v>43016</v>
      </c>
      <c r="J823" s="10" t="s">
        <v>1282</v>
      </c>
      <c r="K823" s="12">
        <v>27698.2</v>
      </c>
      <c r="L823" s="10">
        <v>437.34</v>
      </c>
      <c r="M823" s="10">
        <v>15225</v>
      </c>
    </row>
    <row r="824" spans="1:13" x14ac:dyDescent="0.25">
      <c r="A824" s="10">
        <v>816</v>
      </c>
      <c r="B824" s="10" t="s">
        <v>823</v>
      </c>
      <c r="C824" s="10" t="s">
        <v>1219</v>
      </c>
      <c r="D824" s="10" t="s">
        <v>1234</v>
      </c>
      <c r="E824" s="10">
        <v>838</v>
      </c>
      <c r="F824" s="10">
        <v>1318</v>
      </c>
      <c r="G824" s="10" t="s">
        <v>1263</v>
      </c>
      <c r="H824" s="11">
        <v>43120</v>
      </c>
      <c r="I824" s="11">
        <v>43150</v>
      </c>
      <c r="J824" s="10" t="s">
        <v>1282</v>
      </c>
      <c r="K824" s="12">
        <v>1049259.8</v>
      </c>
      <c r="L824" s="10">
        <v>16567.259999999998</v>
      </c>
      <c r="M824" s="10">
        <v>468754</v>
      </c>
    </row>
    <row r="825" spans="1:13" x14ac:dyDescent="0.25">
      <c r="A825" s="10">
        <v>817</v>
      </c>
      <c r="B825" s="10" t="s">
        <v>824</v>
      </c>
      <c r="C825" s="10" t="s">
        <v>1241</v>
      </c>
      <c r="D825" s="10" t="s">
        <v>1234</v>
      </c>
      <c r="E825" s="10">
        <v>861</v>
      </c>
      <c r="F825" s="10">
        <v>110</v>
      </c>
      <c r="G825" s="10" t="s">
        <v>1271</v>
      </c>
      <c r="H825" s="11">
        <v>42672</v>
      </c>
      <c r="I825" s="11">
        <v>42688</v>
      </c>
      <c r="J825" s="10" t="s">
        <v>1285</v>
      </c>
      <c r="K825" s="12">
        <v>89974.5</v>
      </c>
      <c r="L825" s="10">
        <v>1420.6499999999999</v>
      </c>
      <c r="M825" s="10">
        <v>70194</v>
      </c>
    </row>
    <row r="826" spans="1:13" x14ac:dyDescent="0.25">
      <c r="A826" s="10">
        <v>818</v>
      </c>
      <c r="B826" s="10" t="s">
        <v>825</v>
      </c>
      <c r="C826" s="10" t="s">
        <v>1224</v>
      </c>
      <c r="D826" s="10" t="s">
        <v>1213</v>
      </c>
      <c r="E826" s="10">
        <v>883</v>
      </c>
      <c r="F826" s="10">
        <v>1273</v>
      </c>
      <c r="G826" s="10" t="s">
        <v>1266</v>
      </c>
      <c r="H826" s="11">
        <v>43192</v>
      </c>
      <c r="I826" s="11">
        <v>43209</v>
      </c>
      <c r="J826" s="10" t="s">
        <v>1284</v>
      </c>
      <c r="K826" s="12">
        <v>1067856.05</v>
      </c>
      <c r="L826" s="10">
        <v>16860.884999999998</v>
      </c>
      <c r="M826" s="10">
        <v>1036988</v>
      </c>
    </row>
    <row r="827" spans="1:13" x14ac:dyDescent="0.25">
      <c r="A827" s="10">
        <v>819</v>
      </c>
      <c r="B827" s="10" t="s">
        <v>826</v>
      </c>
      <c r="C827" s="10" t="s">
        <v>1235</v>
      </c>
      <c r="D827" s="10" t="s">
        <v>1240</v>
      </c>
      <c r="E827" s="10">
        <v>594</v>
      </c>
      <c r="F827" s="10">
        <v>61</v>
      </c>
      <c r="G827" s="10" t="s">
        <v>1270</v>
      </c>
      <c r="H827" s="11">
        <v>43027</v>
      </c>
      <c r="I827" s="11">
        <v>43040</v>
      </c>
      <c r="J827" s="10" t="s">
        <v>1286</v>
      </c>
      <c r="K827" s="12">
        <v>34422.300000000003</v>
      </c>
      <c r="L827" s="10">
        <v>543.51</v>
      </c>
      <c r="M827" s="10">
        <v>20277</v>
      </c>
    </row>
    <row r="828" spans="1:13" x14ac:dyDescent="0.25">
      <c r="A828" s="10">
        <v>820</v>
      </c>
      <c r="B828" s="10" t="s">
        <v>827</v>
      </c>
      <c r="C828" s="10" t="s">
        <v>1219</v>
      </c>
      <c r="D828" s="10" t="s">
        <v>1234</v>
      </c>
      <c r="E828" s="10">
        <v>153</v>
      </c>
      <c r="F828" s="10">
        <v>1604</v>
      </c>
      <c r="G828" s="10" t="s">
        <v>1263</v>
      </c>
      <c r="H828" s="11">
        <v>43060</v>
      </c>
      <c r="I828" s="11">
        <v>43091</v>
      </c>
      <c r="J828" s="10" t="s">
        <v>1286</v>
      </c>
      <c r="K828" s="12">
        <v>233141.4</v>
      </c>
      <c r="L828" s="10">
        <v>3681.18</v>
      </c>
      <c r="M828" s="10">
        <v>227732</v>
      </c>
    </row>
    <row r="829" spans="1:13" x14ac:dyDescent="0.25">
      <c r="A829" s="10">
        <v>821</v>
      </c>
      <c r="B829" s="10" t="s">
        <v>828</v>
      </c>
      <c r="C829" s="10" t="s">
        <v>1233</v>
      </c>
      <c r="D829" s="10" t="s">
        <v>1234</v>
      </c>
      <c r="E829" s="10">
        <v>739</v>
      </c>
      <c r="F829" s="10">
        <v>27</v>
      </c>
      <c r="G829" s="10" t="s">
        <v>1268</v>
      </c>
      <c r="H829" s="11">
        <v>42564</v>
      </c>
      <c r="I829" s="11">
        <v>42597</v>
      </c>
      <c r="J829" s="10" t="s">
        <v>1286</v>
      </c>
      <c r="K829" s="12">
        <v>18955.349999999999</v>
      </c>
      <c r="L829" s="10">
        <v>299.29500000000002</v>
      </c>
      <c r="M829" s="10">
        <v>5373</v>
      </c>
    </row>
    <row r="830" spans="1:13" x14ac:dyDescent="0.25">
      <c r="A830" s="10">
        <v>822</v>
      </c>
      <c r="B830" s="10" t="s">
        <v>829</v>
      </c>
      <c r="C830" s="10" t="s">
        <v>1228</v>
      </c>
      <c r="D830" s="10" t="s">
        <v>1213</v>
      </c>
      <c r="E830" s="10">
        <v>119</v>
      </c>
      <c r="F830" s="10">
        <v>108</v>
      </c>
      <c r="G830" s="10" t="s">
        <v>1263</v>
      </c>
      <c r="H830" s="11">
        <v>42645</v>
      </c>
      <c r="I830" s="11">
        <v>42673</v>
      </c>
      <c r="J830" s="10" t="s">
        <v>1283</v>
      </c>
      <c r="K830" s="12">
        <v>12209.4</v>
      </c>
      <c r="L830" s="10">
        <v>192.78</v>
      </c>
      <c r="M830" s="10">
        <v>10401</v>
      </c>
    </row>
    <row r="831" spans="1:13" x14ac:dyDescent="0.25">
      <c r="A831" s="10">
        <v>823</v>
      </c>
      <c r="B831" s="10" t="s">
        <v>830</v>
      </c>
      <c r="C831" s="10" t="s">
        <v>1218</v>
      </c>
      <c r="D831" s="10" t="s">
        <v>1213</v>
      </c>
      <c r="E831" s="10">
        <v>875</v>
      </c>
      <c r="F831" s="10">
        <v>1121</v>
      </c>
      <c r="G831" s="10" t="s">
        <v>1262</v>
      </c>
      <c r="H831" s="11">
        <v>43088</v>
      </c>
      <c r="I831" s="11">
        <v>43111</v>
      </c>
      <c r="J831" s="10" t="s">
        <v>1288</v>
      </c>
      <c r="K831" s="12">
        <v>931831.25</v>
      </c>
      <c r="L831" s="10">
        <v>14713.125</v>
      </c>
      <c r="M831" s="10">
        <v>689768</v>
      </c>
    </row>
    <row r="832" spans="1:13" x14ac:dyDescent="0.25">
      <c r="A832" s="10">
        <v>824</v>
      </c>
      <c r="B832" s="10" t="s">
        <v>831</v>
      </c>
      <c r="C832" s="10" t="s">
        <v>1222</v>
      </c>
      <c r="D832" s="10" t="s">
        <v>1213</v>
      </c>
      <c r="E832" s="10">
        <v>319</v>
      </c>
      <c r="F832" s="10">
        <v>954</v>
      </c>
      <c r="G832" s="10" t="s">
        <v>1265</v>
      </c>
      <c r="H832" s="11">
        <v>42992</v>
      </c>
      <c r="I832" s="11">
        <v>43022</v>
      </c>
      <c r="J832" s="10" t="s">
        <v>1288</v>
      </c>
      <c r="K832" s="12">
        <v>289109.7</v>
      </c>
      <c r="L832" s="10">
        <v>4564.8899999999994</v>
      </c>
      <c r="M832" s="10">
        <v>70907</v>
      </c>
    </row>
    <row r="833" spans="1:13" x14ac:dyDescent="0.25">
      <c r="A833" s="10">
        <v>825</v>
      </c>
      <c r="B833" s="10" t="s">
        <v>832</v>
      </c>
      <c r="C833" s="10" t="s">
        <v>1224</v>
      </c>
      <c r="D833" s="10" t="s">
        <v>1213</v>
      </c>
      <c r="E833" s="10">
        <v>775</v>
      </c>
      <c r="F833" s="10">
        <v>1283</v>
      </c>
      <c r="G833" s="10" t="s">
        <v>1266</v>
      </c>
      <c r="H833" s="11">
        <v>42776</v>
      </c>
      <c r="I833" s="11">
        <v>42796</v>
      </c>
      <c r="J833" s="10" t="s">
        <v>1289</v>
      </c>
      <c r="K833" s="12">
        <v>944608.75</v>
      </c>
      <c r="L833" s="10">
        <v>14914.875</v>
      </c>
      <c r="M833" s="10">
        <v>296568</v>
      </c>
    </row>
    <row r="834" spans="1:13" x14ac:dyDescent="0.25">
      <c r="A834" s="10">
        <v>826</v>
      </c>
      <c r="B834" s="10" t="s">
        <v>833</v>
      </c>
      <c r="C834" s="10" t="s">
        <v>1218</v>
      </c>
      <c r="D834" s="10" t="s">
        <v>1213</v>
      </c>
      <c r="E834" s="10">
        <v>257</v>
      </c>
      <c r="F834" s="10">
        <v>1118</v>
      </c>
      <c r="G834" s="10" t="s">
        <v>1262</v>
      </c>
      <c r="H834" s="11">
        <v>42748</v>
      </c>
      <c r="I834" s="11">
        <v>42761</v>
      </c>
      <c r="J834" s="10" t="s">
        <v>1286</v>
      </c>
      <c r="K834" s="12">
        <v>272959.7</v>
      </c>
      <c r="L834" s="10">
        <v>4309.8899999999994</v>
      </c>
      <c r="M834" s="10">
        <v>121035</v>
      </c>
    </row>
    <row r="835" spans="1:13" x14ac:dyDescent="0.25">
      <c r="A835" s="10">
        <v>827</v>
      </c>
      <c r="B835" s="10" t="s">
        <v>834</v>
      </c>
      <c r="C835" s="10" t="s">
        <v>1221</v>
      </c>
      <c r="D835" s="10" t="s">
        <v>1234</v>
      </c>
      <c r="E835" s="10">
        <v>141</v>
      </c>
      <c r="F835" s="10">
        <v>325</v>
      </c>
      <c r="G835" s="10" t="s">
        <v>1264</v>
      </c>
      <c r="H835" s="11">
        <v>42792</v>
      </c>
      <c r="I835" s="11">
        <v>42804</v>
      </c>
      <c r="J835" s="10" t="s">
        <v>1288</v>
      </c>
      <c r="K835" s="12">
        <v>43533.75</v>
      </c>
      <c r="L835" s="10">
        <v>687.375</v>
      </c>
      <c r="M835" s="10">
        <v>30113</v>
      </c>
    </row>
    <row r="836" spans="1:13" x14ac:dyDescent="0.25">
      <c r="A836" s="10">
        <v>828</v>
      </c>
      <c r="B836" s="10" t="s">
        <v>835</v>
      </c>
      <c r="C836" s="10" t="s">
        <v>1214</v>
      </c>
      <c r="D836" s="10" t="s">
        <v>1213</v>
      </c>
      <c r="E836" s="10">
        <v>133</v>
      </c>
      <c r="F836" s="10">
        <v>640</v>
      </c>
      <c r="G836" s="10" t="s">
        <v>1260</v>
      </c>
      <c r="H836" s="11">
        <v>42410</v>
      </c>
      <c r="I836" s="11">
        <v>42443</v>
      </c>
      <c r="J836" s="10" t="s">
        <v>1282</v>
      </c>
      <c r="K836" s="12">
        <v>80864</v>
      </c>
      <c r="L836" s="10">
        <v>1276.8</v>
      </c>
      <c r="M836" s="10">
        <v>52831</v>
      </c>
    </row>
    <row r="837" spans="1:13" x14ac:dyDescent="0.25">
      <c r="A837" s="10">
        <v>829</v>
      </c>
      <c r="B837" s="10" t="s">
        <v>836</v>
      </c>
      <c r="C837" s="10" t="s">
        <v>1230</v>
      </c>
      <c r="D837" s="10" t="s">
        <v>1234</v>
      </c>
      <c r="E837" s="10">
        <v>420</v>
      </c>
      <c r="F837" s="10">
        <v>157</v>
      </c>
      <c r="G837" s="10" t="s">
        <v>1272</v>
      </c>
      <c r="H837" s="11">
        <v>43225</v>
      </c>
      <c r="I837" s="11">
        <v>43247</v>
      </c>
      <c r="J837" s="10" t="s">
        <v>1284</v>
      </c>
      <c r="K837" s="12">
        <v>62643</v>
      </c>
      <c r="L837" s="10">
        <v>989.09999999999991</v>
      </c>
      <c r="M837" s="10">
        <v>46628</v>
      </c>
    </row>
    <row r="838" spans="1:13" x14ac:dyDescent="0.25">
      <c r="A838" s="10">
        <v>830</v>
      </c>
      <c r="B838" s="10" t="s">
        <v>837</v>
      </c>
      <c r="C838" s="10" t="s">
        <v>1215</v>
      </c>
      <c r="D838" s="10" t="s">
        <v>1213</v>
      </c>
      <c r="E838" s="10">
        <v>696</v>
      </c>
      <c r="F838" s="10">
        <v>932</v>
      </c>
      <c r="G838" s="10" t="s">
        <v>1261</v>
      </c>
      <c r="H838" s="11">
        <v>42880</v>
      </c>
      <c r="I838" s="11">
        <v>42903</v>
      </c>
      <c r="J838" s="10" t="s">
        <v>1284</v>
      </c>
      <c r="K838" s="12">
        <v>616238.4</v>
      </c>
      <c r="L838" s="10">
        <v>9730.08</v>
      </c>
      <c r="M838" s="10">
        <v>112180</v>
      </c>
    </row>
    <row r="839" spans="1:13" x14ac:dyDescent="0.25">
      <c r="A839" s="10">
        <v>831</v>
      </c>
      <c r="B839" s="10" t="s">
        <v>838</v>
      </c>
      <c r="C839" s="10" t="s">
        <v>1215</v>
      </c>
      <c r="D839" s="10" t="s">
        <v>1213</v>
      </c>
      <c r="E839" s="10">
        <v>998</v>
      </c>
      <c r="F839" s="10">
        <v>847</v>
      </c>
      <c r="G839" s="10" t="s">
        <v>1261</v>
      </c>
      <c r="H839" s="11">
        <v>42764</v>
      </c>
      <c r="I839" s="11">
        <v>42793</v>
      </c>
      <c r="J839" s="10" t="s">
        <v>1285</v>
      </c>
      <c r="K839" s="12">
        <v>803040.7</v>
      </c>
      <c r="L839" s="10">
        <v>12679.59</v>
      </c>
      <c r="M839" s="10">
        <v>178841</v>
      </c>
    </row>
    <row r="840" spans="1:13" x14ac:dyDescent="0.25">
      <c r="A840" s="10">
        <v>832</v>
      </c>
      <c r="B840" s="10" t="s">
        <v>839</v>
      </c>
      <c r="C840" s="10" t="s">
        <v>1222</v>
      </c>
      <c r="D840" s="10" t="s">
        <v>1213</v>
      </c>
      <c r="E840" s="10">
        <v>616</v>
      </c>
      <c r="F840" s="10">
        <v>847</v>
      </c>
      <c r="G840" s="10" t="s">
        <v>1265</v>
      </c>
      <c r="H840" s="11">
        <v>42655</v>
      </c>
      <c r="I840" s="11">
        <v>42685</v>
      </c>
      <c r="J840" s="10" t="s">
        <v>1284</v>
      </c>
      <c r="K840" s="12">
        <v>495664.4</v>
      </c>
      <c r="L840" s="10">
        <v>7826.28</v>
      </c>
      <c r="M840" s="10">
        <v>196278</v>
      </c>
    </row>
    <row r="841" spans="1:13" x14ac:dyDescent="0.25">
      <c r="A841" s="10">
        <v>833</v>
      </c>
      <c r="B841" s="10" t="s">
        <v>840</v>
      </c>
      <c r="C841" s="10" t="s">
        <v>1222</v>
      </c>
      <c r="D841" s="10" t="s">
        <v>1213</v>
      </c>
      <c r="E841" s="10">
        <v>875</v>
      </c>
      <c r="F841" s="10">
        <v>1051</v>
      </c>
      <c r="G841" s="10" t="s">
        <v>1265</v>
      </c>
      <c r="H841" s="11">
        <v>43028</v>
      </c>
      <c r="I841" s="11">
        <v>43057</v>
      </c>
      <c r="J841" s="10" t="s">
        <v>1283</v>
      </c>
      <c r="K841" s="12">
        <v>873643.75</v>
      </c>
      <c r="L841" s="10">
        <v>13794.375</v>
      </c>
      <c r="M841" s="10">
        <v>510945</v>
      </c>
    </row>
    <row r="842" spans="1:13" x14ac:dyDescent="0.25">
      <c r="A842" s="10">
        <v>834</v>
      </c>
      <c r="B842" s="10" t="s">
        <v>841</v>
      </c>
      <c r="C842" s="10" t="s">
        <v>1219</v>
      </c>
      <c r="D842" s="10" t="s">
        <v>1234</v>
      </c>
      <c r="E842" s="10">
        <v>220</v>
      </c>
      <c r="F842" s="10">
        <v>1679</v>
      </c>
      <c r="G842" s="10" t="s">
        <v>1263</v>
      </c>
      <c r="H842" s="11">
        <v>42496</v>
      </c>
      <c r="I842" s="11">
        <v>42515</v>
      </c>
      <c r="J842" s="10" t="s">
        <v>1286</v>
      </c>
      <c r="K842" s="12">
        <v>350911</v>
      </c>
      <c r="L842" s="10">
        <v>5540.7</v>
      </c>
      <c r="M842" s="10">
        <v>290658</v>
      </c>
    </row>
    <row r="843" spans="1:13" x14ac:dyDescent="0.25">
      <c r="A843" s="10">
        <v>835</v>
      </c>
      <c r="B843" s="10" t="s">
        <v>842</v>
      </c>
      <c r="C843" s="10" t="s">
        <v>1223</v>
      </c>
      <c r="D843" s="10" t="s">
        <v>1234</v>
      </c>
      <c r="E843" s="10">
        <v>70</v>
      </c>
      <c r="F843" s="10">
        <v>882</v>
      </c>
      <c r="G843" s="10" t="s">
        <v>1263</v>
      </c>
      <c r="H843" s="11">
        <v>43113</v>
      </c>
      <c r="I843" s="11">
        <v>43130</v>
      </c>
      <c r="J843" s="10" t="s">
        <v>1282</v>
      </c>
      <c r="K843" s="12">
        <v>58653</v>
      </c>
      <c r="L843" s="10">
        <v>926.09999999999991</v>
      </c>
      <c r="M843" s="10">
        <v>49291</v>
      </c>
    </row>
    <row r="844" spans="1:13" x14ac:dyDescent="0.25">
      <c r="A844" s="10">
        <v>836</v>
      </c>
      <c r="B844" s="10" t="s">
        <v>843</v>
      </c>
      <c r="C844" s="10" t="s">
        <v>1241</v>
      </c>
      <c r="D844" s="10" t="s">
        <v>1234</v>
      </c>
      <c r="E844" s="10">
        <v>590</v>
      </c>
      <c r="F844" s="10">
        <v>130</v>
      </c>
      <c r="G844" s="10" t="s">
        <v>1271</v>
      </c>
      <c r="H844" s="11">
        <v>43175</v>
      </c>
      <c r="I844" s="11">
        <v>43198</v>
      </c>
      <c r="J844" s="10" t="s">
        <v>1284</v>
      </c>
      <c r="K844" s="12">
        <v>72865</v>
      </c>
      <c r="L844" s="10">
        <v>1150.5</v>
      </c>
      <c r="M844" s="10">
        <v>47668</v>
      </c>
    </row>
    <row r="845" spans="1:13" x14ac:dyDescent="0.25">
      <c r="A845" s="10">
        <v>837</v>
      </c>
      <c r="B845" s="10" t="s">
        <v>844</v>
      </c>
      <c r="C845" s="10" t="s">
        <v>1220</v>
      </c>
      <c r="D845" s="10" t="s">
        <v>1213</v>
      </c>
      <c r="E845" s="10">
        <v>255</v>
      </c>
      <c r="F845" s="10">
        <v>544</v>
      </c>
      <c r="G845" s="10" t="s">
        <v>1260</v>
      </c>
      <c r="H845" s="11">
        <v>42824</v>
      </c>
      <c r="I845" s="11">
        <v>42839</v>
      </c>
      <c r="J845" s="10" t="s">
        <v>1286</v>
      </c>
      <c r="K845" s="12">
        <v>131784</v>
      </c>
      <c r="L845" s="10">
        <v>2080.7999999999997</v>
      </c>
      <c r="M845" s="10">
        <v>4287</v>
      </c>
    </row>
    <row r="846" spans="1:13" x14ac:dyDescent="0.25">
      <c r="A846" s="10">
        <v>838</v>
      </c>
      <c r="B846" s="10" t="s">
        <v>845</v>
      </c>
      <c r="C846" s="10" t="s">
        <v>1222</v>
      </c>
      <c r="D846" s="10" t="s">
        <v>1213</v>
      </c>
      <c r="E846" s="10">
        <v>240</v>
      </c>
      <c r="F846" s="10">
        <v>868</v>
      </c>
      <c r="G846" s="10" t="s">
        <v>1265</v>
      </c>
      <c r="H846" s="11">
        <v>42895</v>
      </c>
      <c r="I846" s="11">
        <v>42925</v>
      </c>
      <c r="J846" s="10" t="s">
        <v>1282</v>
      </c>
      <c r="K846" s="12">
        <v>197904</v>
      </c>
      <c r="L846" s="10">
        <v>3124.7999999999997</v>
      </c>
      <c r="M846" s="10">
        <v>58046</v>
      </c>
    </row>
    <row r="847" spans="1:13" x14ac:dyDescent="0.25">
      <c r="A847" s="10">
        <v>839</v>
      </c>
      <c r="B847" s="10" t="s">
        <v>846</v>
      </c>
      <c r="C847" s="10" t="s">
        <v>1215</v>
      </c>
      <c r="D847" s="10" t="s">
        <v>1213</v>
      </c>
      <c r="E847" s="10">
        <v>731</v>
      </c>
      <c r="F847" s="10">
        <v>867</v>
      </c>
      <c r="G847" s="10" t="s">
        <v>1261</v>
      </c>
      <c r="H847" s="11">
        <v>43074</v>
      </c>
      <c r="I847" s="11">
        <v>43092</v>
      </c>
      <c r="J847" s="10" t="s">
        <v>1283</v>
      </c>
      <c r="K847" s="12">
        <v>602088.15</v>
      </c>
      <c r="L847" s="10">
        <v>9506.6549999999988</v>
      </c>
      <c r="M847" s="10">
        <v>365846</v>
      </c>
    </row>
    <row r="848" spans="1:13" x14ac:dyDescent="0.25">
      <c r="A848" s="10">
        <v>840</v>
      </c>
      <c r="B848" s="10" t="s">
        <v>847</v>
      </c>
      <c r="C848" s="10" t="s">
        <v>1238</v>
      </c>
      <c r="D848" s="10" t="s">
        <v>1240</v>
      </c>
      <c r="E848" s="10">
        <v>595</v>
      </c>
      <c r="F848" s="10">
        <v>16</v>
      </c>
      <c r="G848" s="10" t="s">
        <v>1270</v>
      </c>
      <c r="H848" s="11">
        <v>43087</v>
      </c>
      <c r="I848" s="11">
        <v>43114</v>
      </c>
      <c r="J848" s="10" t="s">
        <v>1288</v>
      </c>
      <c r="K848" s="12">
        <v>9044</v>
      </c>
      <c r="L848" s="10">
        <v>142.79999999999998</v>
      </c>
      <c r="M848" s="10">
        <v>8</v>
      </c>
    </row>
    <row r="849" spans="1:13" x14ac:dyDescent="0.25">
      <c r="A849" s="10">
        <v>841</v>
      </c>
      <c r="B849" s="10" t="s">
        <v>848</v>
      </c>
      <c r="C849" s="10" t="s">
        <v>1242</v>
      </c>
      <c r="D849" s="10" t="s">
        <v>1240</v>
      </c>
      <c r="E849" s="10">
        <v>215</v>
      </c>
      <c r="F849" s="10">
        <v>55</v>
      </c>
      <c r="G849" s="10" t="s">
        <v>1271</v>
      </c>
      <c r="H849" s="11">
        <v>42383</v>
      </c>
      <c r="I849" s="11">
        <v>42418</v>
      </c>
      <c r="J849" s="10" t="s">
        <v>1284</v>
      </c>
      <c r="K849" s="12">
        <v>11233.75</v>
      </c>
      <c r="L849" s="10">
        <v>177.375</v>
      </c>
      <c r="M849" s="10">
        <v>1547</v>
      </c>
    </row>
    <row r="850" spans="1:13" x14ac:dyDescent="0.25">
      <c r="A850" s="10">
        <v>842</v>
      </c>
      <c r="B850" s="10" t="s">
        <v>849</v>
      </c>
      <c r="C850" s="10" t="s">
        <v>1241</v>
      </c>
      <c r="D850" s="10" t="s">
        <v>1234</v>
      </c>
      <c r="E850" s="10">
        <v>625</v>
      </c>
      <c r="F850" s="10">
        <v>115</v>
      </c>
      <c r="G850" s="10" t="s">
        <v>1271</v>
      </c>
      <c r="H850" s="11">
        <v>42483</v>
      </c>
      <c r="I850" s="11">
        <v>42503</v>
      </c>
      <c r="J850" s="10" t="s">
        <v>1283</v>
      </c>
      <c r="K850" s="12">
        <v>68281.25</v>
      </c>
      <c r="L850" s="10">
        <v>1078.125</v>
      </c>
      <c r="M850" s="10">
        <v>54251</v>
      </c>
    </row>
    <row r="851" spans="1:13" x14ac:dyDescent="0.25">
      <c r="A851" s="10">
        <v>843</v>
      </c>
      <c r="B851" s="10" t="s">
        <v>850</v>
      </c>
      <c r="C851" s="10" t="s">
        <v>1220</v>
      </c>
      <c r="D851" s="10" t="s">
        <v>1213</v>
      </c>
      <c r="E851" s="10">
        <v>796</v>
      </c>
      <c r="F851" s="10">
        <v>656</v>
      </c>
      <c r="G851" s="10" t="s">
        <v>1260</v>
      </c>
      <c r="H851" s="11">
        <v>42545</v>
      </c>
      <c r="I851" s="11">
        <v>42557</v>
      </c>
      <c r="J851" s="10" t="s">
        <v>1287</v>
      </c>
      <c r="K851" s="12">
        <v>496067.2</v>
      </c>
      <c r="L851" s="10">
        <v>7832.6399999999994</v>
      </c>
      <c r="M851" s="10">
        <v>171256</v>
      </c>
    </row>
    <row r="852" spans="1:13" x14ac:dyDescent="0.25">
      <c r="A852" s="10">
        <v>844</v>
      </c>
      <c r="B852" s="10" t="s">
        <v>851</v>
      </c>
      <c r="C852" s="10" t="s">
        <v>1219</v>
      </c>
      <c r="D852" s="10" t="s">
        <v>1234</v>
      </c>
      <c r="E852" s="10">
        <v>151</v>
      </c>
      <c r="F852" s="10">
        <v>1504</v>
      </c>
      <c r="G852" s="10" t="s">
        <v>1263</v>
      </c>
      <c r="H852" s="11">
        <v>42843</v>
      </c>
      <c r="I852" s="11">
        <v>42871</v>
      </c>
      <c r="J852" s="10" t="s">
        <v>1283</v>
      </c>
      <c r="K852" s="12">
        <v>215748.8</v>
      </c>
      <c r="L852" s="10">
        <v>3406.56</v>
      </c>
      <c r="M852" s="10">
        <v>141597</v>
      </c>
    </row>
    <row r="853" spans="1:13" x14ac:dyDescent="0.25">
      <c r="A853" s="10">
        <v>845</v>
      </c>
      <c r="B853" s="10" t="s">
        <v>852</v>
      </c>
      <c r="C853" s="10" t="s">
        <v>1215</v>
      </c>
      <c r="D853" s="10" t="s">
        <v>1213</v>
      </c>
      <c r="E853" s="10">
        <v>191</v>
      </c>
      <c r="F853" s="10">
        <v>864</v>
      </c>
      <c r="G853" s="10" t="s">
        <v>1261</v>
      </c>
      <c r="H853" s="11">
        <v>43219</v>
      </c>
      <c r="I853" s="11">
        <v>43242</v>
      </c>
      <c r="J853" s="10" t="s">
        <v>1284</v>
      </c>
      <c r="K853" s="12">
        <v>156772.79999999999</v>
      </c>
      <c r="L853" s="10">
        <v>2475.36</v>
      </c>
      <c r="M853" s="10">
        <v>121588</v>
      </c>
    </row>
    <row r="854" spans="1:13" x14ac:dyDescent="0.25">
      <c r="A854" s="10">
        <v>846</v>
      </c>
      <c r="B854" s="10" t="s">
        <v>853</v>
      </c>
      <c r="C854" s="10" t="s">
        <v>1227</v>
      </c>
      <c r="D854" s="10" t="s">
        <v>1213</v>
      </c>
      <c r="E854" s="10">
        <v>443</v>
      </c>
      <c r="F854" s="10">
        <v>77</v>
      </c>
      <c r="G854" s="10" t="s">
        <v>1267</v>
      </c>
      <c r="H854" s="11">
        <v>43188</v>
      </c>
      <c r="I854" s="11">
        <v>43203</v>
      </c>
      <c r="J854" s="10" t="s">
        <v>1290</v>
      </c>
      <c r="K854" s="12">
        <v>32405.45</v>
      </c>
      <c r="L854" s="10">
        <v>511.66499999999996</v>
      </c>
      <c r="M854" s="10">
        <v>26591</v>
      </c>
    </row>
    <row r="855" spans="1:13" x14ac:dyDescent="0.25">
      <c r="A855" s="10">
        <v>847</v>
      </c>
      <c r="B855" s="10" t="s">
        <v>854</v>
      </c>
      <c r="C855" s="10" t="s">
        <v>1214</v>
      </c>
      <c r="D855" s="10" t="s">
        <v>1213</v>
      </c>
      <c r="E855" s="10">
        <v>670</v>
      </c>
      <c r="F855" s="10">
        <v>679</v>
      </c>
      <c r="G855" s="10" t="s">
        <v>1260</v>
      </c>
      <c r="H855" s="11">
        <v>43172</v>
      </c>
      <c r="I855" s="11">
        <v>43198</v>
      </c>
      <c r="J855" s="10" t="s">
        <v>1284</v>
      </c>
      <c r="K855" s="12">
        <v>432183.5</v>
      </c>
      <c r="L855" s="10">
        <v>6823.95</v>
      </c>
      <c r="M855" s="10">
        <v>27537</v>
      </c>
    </row>
    <row r="856" spans="1:13" x14ac:dyDescent="0.25">
      <c r="A856" s="10">
        <v>848</v>
      </c>
      <c r="B856" s="10" t="s">
        <v>855</v>
      </c>
      <c r="C856" s="10" t="s">
        <v>1222</v>
      </c>
      <c r="D856" s="10" t="s">
        <v>1213</v>
      </c>
      <c r="E856" s="10">
        <v>538</v>
      </c>
      <c r="F856" s="10">
        <v>1034</v>
      </c>
      <c r="G856" s="10" t="s">
        <v>1265</v>
      </c>
      <c r="H856" s="11">
        <v>42442</v>
      </c>
      <c r="I856" s="11">
        <v>42456</v>
      </c>
      <c r="J856" s="10" t="s">
        <v>1283</v>
      </c>
      <c r="K856" s="12">
        <v>528477.4</v>
      </c>
      <c r="L856" s="10">
        <v>8344.3799999999992</v>
      </c>
      <c r="M856" s="10">
        <v>447418</v>
      </c>
    </row>
    <row r="857" spans="1:13" x14ac:dyDescent="0.25">
      <c r="A857" s="10">
        <v>849</v>
      </c>
      <c r="B857" s="10" t="s">
        <v>856</v>
      </c>
      <c r="C857" s="10" t="s">
        <v>1220</v>
      </c>
      <c r="D857" s="10" t="s">
        <v>1213</v>
      </c>
      <c r="E857" s="10">
        <v>483</v>
      </c>
      <c r="F857" s="10">
        <v>645</v>
      </c>
      <c r="G857" s="10" t="s">
        <v>1260</v>
      </c>
      <c r="H857" s="11">
        <v>43016</v>
      </c>
      <c r="I857" s="11">
        <v>43048</v>
      </c>
      <c r="J857" s="10" t="s">
        <v>1282</v>
      </c>
      <c r="K857" s="12">
        <v>295958.25</v>
      </c>
      <c r="L857" s="10">
        <v>4673.0249999999996</v>
      </c>
      <c r="M857" s="10">
        <v>244590</v>
      </c>
    </row>
    <row r="858" spans="1:13" x14ac:dyDescent="0.25">
      <c r="A858" s="10">
        <v>850</v>
      </c>
      <c r="B858" s="10" t="s">
        <v>857</v>
      </c>
      <c r="C858" s="10" t="s">
        <v>1221</v>
      </c>
      <c r="D858" s="10" t="s">
        <v>1234</v>
      </c>
      <c r="E858" s="10">
        <v>824</v>
      </c>
      <c r="F858" s="10">
        <v>325</v>
      </c>
      <c r="G858" s="10" t="s">
        <v>1264</v>
      </c>
      <c r="H858" s="11">
        <v>42567</v>
      </c>
      <c r="I858" s="11">
        <v>42595</v>
      </c>
      <c r="J858" s="10" t="s">
        <v>1282</v>
      </c>
      <c r="K858" s="12">
        <v>254410</v>
      </c>
      <c r="L858" s="10">
        <v>4017</v>
      </c>
      <c r="M858" s="10">
        <v>15336</v>
      </c>
    </row>
    <row r="859" spans="1:13" x14ac:dyDescent="0.25">
      <c r="A859" s="10">
        <v>851</v>
      </c>
      <c r="B859" s="10" t="s">
        <v>858</v>
      </c>
      <c r="C859" s="10" t="s">
        <v>1241</v>
      </c>
      <c r="D859" s="10" t="s">
        <v>1234</v>
      </c>
      <c r="E859" s="10">
        <v>328</v>
      </c>
      <c r="F859" s="10">
        <v>117</v>
      </c>
      <c r="G859" s="10" t="s">
        <v>1271</v>
      </c>
      <c r="H859" s="11">
        <v>42615</v>
      </c>
      <c r="I859" s="11">
        <v>42631</v>
      </c>
      <c r="J859" s="10" t="s">
        <v>1284</v>
      </c>
      <c r="K859" s="12">
        <v>36457.199999999997</v>
      </c>
      <c r="L859" s="10">
        <v>575.64</v>
      </c>
      <c r="M859" s="10">
        <v>22064</v>
      </c>
    </row>
    <row r="860" spans="1:13" x14ac:dyDescent="0.25">
      <c r="A860" s="10">
        <v>852</v>
      </c>
      <c r="B860" s="10" t="s">
        <v>859</v>
      </c>
      <c r="C860" s="10" t="s">
        <v>1235</v>
      </c>
      <c r="D860" s="10" t="s">
        <v>1240</v>
      </c>
      <c r="E860" s="10">
        <v>915</v>
      </c>
      <c r="F860" s="10">
        <v>54</v>
      </c>
      <c r="G860" s="10" t="s">
        <v>1270</v>
      </c>
      <c r="H860" s="11">
        <v>42997</v>
      </c>
      <c r="I860" s="11">
        <v>43027</v>
      </c>
      <c r="J860" s="10" t="s">
        <v>1288</v>
      </c>
      <c r="K860" s="12">
        <v>46939.5</v>
      </c>
      <c r="L860" s="10">
        <v>741.15</v>
      </c>
      <c r="M860" s="10">
        <v>17966</v>
      </c>
    </row>
    <row r="861" spans="1:13" x14ac:dyDescent="0.25">
      <c r="A861" s="10">
        <v>853</v>
      </c>
      <c r="B861" s="10" t="s">
        <v>860</v>
      </c>
      <c r="C861" s="10" t="s">
        <v>1228</v>
      </c>
      <c r="D861" s="10" t="s">
        <v>1213</v>
      </c>
      <c r="E861" s="10">
        <v>396</v>
      </c>
      <c r="F861" s="10">
        <v>123</v>
      </c>
      <c r="G861" s="10" t="s">
        <v>1263</v>
      </c>
      <c r="H861" s="11">
        <v>42607</v>
      </c>
      <c r="I861" s="11">
        <v>42641</v>
      </c>
      <c r="J861" s="10" t="s">
        <v>1284</v>
      </c>
      <c r="K861" s="12">
        <v>46272.6</v>
      </c>
      <c r="L861" s="10">
        <v>730.62</v>
      </c>
      <c r="M861" s="10">
        <v>2522</v>
      </c>
    </row>
    <row r="862" spans="1:13" x14ac:dyDescent="0.25">
      <c r="A862" s="10">
        <v>854</v>
      </c>
      <c r="B862" s="10" t="s">
        <v>861</v>
      </c>
      <c r="C862" s="10" t="s">
        <v>1230</v>
      </c>
      <c r="D862" s="10" t="s">
        <v>1234</v>
      </c>
      <c r="E862" s="10">
        <v>869</v>
      </c>
      <c r="F862" s="10">
        <v>140</v>
      </c>
      <c r="G862" s="10" t="s">
        <v>1272</v>
      </c>
      <c r="H862" s="11">
        <v>43029</v>
      </c>
      <c r="I862" s="11">
        <v>43051</v>
      </c>
      <c r="J862" s="10" t="s">
        <v>1285</v>
      </c>
      <c r="K862" s="12">
        <v>115577</v>
      </c>
      <c r="L862" s="10">
        <v>1824.8999999999999</v>
      </c>
      <c r="M862" s="10">
        <v>3671</v>
      </c>
    </row>
    <row r="863" spans="1:13" x14ac:dyDescent="0.25">
      <c r="A863" s="10">
        <v>855</v>
      </c>
      <c r="B863" s="10" t="s">
        <v>862</v>
      </c>
      <c r="C863" s="10" t="s">
        <v>1215</v>
      </c>
      <c r="D863" s="10" t="s">
        <v>1213</v>
      </c>
      <c r="E863" s="10">
        <v>610</v>
      </c>
      <c r="F863" s="10">
        <v>921</v>
      </c>
      <c r="G863" s="10" t="s">
        <v>1261</v>
      </c>
      <c r="H863" s="11">
        <v>43115</v>
      </c>
      <c r="I863" s="11">
        <v>43132</v>
      </c>
      <c r="J863" s="10" t="s">
        <v>1284</v>
      </c>
      <c r="K863" s="12">
        <v>533719.5</v>
      </c>
      <c r="L863" s="10">
        <v>8427.15</v>
      </c>
      <c r="M863" s="10">
        <v>252173</v>
      </c>
    </row>
    <row r="864" spans="1:13" x14ac:dyDescent="0.25">
      <c r="A864" s="10">
        <v>856</v>
      </c>
      <c r="B864" s="10" t="s">
        <v>863</v>
      </c>
      <c r="C864" s="10" t="s">
        <v>1228</v>
      </c>
      <c r="D864" s="10" t="s">
        <v>1213</v>
      </c>
      <c r="E864" s="10">
        <v>827</v>
      </c>
      <c r="F864" s="10">
        <v>114</v>
      </c>
      <c r="G864" s="10" t="s">
        <v>1263</v>
      </c>
      <c r="H864" s="11">
        <v>42639</v>
      </c>
      <c r="I864" s="11">
        <v>42671</v>
      </c>
      <c r="J864" s="10" t="s">
        <v>1288</v>
      </c>
      <c r="K864" s="12">
        <v>89564.1</v>
      </c>
      <c r="L864" s="10">
        <v>1414.1699999999998</v>
      </c>
      <c r="M864" s="10">
        <v>44019</v>
      </c>
    </row>
    <row r="865" spans="1:13" x14ac:dyDescent="0.25">
      <c r="A865" s="10">
        <v>857</v>
      </c>
      <c r="B865" s="10" t="s">
        <v>864</v>
      </c>
      <c r="C865" s="10" t="s">
        <v>1228</v>
      </c>
      <c r="D865" s="10" t="s">
        <v>1213</v>
      </c>
      <c r="E865" s="10">
        <v>922</v>
      </c>
      <c r="F865" s="10">
        <v>117</v>
      </c>
      <c r="G865" s="10" t="s">
        <v>1263</v>
      </c>
      <c r="H865" s="11">
        <v>42630</v>
      </c>
      <c r="I865" s="11">
        <v>42662</v>
      </c>
      <c r="J865" s="10" t="s">
        <v>1290</v>
      </c>
      <c r="K865" s="12">
        <v>102480.3</v>
      </c>
      <c r="L865" s="10">
        <v>1618.11</v>
      </c>
      <c r="M865" s="10">
        <v>70646</v>
      </c>
    </row>
    <row r="866" spans="1:13" x14ac:dyDescent="0.25">
      <c r="A866" s="10">
        <v>858</v>
      </c>
      <c r="B866" s="10" t="s">
        <v>865</v>
      </c>
      <c r="C866" s="10" t="s">
        <v>1225</v>
      </c>
      <c r="D866" s="10" t="s">
        <v>1213</v>
      </c>
      <c r="E866" s="10">
        <v>529</v>
      </c>
      <c r="F866" s="10">
        <v>187</v>
      </c>
      <c r="G866" s="10" t="s">
        <v>1266</v>
      </c>
      <c r="H866" s="11">
        <v>43055</v>
      </c>
      <c r="I866" s="11">
        <v>43068</v>
      </c>
      <c r="J866" s="10" t="s">
        <v>1282</v>
      </c>
      <c r="K866" s="12">
        <v>93976.85</v>
      </c>
      <c r="L866" s="10">
        <v>1483.845</v>
      </c>
      <c r="M866" s="10">
        <v>64057</v>
      </c>
    </row>
    <row r="867" spans="1:13" x14ac:dyDescent="0.25">
      <c r="A867" s="10">
        <v>859</v>
      </c>
      <c r="B867" s="10" t="s">
        <v>866</v>
      </c>
      <c r="C867" s="10" t="s">
        <v>1222</v>
      </c>
      <c r="D867" s="10" t="s">
        <v>1213</v>
      </c>
      <c r="E867" s="10">
        <v>425</v>
      </c>
      <c r="F867" s="10">
        <v>1004</v>
      </c>
      <c r="G867" s="10" t="s">
        <v>1265</v>
      </c>
      <c r="H867" s="11">
        <v>42726</v>
      </c>
      <c r="I867" s="11">
        <v>42756</v>
      </c>
      <c r="J867" s="10" t="s">
        <v>1286</v>
      </c>
      <c r="K867" s="12">
        <v>405365</v>
      </c>
      <c r="L867" s="10">
        <v>6400.5</v>
      </c>
      <c r="M867" s="10">
        <v>325404</v>
      </c>
    </row>
    <row r="868" spans="1:13" x14ac:dyDescent="0.25">
      <c r="A868" s="10">
        <v>860</v>
      </c>
      <c r="B868" s="10" t="s">
        <v>867</v>
      </c>
      <c r="C868" s="10" t="s">
        <v>1215</v>
      </c>
      <c r="D868" s="10" t="s">
        <v>1213</v>
      </c>
      <c r="E868" s="10">
        <v>199</v>
      </c>
      <c r="F868" s="10">
        <v>907</v>
      </c>
      <c r="G868" s="10" t="s">
        <v>1261</v>
      </c>
      <c r="H868" s="11">
        <v>43186</v>
      </c>
      <c r="I868" s="11">
        <v>43217</v>
      </c>
      <c r="J868" s="10" t="s">
        <v>1283</v>
      </c>
      <c r="K868" s="12">
        <v>171468.35</v>
      </c>
      <c r="L868" s="10">
        <v>2707.395</v>
      </c>
      <c r="M868" s="10">
        <v>107381</v>
      </c>
    </row>
    <row r="869" spans="1:13" x14ac:dyDescent="0.25">
      <c r="A869" s="10">
        <v>861</v>
      </c>
      <c r="B869" s="10" t="s">
        <v>868</v>
      </c>
      <c r="C869" s="10" t="s">
        <v>1221</v>
      </c>
      <c r="D869" s="10" t="s">
        <v>1234</v>
      </c>
      <c r="E869" s="10">
        <v>730</v>
      </c>
      <c r="F869" s="10">
        <v>294</v>
      </c>
      <c r="G869" s="10" t="s">
        <v>1264</v>
      </c>
      <c r="H869" s="11">
        <v>42565</v>
      </c>
      <c r="I869" s="11">
        <v>42576</v>
      </c>
      <c r="J869" s="10" t="s">
        <v>1282</v>
      </c>
      <c r="K869" s="12">
        <v>203889</v>
      </c>
      <c r="L869" s="10">
        <v>3219.2999999999997</v>
      </c>
      <c r="M869" s="10">
        <v>182708</v>
      </c>
    </row>
    <row r="870" spans="1:13" x14ac:dyDescent="0.25">
      <c r="A870" s="10">
        <v>862</v>
      </c>
      <c r="B870" s="10" t="s">
        <v>869</v>
      </c>
      <c r="C870" s="10" t="s">
        <v>1221</v>
      </c>
      <c r="D870" s="10" t="s">
        <v>1234</v>
      </c>
      <c r="E870" s="10">
        <v>312</v>
      </c>
      <c r="F870" s="10">
        <v>294</v>
      </c>
      <c r="G870" s="10" t="s">
        <v>1264</v>
      </c>
      <c r="H870" s="11">
        <v>42695</v>
      </c>
      <c r="I870" s="11">
        <v>42724</v>
      </c>
      <c r="J870" s="10" t="s">
        <v>1282</v>
      </c>
      <c r="K870" s="12">
        <v>87141.6</v>
      </c>
      <c r="L870" s="10">
        <v>1375.9199999999998</v>
      </c>
      <c r="M870" s="10">
        <v>53485</v>
      </c>
    </row>
    <row r="871" spans="1:13" x14ac:dyDescent="0.25">
      <c r="A871" s="10">
        <v>863</v>
      </c>
      <c r="B871" s="10" t="s">
        <v>870</v>
      </c>
      <c r="C871" s="10" t="s">
        <v>1224</v>
      </c>
      <c r="D871" s="10" t="s">
        <v>1213</v>
      </c>
      <c r="E871" s="10">
        <v>834</v>
      </c>
      <c r="F871" s="10">
        <v>1249</v>
      </c>
      <c r="G871" s="10" t="s">
        <v>1266</v>
      </c>
      <c r="H871" s="11">
        <v>42527</v>
      </c>
      <c r="I871" s="11">
        <v>42543</v>
      </c>
      <c r="J871" s="10" t="s">
        <v>1285</v>
      </c>
      <c r="K871" s="12">
        <v>989582.7</v>
      </c>
      <c r="L871" s="10">
        <v>15624.99</v>
      </c>
      <c r="M871" s="10">
        <v>971211</v>
      </c>
    </row>
    <row r="872" spans="1:13" x14ac:dyDescent="0.25">
      <c r="A872" s="10">
        <v>864</v>
      </c>
      <c r="B872" s="10" t="s">
        <v>871</v>
      </c>
      <c r="C872" s="10" t="s">
        <v>1221</v>
      </c>
      <c r="D872" s="10" t="s">
        <v>1234</v>
      </c>
      <c r="E872" s="10">
        <v>241</v>
      </c>
      <c r="F872" s="10">
        <v>270</v>
      </c>
      <c r="G872" s="10" t="s">
        <v>1264</v>
      </c>
      <c r="H872" s="11">
        <v>42940</v>
      </c>
      <c r="I872" s="11">
        <v>42961</v>
      </c>
      <c r="J872" s="10" t="s">
        <v>1284</v>
      </c>
      <c r="K872" s="12">
        <v>61816.5</v>
      </c>
      <c r="L872" s="10">
        <v>976.05</v>
      </c>
      <c r="M872" s="10">
        <v>35562</v>
      </c>
    </row>
    <row r="873" spans="1:13" x14ac:dyDescent="0.25">
      <c r="A873" s="10">
        <v>865</v>
      </c>
      <c r="B873" s="10" t="s">
        <v>872</v>
      </c>
      <c r="C873" s="10" t="s">
        <v>1218</v>
      </c>
      <c r="D873" s="10" t="s">
        <v>1213</v>
      </c>
      <c r="E873" s="10">
        <v>94</v>
      </c>
      <c r="F873" s="10">
        <v>1060</v>
      </c>
      <c r="G873" s="10" t="s">
        <v>1262</v>
      </c>
      <c r="H873" s="11">
        <v>42663</v>
      </c>
      <c r="I873" s="11">
        <v>42674</v>
      </c>
      <c r="J873" s="10" t="s">
        <v>1283</v>
      </c>
      <c r="K873" s="12">
        <v>94658</v>
      </c>
      <c r="L873" s="10">
        <v>1494.6</v>
      </c>
      <c r="M873" s="10">
        <v>83971</v>
      </c>
    </row>
    <row r="874" spans="1:13" x14ac:dyDescent="0.25">
      <c r="A874" s="10">
        <v>866</v>
      </c>
      <c r="B874" s="10" t="s">
        <v>873</v>
      </c>
      <c r="C874" s="10" t="s">
        <v>1230</v>
      </c>
      <c r="D874" s="10" t="s">
        <v>1234</v>
      </c>
      <c r="E874" s="10">
        <v>374</v>
      </c>
      <c r="F874" s="10">
        <v>157</v>
      </c>
      <c r="G874" s="10" t="s">
        <v>1272</v>
      </c>
      <c r="H874" s="11">
        <v>42995</v>
      </c>
      <c r="I874" s="11">
        <v>43024</v>
      </c>
      <c r="J874" s="10" t="s">
        <v>1284</v>
      </c>
      <c r="K874" s="12">
        <v>55782.1</v>
      </c>
      <c r="L874" s="10">
        <v>880.77</v>
      </c>
      <c r="M874" s="10">
        <v>6189</v>
      </c>
    </row>
    <row r="875" spans="1:13" x14ac:dyDescent="0.25">
      <c r="A875" s="10">
        <v>867</v>
      </c>
      <c r="B875" s="10" t="s">
        <v>874</v>
      </c>
      <c r="C875" s="10" t="s">
        <v>1230</v>
      </c>
      <c r="D875" s="10" t="s">
        <v>1234</v>
      </c>
      <c r="E875" s="10">
        <v>298</v>
      </c>
      <c r="F875" s="10">
        <v>133</v>
      </c>
      <c r="G875" s="10" t="s">
        <v>1272</v>
      </c>
      <c r="H875" s="11">
        <v>42534</v>
      </c>
      <c r="I875" s="11">
        <v>42547</v>
      </c>
      <c r="J875" s="10" t="s">
        <v>1285</v>
      </c>
      <c r="K875" s="12">
        <v>37652.300000000003</v>
      </c>
      <c r="L875" s="10">
        <v>594.51</v>
      </c>
      <c r="M875" s="10">
        <v>21290</v>
      </c>
    </row>
    <row r="876" spans="1:13" x14ac:dyDescent="0.25">
      <c r="A876" s="10">
        <v>868</v>
      </c>
      <c r="B876" s="10" t="s">
        <v>875</v>
      </c>
      <c r="C876" s="10" t="s">
        <v>1214</v>
      </c>
      <c r="D876" s="10" t="s">
        <v>1213</v>
      </c>
      <c r="E876" s="10">
        <v>289</v>
      </c>
      <c r="F876" s="10">
        <v>638</v>
      </c>
      <c r="G876" s="10" t="s">
        <v>1260</v>
      </c>
      <c r="H876" s="11">
        <v>42614</v>
      </c>
      <c r="I876" s="11">
        <v>42643</v>
      </c>
      <c r="J876" s="10" t="s">
        <v>1285</v>
      </c>
      <c r="K876" s="12">
        <v>175162.9</v>
      </c>
      <c r="L876" s="10">
        <v>2765.73</v>
      </c>
      <c r="M876" s="10">
        <v>13752</v>
      </c>
    </row>
    <row r="877" spans="1:13" x14ac:dyDescent="0.25">
      <c r="A877" s="10">
        <v>869</v>
      </c>
      <c r="B877" s="10" t="s">
        <v>876</v>
      </c>
      <c r="C877" s="10" t="s">
        <v>1238</v>
      </c>
      <c r="D877" s="10" t="s">
        <v>1240</v>
      </c>
      <c r="E877" s="10">
        <v>945</v>
      </c>
      <c r="F877" s="10">
        <v>14</v>
      </c>
      <c r="G877" s="10" t="s">
        <v>1270</v>
      </c>
      <c r="H877" s="11">
        <v>42390</v>
      </c>
      <c r="I877" s="11">
        <v>42405</v>
      </c>
      <c r="J877" s="10" t="s">
        <v>1283</v>
      </c>
      <c r="K877" s="12">
        <v>12568.5</v>
      </c>
      <c r="L877" s="10">
        <v>198.45</v>
      </c>
      <c r="M877" s="10">
        <v>7805</v>
      </c>
    </row>
    <row r="878" spans="1:13" x14ac:dyDescent="0.25">
      <c r="A878" s="10">
        <v>870</v>
      </c>
      <c r="B878" s="10" t="s">
        <v>877</v>
      </c>
      <c r="C878" s="10" t="s">
        <v>1223</v>
      </c>
      <c r="D878" s="10" t="s">
        <v>1234</v>
      </c>
      <c r="E878" s="10">
        <v>98</v>
      </c>
      <c r="F878" s="10">
        <v>870</v>
      </c>
      <c r="G878" s="10" t="s">
        <v>1263</v>
      </c>
      <c r="H878" s="11">
        <v>43030</v>
      </c>
      <c r="I878" s="11">
        <v>43060</v>
      </c>
      <c r="J878" s="10" t="s">
        <v>1285</v>
      </c>
      <c r="K878" s="12">
        <v>80997</v>
      </c>
      <c r="L878" s="10">
        <v>1278.8999999999999</v>
      </c>
      <c r="M878" s="10">
        <v>66136</v>
      </c>
    </row>
    <row r="879" spans="1:13" x14ac:dyDescent="0.25">
      <c r="A879" s="10">
        <v>871</v>
      </c>
      <c r="B879" s="10" t="s">
        <v>878</v>
      </c>
      <c r="C879" s="10" t="s">
        <v>1237</v>
      </c>
      <c r="D879" s="10" t="s">
        <v>1240</v>
      </c>
      <c r="E879" s="10">
        <v>536</v>
      </c>
      <c r="F879" s="10">
        <v>30</v>
      </c>
      <c r="G879" s="10" t="s">
        <v>1271</v>
      </c>
      <c r="H879" s="11">
        <v>42447</v>
      </c>
      <c r="I879" s="11">
        <v>42481</v>
      </c>
      <c r="J879" s="10" t="s">
        <v>1290</v>
      </c>
      <c r="K879" s="12">
        <v>15276</v>
      </c>
      <c r="L879" s="10">
        <v>241.2</v>
      </c>
      <c r="M879" s="10">
        <v>4605</v>
      </c>
    </row>
    <row r="880" spans="1:13" x14ac:dyDescent="0.25">
      <c r="A880" s="10">
        <v>872</v>
      </c>
      <c r="B880" s="10" t="s">
        <v>879</v>
      </c>
      <c r="C880" s="10" t="s">
        <v>1231</v>
      </c>
      <c r="D880" s="10" t="s">
        <v>1213</v>
      </c>
      <c r="E880" s="10">
        <v>781</v>
      </c>
      <c r="F880" s="10">
        <v>222</v>
      </c>
      <c r="G880" s="10" t="s">
        <v>1263</v>
      </c>
      <c r="H880" s="11">
        <v>42392</v>
      </c>
      <c r="I880" s="11">
        <v>42402</v>
      </c>
      <c r="J880" s="10" t="s">
        <v>1285</v>
      </c>
      <c r="K880" s="12">
        <v>164712.9</v>
      </c>
      <c r="L880" s="10">
        <v>2600.73</v>
      </c>
      <c r="M880" s="10">
        <v>151069</v>
      </c>
    </row>
    <row r="881" spans="1:13" x14ac:dyDescent="0.25">
      <c r="A881" s="10">
        <v>873</v>
      </c>
      <c r="B881" s="10" t="s">
        <v>880</v>
      </c>
      <c r="C881" s="10" t="s">
        <v>1239</v>
      </c>
      <c r="D881" s="10" t="s">
        <v>1234</v>
      </c>
      <c r="E881" s="10">
        <v>580</v>
      </c>
      <c r="F881" s="10">
        <v>254</v>
      </c>
      <c r="G881" s="10" t="s">
        <v>1271</v>
      </c>
      <c r="H881" s="11">
        <v>42427</v>
      </c>
      <c r="I881" s="11">
        <v>42444</v>
      </c>
      <c r="J881" s="10" t="s">
        <v>1283</v>
      </c>
      <c r="K881" s="12">
        <v>139954</v>
      </c>
      <c r="L881" s="10">
        <v>2209.7999999999997</v>
      </c>
      <c r="M881" s="10">
        <v>88495</v>
      </c>
    </row>
    <row r="882" spans="1:13" x14ac:dyDescent="0.25">
      <c r="A882" s="10">
        <v>874</v>
      </c>
      <c r="B882" s="10" t="s">
        <v>881</v>
      </c>
      <c r="C882" s="10" t="s">
        <v>1214</v>
      </c>
      <c r="D882" s="10" t="s">
        <v>1213</v>
      </c>
      <c r="E882" s="10">
        <v>892</v>
      </c>
      <c r="F882" s="10">
        <v>659</v>
      </c>
      <c r="G882" s="10" t="s">
        <v>1260</v>
      </c>
      <c r="H882" s="11">
        <v>43235</v>
      </c>
      <c r="I882" s="11">
        <v>43260</v>
      </c>
      <c r="J882" s="10" t="s">
        <v>1285</v>
      </c>
      <c r="K882" s="12">
        <v>558436.6</v>
      </c>
      <c r="L882" s="10">
        <v>8817.42</v>
      </c>
      <c r="M882" s="10">
        <v>492650</v>
      </c>
    </row>
    <row r="883" spans="1:13" x14ac:dyDescent="0.25">
      <c r="A883" s="10">
        <v>875</v>
      </c>
      <c r="B883" s="10" t="s">
        <v>882</v>
      </c>
      <c r="C883" s="10" t="s">
        <v>1241</v>
      </c>
      <c r="D883" s="10" t="s">
        <v>1234</v>
      </c>
      <c r="E883" s="10">
        <v>169</v>
      </c>
      <c r="F883" s="10">
        <v>111</v>
      </c>
      <c r="G883" s="10" t="s">
        <v>1271</v>
      </c>
      <c r="H883" s="11">
        <v>42716</v>
      </c>
      <c r="I883" s="11">
        <v>42748</v>
      </c>
      <c r="J883" s="10" t="s">
        <v>1283</v>
      </c>
      <c r="K883" s="12">
        <v>17821.05</v>
      </c>
      <c r="L883" s="10">
        <v>281.38499999999999</v>
      </c>
      <c r="M883" s="10">
        <v>8118</v>
      </c>
    </row>
    <row r="884" spans="1:13" x14ac:dyDescent="0.25">
      <c r="A884" s="10">
        <v>876</v>
      </c>
      <c r="B884" s="10" t="s">
        <v>883</v>
      </c>
      <c r="C884" s="10" t="s">
        <v>1222</v>
      </c>
      <c r="D884" s="10" t="s">
        <v>1213</v>
      </c>
      <c r="E884" s="10">
        <v>455</v>
      </c>
      <c r="F884" s="10">
        <v>1024</v>
      </c>
      <c r="G884" s="10" t="s">
        <v>1265</v>
      </c>
      <c r="H884" s="11">
        <v>43060</v>
      </c>
      <c r="I884" s="11">
        <v>43092</v>
      </c>
      <c r="J884" s="10" t="s">
        <v>1290</v>
      </c>
      <c r="K884" s="12">
        <v>442624</v>
      </c>
      <c r="L884" s="10">
        <v>6988.8</v>
      </c>
      <c r="M884" s="10">
        <v>412165</v>
      </c>
    </row>
    <row r="885" spans="1:13" x14ac:dyDescent="0.25">
      <c r="A885" s="10">
        <v>877</v>
      </c>
      <c r="B885" s="10" t="s">
        <v>884</v>
      </c>
      <c r="C885" s="10" t="s">
        <v>1225</v>
      </c>
      <c r="D885" s="10" t="s">
        <v>1213</v>
      </c>
      <c r="E885" s="10">
        <v>932</v>
      </c>
      <c r="F885" s="10">
        <v>210</v>
      </c>
      <c r="G885" s="10" t="s">
        <v>1266</v>
      </c>
      <c r="H885" s="11">
        <v>43182</v>
      </c>
      <c r="I885" s="11">
        <v>43212</v>
      </c>
      <c r="J885" s="10" t="s">
        <v>1290</v>
      </c>
      <c r="K885" s="12">
        <v>185934</v>
      </c>
      <c r="L885" s="10">
        <v>2935.7999999999997</v>
      </c>
      <c r="M885" s="10">
        <v>90777</v>
      </c>
    </row>
    <row r="886" spans="1:13" x14ac:dyDescent="0.25">
      <c r="A886" s="10">
        <v>878</v>
      </c>
      <c r="B886" s="10" t="s">
        <v>885</v>
      </c>
      <c r="C886" s="10" t="s">
        <v>1219</v>
      </c>
      <c r="D886" s="10" t="s">
        <v>1234</v>
      </c>
      <c r="E886" s="10">
        <v>526</v>
      </c>
      <c r="F886" s="10">
        <v>1521</v>
      </c>
      <c r="G886" s="10" t="s">
        <v>1263</v>
      </c>
      <c r="H886" s="11">
        <v>42794</v>
      </c>
      <c r="I886" s="11">
        <v>42807</v>
      </c>
      <c r="J886" s="10" t="s">
        <v>1283</v>
      </c>
      <c r="K886" s="12">
        <v>760043.7</v>
      </c>
      <c r="L886" s="10">
        <v>12000.689999999999</v>
      </c>
      <c r="M886" s="10">
        <v>232274</v>
      </c>
    </row>
    <row r="887" spans="1:13" x14ac:dyDescent="0.25">
      <c r="A887" s="10">
        <v>879</v>
      </c>
      <c r="B887" s="10" t="s">
        <v>886</v>
      </c>
      <c r="C887" s="10" t="s">
        <v>1227</v>
      </c>
      <c r="D887" s="10" t="s">
        <v>1213</v>
      </c>
      <c r="E887" s="10">
        <v>377</v>
      </c>
      <c r="F887" s="10">
        <v>75</v>
      </c>
      <c r="G887" s="10" t="s">
        <v>1267</v>
      </c>
      <c r="H887" s="11">
        <v>43165</v>
      </c>
      <c r="I887" s="11">
        <v>43188</v>
      </c>
      <c r="J887" s="10" t="s">
        <v>1288</v>
      </c>
      <c r="K887" s="12">
        <v>26861.25</v>
      </c>
      <c r="L887" s="10">
        <v>424.125</v>
      </c>
      <c r="M887" s="10">
        <v>2128</v>
      </c>
    </row>
    <row r="888" spans="1:13" x14ac:dyDescent="0.25">
      <c r="A888" s="10">
        <v>880</v>
      </c>
      <c r="B888" s="10" t="s">
        <v>887</v>
      </c>
      <c r="C888" s="10" t="s">
        <v>1229</v>
      </c>
      <c r="D888" s="10" t="s">
        <v>1234</v>
      </c>
      <c r="E888" s="10">
        <v>869</v>
      </c>
      <c r="F888" s="10">
        <v>1073</v>
      </c>
      <c r="G888" s="10" t="s">
        <v>1272</v>
      </c>
      <c r="H888" s="11">
        <v>43187</v>
      </c>
      <c r="I888" s="11">
        <v>43220</v>
      </c>
      <c r="J888" s="10" t="s">
        <v>1284</v>
      </c>
      <c r="K888" s="12">
        <v>885815.15</v>
      </c>
      <c r="L888" s="10">
        <v>13986.555</v>
      </c>
      <c r="M888" s="10">
        <v>267234</v>
      </c>
    </row>
    <row r="889" spans="1:13" x14ac:dyDescent="0.25">
      <c r="A889" s="10">
        <v>881</v>
      </c>
      <c r="B889" s="10" t="s">
        <v>888</v>
      </c>
      <c r="C889" s="10" t="s">
        <v>1231</v>
      </c>
      <c r="D889" s="10" t="s">
        <v>1213</v>
      </c>
      <c r="E889" s="10">
        <v>205</v>
      </c>
      <c r="F889" s="10">
        <v>219</v>
      </c>
      <c r="G889" s="10" t="s">
        <v>1263</v>
      </c>
      <c r="H889" s="11">
        <v>43093</v>
      </c>
      <c r="I889" s="11">
        <v>43104</v>
      </c>
      <c r="J889" s="10" t="s">
        <v>1284</v>
      </c>
      <c r="K889" s="12">
        <v>42650.25</v>
      </c>
      <c r="L889" s="10">
        <v>673.42499999999995</v>
      </c>
      <c r="M889" s="10">
        <v>11473</v>
      </c>
    </row>
    <row r="890" spans="1:13" x14ac:dyDescent="0.25">
      <c r="A890" s="10">
        <v>882</v>
      </c>
      <c r="B890" s="10" t="s">
        <v>889</v>
      </c>
      <c r="C890" s="10" t="s">
        <v>1236</v>
      </c>
      <c r="D890" s="10" t="s">
        <v>1234</v>
      </c>
      <c r="E890" s="10">
        <v>718</v>
      </c>
      <c r="F890" s="10">
        <v>102</v>
      </c>
      <c r="G890" s="10" t="s">
        <v>1269</v>
      </c>
      <c r="H890" s="11">
        <v>42531</v>
      </c>
      <c r="I890" s="11">
        <v>42556</v>
      </c>
      <c r="J890" s="10" t="s">
        <v>1286</v>
      </c>
      <c r="K890" s="12">
        <v>69574.2</v>
      </c>
      <c r="L890" s="10">
        <v>1098.54</v>
      </c>
      <c r="M890" s="10">
        <v>53536</v>
      </c>
    </row>
    <row r="891" spans="1:13" x14ac:dyDescent="0.25">
      <c r="A891" s="10">
        <v>883</v>
      </c>
      <c r="B891" s="10" t="s">
        <v>890</v>
      </c>
      <c r="C891" s="10" t="s">
        <v>1233</v>
      </c>
      <c r="D891" s="10" t="s">
        <v>1234</v>
      </c>
      <c r="E891" s="10">
        <v>737</v>
      </c>
      <c r="F891" s="10">
        <v>27</v>
      </c>
      <c r="G891" s="10" t="s">
        <v>1268</v>
      </c>
      <c r="H891" s="11">
        <v>42580</v>
      </c>
      <c r="I891" s="11">
        <v>42612</v>
      </c>
      <c r="J891" s="10" t="s">
        <v>1289</v>
      </c>
      <c r="K891" s="12">
        <v>18904.05</v>
      </c>
      <c r="L891" s="10">
        <v>298.48500000000001</v>
      </c>
      <c r="M891" s="10">
        <v>18044</v>
      </c>
    </row>
    <row r="892" spans="1:13" x14ac:dyDescent="0.25">
      <c r="A892" s="10">
        <v>884</v>
      </c>
      <c r="B892" s="10" t="s">
        <v>891</v>
      </c>
      <c r="C892" s="10" t="s">
        <v>1239</v>
      </c>
      <c r="D892" s="10" t="s">
        <v>1234</v>
      </c>
      <c r="E892" s="10">
        <v>233</v>
      </c>
      <c r="F892" s="10">
        <v>238</v>
      </c>
      <c r="G892" s="10" t="s">
        <v>1271</v>
      </c>
      <c r="H892" s="11">
        <v>43082</v>
      </c>
      <c r="I892" s="11">
        <v>43099</v>
      </c>
      <c r="J892" s="10" t="s">
        <v>1283</v>
      </c>
      <c r="K892" s="12">
        <v>52681.3</v>
      </c>
      <c r="L892" s="10">
        <v>831.81</v>
      </c>
      <c r="M892" s="10">
        <v>40675</v>
      </c>
    </row>
    <row r="893" spans="1:13" x14ac:dyDescent="0.25">
      <c r="A893" s="10">
        <v>885</v>
      </c>
      <c r="B893" s="10" t="s">
        <v>892</v>
      </c>
      <c r="C893" s="10" t="s">
        <v>1223</v>
      </c>
      <c r="D893" s="10" t="s">
        <v>1234</v>
      </c>
      <c r="E893" s="10">
        <v>526</v>
      </c>
      <c r="F893" s="10">
        <v>989</v>
      </c>
      <c r="G893" s="10" t="s">
        <v>1263</v>
      </c>
      <c r="H893" s="11">
        <v>43113</v>
      </c>
      <c r="I893" s="11">
        <v>43128</v>
      </c>
      <c r="J893" s="10" t="s">
        <v>1290</v>
      </c>
      <c r="K893" s="12">
        <v>494203.3</v>
      </c>
      <c r="L893" s="10">
        <v>7803.21</v>
      </c>
      <c r="M893" s="10">
        <v>124145</v>
      </c>
    </row>
    <row r="894" spans="1:13" x14ac:dyDescent="0.25">
      <c r="A894" s="10">
        <v>886</v>
      </c>
      <c r="B894" s="10" t="s">
        <v>893</v>
      </c>
      <c r="C894" s="10" t="s">
        <v>1237</v>
      </c>
      <c r="D894" s="10" t="s">
        <v>1240</v>
      </c>
      <c r="E894" s="10">
        <v>853</v>
      </c>
      <c r="F894" s="10">
        <v>35</v>
      </c>
      <c r="G894" s="10" t="s">
        <v>1271</v>
      </c>
      <c r="H894" s="11">
        <v>43226</v>
      </c>
      <c r="I894" s="11">
        <v>43238</v>
      </c>
      <c r="J894" s="10" t="s">
        <v>1289</v>
      </c>
      <c r="K894" s="12">
        <v>28362.25</v>
      </c>
      <c r="L894" s="10">
        <v>447.82499999999999</v>
      </c>
      <c r="M894" s="10">
        <v>160</v>
      </c>
    </row>
    <row r="895" spans="1:13" x14ac:dyDescent="0.25">
      <c r="A895" s="10">
        <v>887</v>
      </c>
      <c r="B895" s="10" t="s">
        <v>894</v>
      </c>
      <c r="C895" s="10" t="s">
        <v>1222</v>
      </c>
      <c r="D895" s="10" t="s">
        <v>1213</v>
      </c>
      <c r="E895" s="10">
        <v>524</v>
      </c>
      <c r="F895" s="10">
        <v>867</v>
      </c>
      <c r="G895" s="10" t="s">
        <v>1265</v>
      </c>
      <c r="H895" s="11">
        <v>43278</v>
      </c>
      <c r="I895" s="11">
        <v>43313</v>
      </c>
      <c r="J895" s="10" t="s">
        <v>1285</v>
      </c>
      <c r="K895" s="12">
        <v>431592.6</v>
      </c>
      <c r="L895" s="10">
        <v>6814.62</v>
      </c>
      <c r="M895" s="10">
        <v>126500</v>
      </c>
    </row>
    <row r="896" spans="1:13" x14ac:dyDescent="0.25">
      <c r="A896" s="10">
        <v>888</v>
      </c>
      <c r="B896" s="10" t="s">
        <v>895</v>
      </c>
      <c r="C896" s="10" t="s">
        <v>1237</v>
      </c>
      <c r="D896" s="10" t="s">
        <v>1240</v>
      </c>
      <c r="E896" s="10">
        <v>343</v>
      </c>
      <c r="F896" s="10">
        <v>35</v>
      </c>
      <c r="G896" s="10" t="s">
        <v>1271</v>
      </c>
      <c r="H896" s="11">
        <v>42835</v>
      </c>
      <c r="I896" s="11">
        <v>42870</v>
      </c>
      <c r="J896" s="10" t="s">
        <v>1284</v>
      </c>
      <c r="K896" s="12">
        <v>11404.75</v>
      </c>
      <c r="L896" s="10">
        <v>180.07499999999999</v>
      </c>
      <c r="M896" s="10">
        <v>900</v>
      </c>
    </row>
    <row r="897" spans="1:13" x14ac:dyDescent="0.25">
      <c r="A897" s="10">
        <v>889</v>
      </c>
      <c r="B897" s="10" t="s">
        <v>896</v>
      </c>
      <c r="C897" s="10" t="s">
        <v>1221</v>
      </c>
      <c r="D897" s="10" t="s">
        <v>1234</v>
      </c>
      <c r="E897" s="10">
        <v>149</v>
      </c>
      <c r="F897" s="10">
        <v>278</v>
      </c>
      <c r="G897" s="10" t="s">
        <v>1264</v>
      </c>
      <c r="H897" s="11">
        <v>42949</v>
      </c>
      <c r="I897" s="11">
        <v>42959</v>
      </c>
      <c r="J897" s="10" t="s">
        <v>1282</v>
      </c>
      <c r="K897" s="12">
        <v>39350.9</v>
      </c>
      <c r="L897" s="10">
        <v>621.32999999999993</v>
      </c>
      <c r="M897" s="10">
        <v>37933</v>
      </c>
    </row>
    <row r="898" spans="1:13" x14ac:dyDescent="0.25">
      <c r="A898" s="10">
        <v>890</v>
      </c>
      <c r="B898" s="10" t="s">
        <v>897</v>
      </c>
      <c r="C898" s="10" t="s">
        <v>1237</v>
      </c>
      <c r="D898" s="10" t="s">
        <v>1240</v>
      </c>
      <c r="E898" s="10">
        <v>517</v>
      </c>
      <c r="F898" s="10">
        <v>38</v>
      </c>
      <c r="G898" s="10" t="s">
        <v>1271</v>
      </c>
      <c r="H898" s="11">
        <v>42948</v>
      </c>
      <c r="I898" s="11">
        <v>42960</v>
      </c>
      <c r="J898" s="10" t="s">
        <v>1282</v>
      </c>
      <c r="K898" s="12">
        <v>18663.7</v>
      </c>
      <c r="L898" s="10">
        <v>294.69</v>
      </c>
      <c r="M898" s="10">
        <v>9226</v>
      </c>
    </row>
    <row r="899" spans="1:13" x14ac:dyDescent="0.25">
      <c r="A899" s="10">
        <v>891</v>
      </c>
      <c r="B899" s="10" t="s">
        <v>898</v>
      </c>
      <c r="C899" s="10" t="s">
        <v>1222</v>
      </c>
      <c r="D899" s="10" t="s">
        <v>1213</v>
      </c>
      <c r="E899" s="10">
        <v>832</v>
      </c>
      <c r="F899" s="10">
        <v>1017</v>
      </c>
      <c r="G899" s="10" t="s">
        <v>1265</v>
      </c>
      <c r="H899" s="11">
        <v>42583</v>
      </c>
      <c r="I899" s="11">
        <v>42613</v>
      </c>
      <c r="J899" s="10" t="s">
        <v>1284</v>
      </c>
      <c r="K899" s="12">
        <v>803836.8</v>
      </c>
      <c r="L899" s="10">
        <v>12692.16</v>
      </c>
      <c r="M899" s="10">
        <v>360161</v>
      </c>
    </row>
    <row r="900" spans="1:13" x14ac:dyDescent="0.25">
      <c r="A900" s="10">
        <v>892</v>
      </c>
      <c r="B900" s="10" t="s">
        <v>899</v>
      </c>
      <c r="C900" s="10" t="s">
        <v>1235</v>
      </c>
      <c r="D900" s="10" t="s">
        <v>1240</v>
      </c>
      <c r="E900" s="10">
        <v>84</v>
      </c>
      <c r="F900" s="10">
        <v>54</v>
      </c>
      <c r="G900" s="10" t="s">
        <v>1270</v>
      </c>
      <c r="H900" s="11">
        <v>42755</v>
      </c>
      <c r="I900" s="11">
        <v>42766</v>
      </c>
      <c r="J900" s="10" t="s">
        <v>1284</v>
      </c>
      <c r="K900" s="12">
        <v>4309.2</v>
      </c>
      <c r="L900" s="10">
        <v>68.039999999999992</v>
      </c>
      <c r="M900" s="10">
        <v>2205</v>
      </c>
    </row>
    <row r="901" spans="1:13" x14ac:dyDescent="0.25">
      <c r="A901" s="10">
        <v>893</v>
      </c>
      <c r="B901" s="10" t="s">
        <v>900</v>
      </c>
      <c r="C901" s="10" t="s">
        <v>1223</v>
      </c>
      <c r="D901" s="10" t="s">
        <v>1234</v>
      </c>
      <c r="E901" s="10">
        <v>453</v>
      </c>
      <c r="F901" s="10">
        <v>854</v>
      </c>
      <c r="G901" s="10" t="s">
        <v>1263</v>
      </c>
      <c r="H901" s="11">
        <v>42810</v>
      </c>
      <c r="I901" s="11">
        <v>42845</v>
      </c>
      <c r="J901" s="10" t="s">
        <v>1282</v>
      </c>
      <c r="K901" s="12">
        <v>367518.9</v>
      </c>
      <c r="L901" s="10">
        <v>5802.9299999999994</v>
      </c>
      <c r="M901" s="10">
        <v>78023</v>
      </c>
    </row>
    <row r="902" spans="1:13" x14ac:dyDescent="0.25">
      <c r="A902" s="10">
        <v>894</v>
      </c>
      <c r="B902" s="10" t="s">
        <v>901</v>
      </c>
      <c r="C902" s="10" t="s">
        <v>1222</v>
      </c>
      <c r="D902" s="10" t="s">
        <v>1213</v>
      </c>
      <c r="E902" s="10">
        <v>181</v>
      </c>
      <c r="F902" s="10">
        <v>965</v>
      </c>
      <c r="G902" s="10" t="s">
        <v>1265</v>
      </c>
      <c r="H902" s="11">
        <v>43090</v>
      </c>
      <c r="I902" s="11">
        <v>43114</v>
      </c>
      <c r="J902" s="10" t="s">
        <v>1282</v>
      </c>
      <c r="K902" s="12">
        <v>165931.75</v>
      </c>
      <c r="L902" s="10">
        <v>2619.9749999999999</v>
      </c>
      <c r="M902" s="10">
        <v>12749</v>
      </c>
    </row>
    <row r="903" spans="1:13" x14ac:dyDescent="0.25">
      <c r="A903" s="10">
        <v>895</v>
      </c>
      <c r="B903" s="10" t="s">
        <v>902</v>
      </c>
      <c r="C903" s="10" t="s">
        <v>1231</v>
      </c>
      <c r="D903" s="10" t="s">
        <v>1213</v>
      </c>
      <c r="E903" s="10">
        <v>277</v>
      </c>
      <c r="F903" s="10">
        <v>184</v>
      </c>
      <c r="G903" s="10" t="s">
        <v>1263</v>
      </c>
      <c r="H903" s="11">
        <v>43199</v>
      </c>
      <c r="I903" s="11">
        <v>43224</v>
      </c>
      <c r="J903" s="10" t="s">
        <v>1288</v>
      </c>
      <c r="K903" s="12">
        <v>48419.6</v>
      </c>
      <c r="L903" s="10">
        <v>764.52</v>
      </c>
      <c r="M903" s="10">
        <v>18847</v>
      </c>
    </row>
    <row r="904" spans="1:13" x14ac:dyDescent="0.25">
      <c r="A904" s="10">
        <v>896</v>
      </c>
      <c r="B904" s="10" t="s">
        <v>903</v>
      </c>
      <c r="C904" s="10" t="s">
        <v>1237</v>
      </c>
      <c r="D904" s="10" t="s">
        <v>1240</v>
      </c>
      <c r="E904" s="10">
        <v>964</v>
      </c>
      <c r="F904" s="10">
        <v>35</v>
      </c>
      <c r="G904" s="10" t="s">
        <v>1271</v>
      </c>
      <c r="H904" s="11">
        <v>43190</v>
      </c>
      <c r="I904" s="11">
        <v>43210</v>
      </c>
      <c r="J904" s="10" t="s">
        <v>1284</v>
      </c>
      <c r="K904" s="12">
        <v>32053</v>
      </c>
      <c r="L904" s="10">
        <v>506.09999999999997</v>
      </c>
      <c r="M904" s="10">
        <v>2464</v>
      </c>
    </row>
    <row r="905" spans="1:13" x14ac:dyDescent="0.25">
      <c r="A905" s="10">
        <v>897</v>
      </c>
      <c r="B905" s="10" t="s">
        <v>904</v>
      </c>
      <c r="C905" s="10" t="s">
        <v>1224</v>
      </c>
      <c r="D905" s="10" t="s">
        <v>1213</v>
      </c>
      <c r="E905" s="10">
        <v>619</v>
      </c>
      <c r="F905" s="10">
        <v>1184</v>
      </c>
      <c r="G905" s="10" t="s">
        <v>1266</v>
      </c>
      <c r="H905" s="11">
        <v>42618</v>
      </c>
      <c r="I905" s="11">
        <v>42642</v>
      </c>
      <c r="J905" s="10" t="s">
        <v>1288</v>
      </c>
      <c r="K905" s="12">
        <v>696251.2</v>
      </c>
      <c r="L905" s="10">
        <v>10993.439999999999</v>
      </c>
      <c r="M905" s="10">
        <v>221175</v>
      </c>
    </row>
    <row r="906" spans="1:13" x14ac:dyDescent="0.25">
      <c r="A906" s="10">
        <v>898</v>
      </c>
      <c r="B906" s="10" t="s">
        <v>905</v>
      </c>
      <c r="C906" s="10" t="s">
        <v>1222</v>
      </c>
      <c r="D906" s="10" t="s">
        <v>1213</v>
      </c>
      <c r="E906" s="10">
        <v>273</v>
      </c>
      <c r="F906" s="10">
        <v>932</v>
      </c>
      <c r="G906" s="10" t="s">
        <v>1265</v>
      </c>
      <c r="H906" s="11">
        <v>42743</v>
      </c>
      <c r="I906" s="11">
        <v>42768</v>
      </c>
      <c r="J906" s="10" t="s">
        <v>1285</v>
      </c>
      <c r="K906" s="12">
        <v>241714.2</v>
      </c>
      <c r="L906" s="10">
        <v>3816.54</v>
      </c>
      <c r="M906" s="10">
        <v>178107</v>
      </c>
    </row>
    <row r="907" spans="1:13" x14ac:dyDescent="0.25">
      <c r="A907" s="10">
        <v>899</v>
      </c>
      <c r="B907" s="10" t="s">
        <v>906</v>
      </c>
      <c r="C907" s="10" t="s">
        <v>1227</v>
      </c>
      <c r="D907" s="10" t="s">
        <v>1213</v>
      </c>
      <c r="E907" s="10">
        <v>690</v>
      </c>
      <c r="F907" s="10">
        <v>77</v>
      </c>
      <c r="G907" s="10" t="s">
        <v>1267</v>
      </c>
      <c r="H907" s="11">
        <v>42909</v>
      </c>
      <c r="I907" s="11">
        <v>42922</v>
      </c>
      <c r="J907" s="10" t="s">
        <v>1282</v>
      </c>
      <c r="K907" s="12">
        <v>50473.5</v>
      </c>
      <c r="L907" s="10">
        <v>796.94999999999993</v>
      </c>
      <c r="M907" s="10">
        <v>24870</v>
      </c>
    </row>
    <row r="908" spans="1:13" x14ac:dyDescent="0.25">
      <c r="A908" s="10">
        <v>900</v>
      </c>
      <c r="B908" s="10" t="s">
        <v>907</v>
      </c>
      <c r="C908" s="10" t="s">
        <v>1227</v>
      </c>
      <c r="D908" s="10" t="s">
        <v>1213</v>
      </c>
      <c r="E908" s="10">
        <v>381</v>
      </c>
      <c r="F908" s="10">
        <v>63</v>
      </c>
      <c r="G908" s="10" t="s">
        <v>1267</v>
      </c>
      <c r="H908" s="11">
        <v>42478</v>
      </c>
      <c r="I908" s="11">
        <v>42494</v>
      </c>
      <c r="J908" s="10" t="s">
        <v>1289</v>
      </c>
      <c r="K908" s="12">
        <v>22802.85</v>
      </c>
      <c r="L908" s="10">
        <v>360.04499999999996</v>
      </c>
      <c r="M908" s="10">
        <v>17595</v>
      </c>
    </row>
    <row r="909" spans="1:13" x14ac:dyDescent="0.25">
      <c r="A909" s="10">
        <v>901</v>
      </c>
      <c r="B909" s="10" t="s">
        <v>908</v>
      </c>
      <c r="C909" s="10" t="s">
        <v>1235</v>
      </c>
      <c r="D909" s="10" t="s">
        <v>1240</v>
      </c>
      <c r="E909" s="10">
        <v>373</v>
      </c>
      <c r="F909" s="10">
        <v>59</v>
      </c>
      <c r="G909" s="10" t="s">
        <v>1270</v>
      </c>
      <c r="H909" s="11">
        <v>42686</v>
      </c>
      <c r="I909" s="11">
        <v>42704</v>
      </c>
      <c r="J909" s="10" t="s">
        <v>1290</v>
      </c>
      <c r="K909" s="12">
        <v>20906.650000000001</v>
      </c>
      <c r="L909" s="10">
        <v>330.10499999999996</v>
      </c>
      <c r="M909" s="10">
        <v>13799</v>
      </c>
    </row>
    <row r="910" spans="1:13" x14ac:dyDescent="0.25">
      <c r="A910" s="10">
        <v>902</v>
      </c>
      <c r="B910" s="10" t="s">
        <v>909</v>
      </c>
      <c r="C910" s="10" t="s">
        <v>1238</v>
      </c>
      <c r="D910" s="10" t="s">
        <v>1240</v>
      </c>
      <c r="E910" s="10">
        <v>489</v>
      </c>
      <c r="F910" s="10">
        <v>16</v>
      </c>
      <c r="G910" s="10" t="s">
        <v>1270</v>
      </c>
      <c r="H910" s="11">
        <v>43231</v>
      </c>
      <c r="I910" s="11">
        <v>43251</v>
      </c>
      <c r="J910" s="10" t="s">
        <v>1287</v>
      </c>
      <c r="K910" s="12">
        <v>7432.8</v>
      </c>
      <c r="L910" s="10">
        <v>117.36</v>
      </c>
      <c r="M910" s="10">
        <v>5264</v>
      </c>
    </row>
    <row r="911" spans="1:13" x14ac:dyDescent="0.25">
      <c r="A911" s="10">
        <v>903</v>
      </c>
      <c r="B911" s="10" t="s">
        <v>910</v>
      </c>
      <c r="C911" s="10" t="s">
        <v>1233</v>
      </c>
      <c r="D911" s="10" t="s">
        <v>1234</v>
      </c>
      <c r="E911" s="10">
        <v>560</v>
      </c>
      <c r="F911" s="10">
        <v>26</v>
      </c>
      <c r="G911" s="10" t="s">
        <v>1268</v>
      </c>
      <c r="H911" s="11">
        <v>42723</v>
      </c>
      <c r="I911" s="11">
        <v>42735</v>
      </c>
      <c r="J911" s="10" t="s">
        <v>1283</v>
      </c>
      <c r="K911" s="12">
        <v>13832</v>
      </c>
      <c r="L911" s="10">
        <v>218.4</v>
      </c>
      <c r="M911" s="10">
        <v>9916</v>
      </c>
    </row>
    <row r="912" spans="1:13" x14ac:dyDescent="0.25">
      <c r="A912" s="10">
        <v>904</v>
      </c>
      <c r="B912" s="10" t="s">
        <v>911</v>
      </c>
      <c r="C912" s="10" t="s">
        <v>1223</v>
      </c>
      <c r="D912" s="10" t="s">
        <v>1234</v>
      </c>
      <c r="E912" s="10">
        <v>135</v>
      </c>
      <c r="F912" s="10">
        <v>969</v>
      </c>
      <c r="G912" s="10" t="s">
        <v>1263</v>
      </c>
      <c r="H912" s="11">
        <v>42489</v>
      </c>
      <c r="I912" s="11">
        <v>42500</v>
      </c>
      <c r="J912" s="10" t="s">
        <v>1282</v>
      </c>
      <c r="K912" s="12">
        <v>124274.25</v>
      </c>
      <c r="L912" s="10">
        <v>1962.2249999999999</v>
      </c>
      <c r="M912" s="10">
        <v>87</v>
      </c>
    </row>
    <row r="913" spans="1:13" x14ac:dyDescent="0.25">
      <c r="A913" s="10">
        <v>905</v>
      </c>
      <c r="B913" s="10" t="s">
        <v>912</v>
      </c>
      <c r="C913" s="10" t="s">
        <v>1231</v>
      </c>
      <c r="D913" s="10" t="s">
        <v>1213</v>
      </c>
      <c r="E913" s="10">
        <v>393</v>
      </c>
      <c r="F913" s="10">
        <v>177</v>
      </c>
      <c r="G913" s="10" t="s">
        <v>1263</v>
      </c>
      <c r="H913" s="11">
        <v>42787</v>
      </c>
      <c r="I913" s="11">
        <v>42819</v>
      </c>
      <c r="J913" s="10" t="s">
        <v>1282</v>
      </c>
      <c r="K913" s="12">
        <v>66082.95</v>
      </c>
      <c r="L913" s="10">
        <v>1043.415</v>
      </c>
      <c r="M913" s="10">
        <v>38690</v>
      </c>
    </row>
    <row r="914" spans="1:13" x14ac:dyDescent="0.25">
      <c r="A914" s="10">
        <v>906</v>
      </c>
      <c r="B914" s="10" t="s">
        <v>913</v>
      </c>
      <c r="C914" s="10" t="s">
        <v>1224</v>
      </c>
      <c r="D914" s="10" t="s">
        <v>1213</v>
      </c>
      <c r="E914" s="10">
        <v>552</v>
      </c>
      <c r="F914" s="10">
        <v>1151</v>
      </c>
      <c r="G914" s="10" t="s">
        <v>1266</v>
      </c>
      <c r="H914" s="11">
        <v>43078</v>
      </c>
      <c r="I914" s="11">
        <v>43101</v>
      </c>
      <c r="J914" s="10" t="s">
        <v>1282</v>
      </c>
      <c r="K914" s="12">
        <v>603584.4</v>
      </c>
      <c r="L914" s="10">
        <v>9530.2799999999988</v>
      </c>
      <c r="M914" s="10">
        <v>329097</v>
      </c>
    </row>
    <row r="915" spans="1:13" x14ac:dyDescent="0.25">
      <c r="A915" s="10">
        <v>907</v>
      </c>
      <c r="B915" s="10" t="s">
        <v>914</v>
      </c>
      <c r="C915" s="10" t="s">
        <v>1222</v>
      </c>
      <c r="D915" s="10" t="s">
        <v>1213</v>
      </c>
      <c r="E915" s="10">
        <v>746</v>
      </c>
      <c r="F915" s="10">
        <v>865</v>
      </c>
      <c r="G915" s="10" t="s">
        <v>1265</v>
      </c>
      <c r="H915" s="11">
        <v>42409</v>
      </c>
      <c r="I915" s="11">
        <v>42426</v>
      </c>
      <c r="J915" s="10" t="s">
        <v>1285</v>
      </c>
      <c r="K915" s="12">
        <v>613025.5</v>
      </c>
      <c r="L915" s="10">
        <v>9679.35</v>
      </c>
      <c r="M915" s="10">
        <v>278541</v>
      </c>
    </row>
    <row r="916" spans="1:13" x14ac:dyDescent="0.25">
      <c r="A916" s="10">
        <v>908</v>
      </c>
      <c r="B916" s="10" t="s">
        <v>915</v>
      </c>
      <c r="C916" s="10" t="s">
        <v>1218</v>
      </c>
      <c r="D916" s="10" t="s">
        <v>1213</v>
      </c>
      <c r="E916" s="10">
        <v>543</v>
      </c>
      <c r="F916" s="10">
        <v>877</v>
      </c>
      <c r="G916" s="10" t="s">
        <v>1262</v>
      </c>
      <c r="H916" s="11">
        <v>42563</v>
      </c>
      <c r="I916" s="11">
        <v>42594</v>
      </c>
      <c r="J916" s="10" t="s">
        <v>1284</v>
      </c>
      <c r="K916" s="12">
        <v>452400.45</v>
      </c>
      <c r="L916" s="10">
        <v>7143.165</v>
      </c>
      <c r="M916" s="10">
        <v>256401</v>
      </c>
    </row>
    <row r="917" spans="1:13" x14ac:dyDescent="0.25">
      <c r="A917" s="10">
        <v>909</v>
      </c>
      <c r="B917" s="10" t="s">
        <v>916</v>
      </c>
      <c r="C917" s="10" t="s">
        <v>1222</v>
      </c>
      <c r="D917" s="10" t="s">
        <v>1213</v>
      </c>
      <c r="E917" s="10">
        <v>351</v>
      </c>
      <c r="F917" s="10">
        <v>835</v>
      </c>
      <c r="G917" s="10" t="s">
        <v>1265</v>
      </c>
      <c r="H917" s="11">
        <v>42518</v>
      </c>
      <c r="I917" s="11">
        <v>42553</v>
      </c>
      <c r="J917" s="10" t="s">
        <v>1288</v>
      </c>
      <c r="K917" s="12">
        <v>278430.75</v>
      </c>
      <c r="L917" s="10">
        <v>4396.2749999999996</v>
      </c>
      <c r="M917" s="10">
        <v>27897</v>
      </c>
    </row>
    <row r="918" spans="1:13" x14ac:dyDescent="0.25">
      <c r="A918" s="10">
        <v>910</v>
      </c>
      <c r="B918" s="10" t="s">
        <v>917</v>
      </c>
      <c r="C918" s="10" t="s">
        <v>1218</v>
      </c>
      <c r="D918" s="10" t="s">
        <v>1213</v>
      </c>
      <c r="E918" s="10">
        <v>235</v>
      </c>
      <c r="F918" s="10">
        <v>975</v>
      </c>
      <c r="G918" s="10" t="s">
        <v>1262</v>
      </c>
      <c r="H918" s="11">
        <v>42792</v>
      </c>
      <c r="I918" s="11">
        <v>42811</v>
      </c>
      <c r="J918" s="10" t="s">
        <v>1286</v>
      </c>
      <c r="K918" s="12">
        <v>217668.75</v>
      </c>
      <c r="L918" s="10">
        <v>3436.875</v>
      </c>
      <c r="M918" s="10">
        <v>115384</v>
      </c>
    </row>
    <row r="919" spans="1:13" x14ac:dyDescent="0.25">
      <c r="A919" s="10">
        <v>911</v>
      </c>
      <c r="B919" s="10" t="s">
        <v>918</v>
      </c>
      <c r="C919" s="10" t="s">
        <v>1226</v>
      </c>
      <c r="D919" s="10" t="s">
        <v>1234</v>
      </c>
      <c r="E919" s="10">
        <v>221</v>
      </c>
      <c r="F919" s="10">
        <v>48</v>
      </c>
      <c r="G919" s="10" t="s">
        <v>1266</v>
      </c>
      <c r="H919" s="11">
        <v>43210</v>
      </c>
      <c r="I919" s="11">
        <v>43233</v>
      </c>
      <c r="J919" s="10" t="s">
        <v>1286</v>
      </c>
      <c r="K919" s="12">
        <v>10077.6</v>
      </c>
      <c r="L919" s="10">
        <v>159.12</v>
      </c>
      <c r="M919" s="10">
        <v>6515</v>
      </c>
    </row>
    <row r="920" spans="1:13" x14ac:dyDescent="0.25">
      <c r="A920" s="10">
        <v>912</v>
      </c>
      <c r="B920" s="10" t="s">
        <v>919</v>
      </c>
      <c r="C920" s="10" t="s">
        <v>1223</v>
      </c>
      <c r="D920" s="10" t="s">
        <v>1234</v>
      </c>
      <c r="E920" s="10">
        <v>273</v>
      </c>
      <c r="F920" s="10">
        <v>989</v>
      </c>
      <c r="G920" s="10" t="s">
        <v>1263</v>
      </c>
      <c r="H920" s="11">
        <v>42458</v>
      </c>
      <c r="I920" s="11">
        <v>42471</v>
      </c>
      <c r="J920" s="10" t="s">
        <v>1285</v>
      </c>
      <c r="K920" s="12">
        <v>256497.15</v>
      </c>
      <c r="L920" s="10">
        <v>4049.9549999999999</v>
      </c>
      <c r="M920" s="10">
        <v>197368</v>
      </c>
    </row>
    <row r="921" spans="1:13" x14ac:dyDescent="0.25">
      <c r="A921" s="10">
        <v>913</v>
      </c>
      <c r="B921" s="10" t="s">
        <v>920</v>
      </c>
      <c r="C921" s="10" t="s">
        <v>1224</v>
      </c>
      <c r="D921" s="10" t="s">
        <v>1213</v>
      </c>
      <c r="E921" s="10">
        <v>220</v>
      </c>
      <c r="F921" s="10">
        <v>1382</v>
      </c>
      <c r="G921" s="10" t="s">
        <v>1266</v>
      </c>
      <c r="H921" s="11">
        <v>42672</v>
      </c>
      <c r="I921" s="11">
        <v>42688</v>
      </c>
      <c r="J921" s="10" t="s">
        <v>1287</v>
      </c>
      <c r="K921" s="12">
        <v>288838</v>
      </c>
      <c r="L921" s="10">
        <v>4560.5999999999995</v>
      </c>
      <c r="M921" s="10">
        <v>107295</v>
      </c>
    </row>
    <row r="922" spans="1:13" x14ac:dyDescent="0.25">
      <c r="A922" s="10">
        <v>914</v>
      </c>
      <c r="B922" s="10" t="s">
        <v>921</v>
      </c>
      <c r="C922" s="10" t="s">
        <v>1223</v>
      </c>
      <c r="D922" s="10" t="s">
        <v>1234</v>
      </c>
      <c r="E922" s="10">
        <v>809</v>
      </c>
      <c r="F922" s="10">
        <v>913</v>
      </c>
      <c r="G922" s="10" t="s">
        <v>1263</v>
      </c>
      <c r="H922" s="11">
        <v>43048</v>
      </c>
      <c r="I922" s="11">
        <v>43072</v>
      </c>
      <c r="J922" s="10" t="s">
        <v>1289</v>
      </c>
      <c r="K922" s="12">
        <v>701686.15</v>
      </c>
      <c r="L922" s="10">
        <v>11079.254999999999</v>
      </c>
      <c r="M922" s="10">
        <v>64452</v>
      </c>
    </row>
    <row r="923" spans="1:13" x14ac:dyDescent="0.25">
      <c r="A923" s="10">
        <v>915</v>
      </c>
      <c r="B923" s="10" t="s">
        <v>922</v>
      </c>
      <c r="C923" s="10" t="s">
        <v>1233</v>
      </c>
      <c r="D923" s="10" t="s">
        <v>1234</v>
      </c>
      <c r="E923" s="10">
        <v>267</v>
      </c>
      <c r="F923" s="10">
        <v>22</v>
      </c>
      <c r="G923" s="10" t="s">
        <v>1268</v>
      </c>
      <c r="H923" s="11">
        <v>42720</v>
      </c>
      <c r="I923" s="11">
        <v>42733</v>
      </c>
      <c r="J923" s="10" t="s">
        <v>1290</v>
      </c>
      <c r="K923" s="12">
        <v>5580.3</v>
      </c>
      <c r="L923" s="10">
        <v>88.11</v>
      </c>
      <c r="M923" s="10">
        <v>2248</v>
      </c>
    </row>
    <row r="924" spans="1:13" x14ac:dyDescent="0.25">
      <c r="A924" s="10">
        <v>916</v>
      </c>
      <c r="B924" s="10" t="s">
        <v>923</v>
      </c>
      <c r="C924" s="10" t="s">
        <v>1222</v>
      </c>
      <c r="D924" s="10" t="s">
        <v>1213</v>
      </c>
      <c r="E924" s="10">
        <v>420</v>
      </c>
      <c r="F924" s="10">
        <v>965</v>
      </c>
      <c r="G924" s="10" t="s">
        <v>1265</v>
      </c>
      <c r="H924" s="11">
        <v>42384</v>
      </c>
      <c r="I924" s="11">
        <v>42418</v>
      </c>
      <c r="J924" s="10" t="s">
        <v>1285</v>
      </c>
      <c r="K924" s="12">
        <v>385035</v>
      </c>
      <c r="L924" s="10">
        <v>6079.5</v>
      </c>
      <c r="M924" s="10">
        <v>268481</v>
      </c>
    </row>
    <row r="925" spans="1:13" x14ac:dyDescent="0.25">
      <c r="A925" s="10">
        <v>917</v>
      </c>
      <c r="B925" s="10" t="s">
        <v>924</v>
      </c>
      <c r="C925" s="10" t="s">
        <v>1222</v>
      </c>
      <c r="D925" s="10" t="s">
        <v>1213</v>
      </c>
      <c r="E925" s="10">
        <v>483</v>
      </c>
      <c r="F925" s="10">
        <v>917</v>
      </c>
      <c r="G925" s="10" t="s">
        <v>1265</v>
      </c>
      <c r="H925" s="11">
        <v>42597</v>
      </c>
      <c r="I925" s="11">
        <v>42630</v>
      </c>
      <c r="J925" s="10" t="s">
        <v>1283</v>
      </c>
      <c r="K925" s="12">
        <v>420765.45</v>
      </c>
      <c r="L925" s="10">
        <v>6643.665</v>
      </c>
      <c r="M925" s="10">
        <v>179182</v>
      </c>
    </row>
    <row r="926" spans="1:13" x14ac:dyDescent="0.25">
      <c r="A926" s="10">
        <v>918</v>
      </c>
      <c r="B926" s="10" t="s">
        <v>925</v>
      </c>
      <c r="C926" s="10" t="s">
        <v>1221</v>
      </c>
      <c r="D926" s="10" t="s">
        <v>1234</v>
      </c>
      <c r="E926" s="10">
        <v>810</v>
      </c>
      <c r="F926" s="10">
        <v>275</v>
      </c>
      <c r="G926" s="10" t="s">
        <v>1264</v>
      </c>
      <c r="H926" s="11">
        <v>43102</v>
      </c>
      <c r="I926" s="11">
        <v>43135</v>
      </c>
      <c r="J926" s="10" t="s">
        <v>1285</v>
      </c>
      <c r="K926" s="12">
        <v>211612.5</v>
      </c>
      <c r="L926" s="10">
        <v>3341.25</v>
      </c>
      <c r="M926" s="10">
        <v>118970</v>
      </c>
    </row>
    <row r="927" spans="1:13" x14ac:dyDescent="0.25">
      <c r="A927" s="10">
        <v>919</v>
      </c>
      <c r="B927" s="10" t="s">
        <v>926</v>
      </c>
      <c r="C927" s="10" t="s">
        <v>1239</v>
      </c>
      <c r="D927" s="10" t="s">
        <v>1234</v>
      </c>
      <c r="E927" s="10">
        <v>590</v>
      </c>
      <c r="F927" s="10">
        <v>240</v>
      </c>
      <c r="G927" s="10" t="s">
        <v>1271</v>
      </c>
      <c r="H927" s="11">
        <v>42950</v>
      </c>
      <c r="I927" s="11">
        <v>42976</v>
      </c>
      <c r="J927" s="10" t="s">
        <v>1289</v>
      </c>
      <c r="K927" s="12">
        <v>134520</v>
      </c>
      <c r="L927" s="10">
        <v>2124</v>
      </c>
      <c r="M927" s="10">
        <v>53817</v>
      </c>
    </row>
    <row r="928" spans="1:13" x14ac:dyDescent="0.25">
      <c r="A928" s="10">
        <v>920</v>
      </c>
      <c r="B928" s="10" t="s">
        <v>927</v>
      </c>
      <c r="C928" s="10" t="s">
        <v>1231</v>
      </c>
      <c r="D928" s="10" t="s">
        <v>1213</v>
      </c>
      <c r="E928" s="10">
        <v>734</v>
      </c>
      <c r="F928" s="10">
        <v>179</v>
      </c>
      <c r="G928" s="10" t="s">
        <v>1263</v>
      </c>
      <c r="H928" s="11">
        <v>42871</v>
      </c>
      <c r="I928" s="11">
        <v>42896</v>
      </c>
      <c r="J928" s="10" t="s">
        <v>1288</v>
      </c>
      <c r="K928" s="12">
        <v>124816.7</v>
      </c>
      <c r="L928" s="10">
        <v>1970.79</v>
      </c>
      <c r="M928" s="10">
        <v>112453</v>
      </c>
    </row>
    <row r="929" spans="1:13" x14ac:dyDescent="0.25">
      <c r="A929" s="10">
        <v>921</v>
      </c>
      <c r="B929" s="10" t="s">
        <v>928</v>
      </c>
      <c r="C929" s="10" t="s">
        <v>1214</v>
      </c>
      <c r="D929" s="10" t="s">
        <v>1213</v>
      </c>
      <c r="E929" s="10">
        <v>942</v>
      </c>
      <c r="F929" s="10">
        <v>614</v>
      </c>
      <c r="G929" s="10" t="s">
        <v>1260</v>
      </c>
      <c r="H929" s="11">
        <v>42532</v>
      </c>
      <c r="I929" s="11">
        <v>42545</v>
      </c>
      <c r="J929" s="10" t="s">
        <v>1289</v>
      </c>
      <c r="K929" s="12">
        <v>549468.6</v>
      </c>
      <c r="L929" s="10">
        <v>8675.82</v>
      </c>
      <c r="M929" s="10">
        <v>538092</v>
      </c>
    </row>
    <row r="930" spans="1:13" x14ac:dyDescent="0.25">
      <c r="A930" s="10">
        <v>922</v>
      </c>
      <c r="B930" s="10" t="s">
        <v>929</v>
      </c>
      <c r="C930" s="10" t="s">
        <v>1236</v>
      </c>
      <c r="D930" s="10" t="s">
        <v>1234</v>
      </c>
      <c r="E930" s="10">
        <v>498</v>
      </c>
      <c r="F930" s="10">
        <v>102</v>
      </c>
      <c r="G930" s="10" t="s">
        <v>1269</v>
      </c>
      <c r="H930" s="11">
        <v>43077</v>
      </c>
      <c r="I930" s="11">
        <v>43111</v>
      </c>
      <c r="J930" s="10" t="s">
        <v>1283</v>
      </c>
      <c r="K930" s="12">
        <v>48256.2</v>
      </c>
      <c r="L930" s="10">
        <v>761.93999999999994</v>
      </c>
      <c r="M930" s="10">
        <v>12113</v>
      </c>
    </row>
    <row r="931" spans="1:13" x14ac:dyDescent="0.25">
      <c r="A931" s="10">
        <v>923</v>
      </c>
      <c r="B931" s="10" t="s">
        <v>930</v>
      </c>
      <c r="C931" s="10" t="s">
        <v>1236</v>
      </c>
      <c r="D931" s="10" t="s">
        <v>1234</v>
      </c>
      <c r="E931" s="10">
        <v>666</v>
      </c>
      <c r="F931" s="10">
        <v>105</v>
      </c>
      <c r="G931" s="10" t="s">
        <v>1269</v>
      </c>
      <c r="H931" s="11">
        <v>42399</v>
      </c>
      <c r="I931" s="11">
        <v>42434</v>
      </c>
      <c r="J931" s="10" t="s">
        <v>1286</v>
      </c>
      <c r="K931" s="12">
        <v>66433.5</v>
      </c>
      <c r="L931" s="10">
        <v>1048.95</v>
      </c>
      <c r="M931" s="10">
        <v>21433</v>
      </c>
    </row>
    <row r="932" spans="1:13" x14ac:dyDescent="0.25">
      <c r="A932" s="10">
        <v>924</v>
      </c>
      <c r="B932" s="10" t="s">
        <v>931</v>
      </c>
      <c r="C932" s="10" t="s">
        <v>1235</v>
      </c>
      <c r="D932" s="10" t="s">
        <v>1240</v>
      </c>
      <c r="E932" s="10">
        <v>959</v>
      </c>
      <c r="F932" s="10">
        <v>55</v>
      </c>
      <c r="G932" s="10" t="s">
        <v>1270</v>
      </c>
      <c r="H932" s="11">
        <v>43000</v>
      </c>
      <c r="I932" s="11">
        <v>43016</v>
      </c>
      <c r="J932" s="10" t="s">
        <v>1288</v>
      </c>
      <c r="K932" s="12">
        <v>50107.75</v>
      </c>
      <c r="L932" s="10">
        <v>791.17499999999995</v>
      </c>
      <c r="M932" s="10">
        <v>6180</v>
      </c>
    </row>
    <row r="933" spans="1:13" x14ac:dyDescent="0.25">
      <c r="A933" s="10">
        <v>925</v>
      </c>
      <c r="B933" s="10" t="s">
        <v>932</v>
      </c>
      <c r="C933" s="10" t="s">
        <v>1218</v>
      </c>
      <c r="D933" s="10" t="s">
        <v>1213</v>
      </c>
      <c r="E933" s="10">
        <v>580</v>
      </c>
      <c r="F933" s="10">
        <v>1027</v>
      </c>
      <c r="G933" s="10" t="s">
        <v>1262</v>
      </c>
      <c r="H933" s="11">
        <v>42452</v>
      </c>
      <c r="I933" s="11">
        <v>42466</v>
      </c>
      <c r="J933" s="10" t="s">
        <v>1284</v>
      </c>
      <c r="K933" s="12">
        <v>565877</v>
      </c>
      <c r="L933" s="10">
        <v>8934.9</v>
      </c>
      <c r="M933" s="10">
        <v>278331</v>
      </c>
    </row>
    <row r="934" spans="1:13" x14ac:dyDescent="0.25">
      <c r="A934" s="10">
        <v>926</v>
      </c>
      <c r="B934" s="10" t="s">
        <v>933</v>
      </c>
      <c r="C934" s="10" t="s">
        <v>1221</v>
      </c>
      <c r="D934" s="10" t="s">
        <v>1234</v>
      </c>
      <c r="E934" s="10">
        <v>332</v>
      </c>
      <c r="F934" s="10">
        <v>314</v>
      </c>
      <c r="G934" s="10" t="s">
        <v>1264</v>
      </c>
      <c r="H934" s="11">
        <v>42690</v>
      </c>
      <c r="I934" s="11">
        <v>42700</v>
      </c>
      <c r="J934" s="10" t="s">
        <v>1284</v>
      </c>
      <c r="K934" s="12">
        <v>99035.6</v>
      </c>
      <c r="L934" s="10">
        <v>1563.72</v>
      </c>
      <c r="M934" s="10">
        <v>52473</v>
      </c>
    </row>
    <row r="935" spans="1:13" x14ac:dyDescent="0.25">
      <c r="A935" s="10">
        <v>927</v>
      </c>
      <c r="B935" s="10" t="s">
        <v>934</v>
      </c>
      <c r="C935" s="10" t="s">
        <v>1230</v>
      </c>
      <c r="D935" s="10" t="s">
        <v>1234</v>
      </c>
      <c r="E935" s="10">
        <v>309</v>
      </c>
      <c r="F935" s="10">
        <v>157</v>
      </c>
      <c r="G935" s="10" t="s">
        <v>1272</v>
      </c>
      <c r="H935" s="11">
        <v>42549</v>
      </c>
      <c r="I935" s="11">
        <v>42572</v>
      </c>
      <c r="J935" s="10" t="s">
        <v>1285</v>
      </c>
      <c r="K935" s="12">
        <v>46087.35</v>
      </c>
      <c r="L935" s="10">
        <v>727.69499999999994</v>
      </c>
      <c r="M935" s="10">
        <v>45593</v>
      </c>
    </row>
    <row r="936" spans="1:13" x14ac:dyDescent="0.25">
      <c r="A936" s="10">
        <v>928</v>
      </c>
      <c r="B936" s="10" t="s">
        <v>935</v>
      </c>
      <c r="C936" s="10" t="s">
        <v>1235</v>
      </c>
      <c r="D936" s="10" t="s">
        <v>1240</v>
      </c>
      <c r="E936" s="10">
        <v>135</v>
      </c>
      <c r="F936" s="10">
        <v>52</v>
      </c>
      <c r="G936" s="10" t="s">
        <v>1270</v>
      </c>
      <c r="H936" s="11">
        <v>42467</v>
      </c>
      <c r="I936" s="11">
        <v>42494</v>
      </c>
      <c r="J936" s="10" t="s">
        <v>1282</v>
      </c>
      <c r="K936" s="12">
        <v>6669</v>
      </c>
      <c r="L936" s="10">
        <v>105.3</v>
      </c>
      <c r="M936" s="10">
        <v>2084</v>
      </c>
    </row>
    <row r="937" spans="1:13" x14ac:dyDescent="0.25">
      <c r="A937" s="10">
        <v>929</v>
      </c>
      <c r="B937" s="10" t="s">
        <v>936</v>
      </c>
      <c r="C937" s="10" t="s">
        <v>1215</v>
      </c>
      <c r="D937" s="10" t="s">
        <v>1213</v>
      </c>
      <c r="E937" s="10">
        <v>549</v>
      </c>
      <c r="F937" s="10">
        <v>823</v>
      </c>
      <c r="G937" s="10" t="s">
        <v>1261</v>
      </c>
      <c r="H937" s="11">
        <v>42746</v>
      </c>
      <c r="I937" s="11">
        <v>42770</v>
      </c>
      <c r="J937" s="10" t="s">
        <v>1282</v>
      </c>
      <c r="K937" s="12">
        <v>429235.65</v>
      </c>
      <c r="L937" s="10">
        <v>6777.4049999999997</v>
      </c>
      <c r="M937" s="10">
        <v>209269</v>
      </c>
    </row>
    <row r="938" spans="1:13" x14ac:dyDescent="0.25">
      <c r="A938" s="10">
        <v>930</v>
      </c>
      <c r="B938" s="10" t="s">
        <v>937</v>
      </c>
      <c r="C938" s="10" t="s">
        <v>1218</v>
      </c>
      <c r="D938" s="10" t="s">
        <v>1213</v>
      </c>
      <c r="E938" s="10">
        <v>830</v>
      </c>
      <c r="F938" s="10">
        <v>1076</v>
      </c>
      <c r="G938" s="10" t="s">
        <v>1262</v>
      </c>
      <c r="H938" s="11">
        <v>42689</v>
      </c>
      <c r="I938" s="11">
        <v>42702</v>
      </c>
      <c r="J938" s="10" t="s">
        <v>1286</v>
      </c>
      <c r="K938" s="12">
        <v>848426</v>
      </c>
      <c r="L938" s="10">
        <v>13396.199999999999</v>
      </c>
      <c r="M938" s="10">
        <v>533425</v>
      </c>
    </row>
    <row r="939" spans="1:13" x14ac:dyDescent="0.25">
      <c r="A939" s="10">
        <v>931</v>
      </c>
      <c r="B939" s="10" t="s">
        <v>938</v>
      </c>
      <c r="C939" s="10" t="s">
        <v>1236</v>
      </c>
      <c r="D939" s="10" t="s">
        <v>1234</v>
      </c>
      <c r="E939" s="10">
        <v>393</v>
      </c>
      <c r="F939" s="10">
        <v>89</v>
      </c>
      <c r="G939" s="10" t="s">
        <v>1269</v>
      </c>
      <c r="H939" s="11">
        <v>43177</v>
      </c>
      <c r="I939" s="11">
        <v>43200</v>
      </c>
      <c r="J939" s="10" t="s">
        <v>1283</v>
      </c>
      <c r="K939" s="12">
        <v>33228.15</v>
      </c>
      <c r="L939" s="10">
        <v>524.65499999999997</v>
      </c>
      <c r="M939" s="10">
        <v>30437</v>
      </c>
    </row>
    <row r="940" spans="1:13" x14ac:dyDescent="0.25">
      <c r="A940" s="10">
        <v>932</v>
      </c>
      <c r="B940" s="10" t="s">
        <v>939</v>
      </c>
      <c r="C940" s="10" t="s">
        <v>1223</v>
      </c>
      <c r="D940" s="10" t="s">
        <v>1234</v>
      </c>
      <c r="E940" s="10">
        <v>528</v>
      </c>
      <c r="F940" s="10">
        <v>944</v>
      </c>
      <c r="G940" s="10" t="s">
        <v>1263</v>
      </c>
      <c r="H940" s="11">
        <v>43032</v>
      </c>
      <c r="I940" s="11">
        <v>43058</v>
      </c>
      <c r="J940" s="10" t="s">
        <v>1289</v>
      </c>
      <c r="K940" s="12">
        <v>473510.40000000002</v>
      </c>
      <c r="L940" s="10">
        <v>7476.48</v>
      </c>
      <c r="M940" s="10">
        <v>428796</v>
      </c>
    </row>
    <row r="941" spans="1:13" x14ac:dyDescent="0.25">
      <c r="A941" s="10">
        <v>933</v>
      </c>
      <c r="B941" s="10" t="s">
        <v>940</v>
      </c>
      <c r="C941" s="10" t="s">
        <v>1239</v>
      </c>
      <c r="D941" s="10" t="s">
        <v>1234</v>
      </c>
      <c r="E941" s="10">
        <v>281</v>
      </c>
      <c r="F941" s="10">
        <v>219</v>
      </c>
      <c r="G941" s="10" t="s">
        <v>1271</v>
      </c>
      <c r="H941" s="11">
        <v>42965</v>
      </c>
      <c r="I941" s="11">
        <v>42996</v>
      </c>
      <c r="J941" s="10" t="s">
        <v>1284</v>
      </c>
      <c r="K941" s="12">
        <v>58462.05</v>
      </c>
      <c r="L941" s="10">
        <v>923.08499999999992</v>
      </c>
      <c r="M941" s="10">
        <v>20674</v>
      </c>
    </row>
    <row r="942" spans="1:13" x14ac:dyDescent="0.25">
      <c r="A942" s="10">
        <v>934</v>
      </c>
      <c r="B942" s="10" t="s">
        <v>941</v>
      </c>
      <c r="C942" s="10" t="s">
        <v>1214</v>
      </c>
      <c r="D942" s="10" t="s">
        <v>1213</v>
      </c>
      <c r="E942" s="10">
        <v>474</v>
      </c>
      <c r="F942" s="10">
        <v>673</v>
      </c>
      <c r="G942" s="10" t="s">
        <v>1260</v>
      </c>
      <c r="H942" s="11">
        <v>42607</v>
      </c>
      <c r="I942" s="11">
        <v>42636</v>
      </c>
      <c r="J942" s="10" t="s">
        <v>1289</v>
      </c>
      <c r="K942" s="12">
        <v>303051.90000000002</v>
      </c>
      <c r="L942" s="10">
        <v>4785.03</v>
      </c>
      <c r="M942" s="10">
        <v>74000</v>
      </c>
    </row>
    <row r="943" spans="1:13" x14ac:dyDescent="0.25">
      <c r="A943" s="10">
        <v>935</v>
      </c>
      <c r="B943" s="10" t="s">
        <v>942</v>
      </c>
      <c r="C943" s="10" t="s">
        <v>1233</v>
      </c>
      <c r="D943" s="10" t="s">
        <v>1234</v>
      </c>
      <c r="E943" s="10">
        <v>182</v>
      </c>
      <c r="F943" s="10">
        <v>23</v>
      </c>
      <c r="G943" s="10" t="s">
        <v>1268</v>
      </c>
      <c r="H943" s="11">
        <v>42484</v>
      </c>
      <c r="I943" s="11">
        <v>42519</v>
      </c>
      <c r="J943" s="10" t="s">
        <v>1283</v>
      </c>
      <c r="K943" s="12">
        <v>3976.7</v>
      </c>
      <c r="L943" s="10">
        <v>62.79</v>
      </c>
      <c r="M943" s="10">
        <v>232</v>
      </c>
    </row>
    <row r="944" spans="1:13" x14ac:dyDescent="0.25">
      <c r="A944" s="10">
        <v>936</v>
      </c>
      <c r="B944" s="10" t="s">
        <v>943</v>
      </c>
      <c r="C944" s="10" t="s">
        <v>1221</v>
      </c>
      <c r="D944" s="10" t="s">
        <v>1234</v>
      </c>
      <c r="E944" s="10">
        <v>144</v>
      </c>
      <c r="F944" s="10">
        <v>270</v>
      </c>
      <c r="G944" s="10" t="s">
        <v>1264</v>
      </c>
      <c r="H944" s="11">
        <v>43168</v>
      </c>
      <c r="I944" s="11">
        <v>43189</v>
      </c>
      <c r="J944" s="10" t="s">
        <v>1282</v>
      </c>
      <c r="K944" s="12">
        <v>36936</v>
      </c>
      <c r="L944" s="10">
        <v>583.19999999999993</v>
      </c>
      <c r="M944" s="10">
        <v>11474</v>
      </c>
    </row>
    <row r="945" spans="1:13" x14ac:dyDescent="0.25">
      <c r="A945" s="10">
        <v>937</v>
      </c>
      <c r="B945" s="10" t="s">
        <v>944</v>
      </c>
      <c r="C945" s="10" t="s">
        <v>1231</v>
      </c>
      <c r="D945" s="10" t="s">
        <v>1213</v>
      </c>
      <c r="E945" s="10">
        <v>355</v>
      </c>
      <c r="F945" s="10">
        <v>208</v>
      </c>
      <c r="G945" s="10" t="s">
        <v>1263</v>
      </c>
      <c r="H945" s="11">
        <v>42749</v>
      </c>
      <c r="I945" s="11">
        <v>42783</v>
      </c>
      <c r="J945" s="10" t="s">
        <v>1289</v>
      </c>
      <c r="K945" s="12">
        <v>70148</v>
      </c>
      <c r="L945" s="10">
        <v>1107.5999999999999</v>
      </c>
      <c r="M945" s="10">
        <v>39742</v>
      </c>
    </row>
    <row r="946" spans="1:13" x14ac:dyDescent="0.25">
      <c r="A946" s="10">
        <v>938</v>
      </c>
      <c r="B946" s="10" t="s">
        <v>945</v>
      </c>
      <c r="C946" s="10" t="s">
        <v>1231</v>
      </c>
      <c r="D946" s="10" t="s">
        <v>1213</v>
      </c>
      <c r="E946" s="10">
        <v>406</v>
      </c>
      <c r="F946" s="10">
        <v>181</v>
      </c>
      <c r="G946" s="10" t="s">
        <v>1263</v>
      </c>
      <c r="H946" s="11">
        <v>42572</v>
      </c>
      <c r="I946" s="11">
        <v>42583</v>
      </c>
      <c r="J946" s="10" t="s">
        <v>1283</v>
      </c>
      <c r="K946" s="12">
        <v>69811.7</v>
      </c>
      <c r="L946" s="10">
        <v>1102.29</v>
      </c>
      <c r="M946" s="10">
        <v>38948</v>
      </c>
    </row>
    <row r="947" spans="1:13" x14ac:dyDescent="0.25">
      <c r="A947" s="10">
        <v>939</v>
      </c>
      <c r="B947" s="10" t="s">
        <v>946</v>
      </c>
      <c r="C947" s="10" t="s">
        <v>1221</v>
      </c>
      <c r="D947" s="10" t="s">
        <v>1234</v>
      </c>
      <c r="E947" s="10">
        <v>143</v>
      </c>
      <c r="F947" s="10">
        <v>333</v>
      </c>
      <c r="G947" s="10" t="s">
        <v>1264</v>
      </c>
      <c r="H947" s="11">
        <v>43248</v>
      </c>
      <c r="I947" s="11">
        <v>43269</v>
      </c>
      <c r="J947" s="10" t="s">
        <v>1283</v>
      </c>
      <c r="K947" s="12">
        <v>45238.05</v>
      </c>
      <c r="L947" s="10">
        <v>714.28499999999997</v>
      </c>
      <c r="M947" s="10">
        <v>3052</v>
      </c>
    </row>
    <row r="948" spans="1:13" x14ac:dyDescent="0.25">
      <c r="A948" s="10">
        <v>940</v>
      </c>
      <c r="B948" s="10" t="s">
        <v>947</v>
      </c>
      <c r="C948" s="10" t="s">
        <v>1227</v>
      </c>
      <c r="D948" s="10" t="s">
        <v>1213</v>
      </c>
      <c r="E948" s="10">
        <v>421</v>
      </c>
      <c r="F948" s="10">
        <v>70</v>
      </c>
      <c r="G948" s="10" t="s">
        <v>1267</v>
      </c>
      <c r="H948" s="11">
        <v>43004</v>
      </c>
      <c r="I948" s="11">
        <v>43021</v>
      </c>
      <c r="J948" s="10" t="s">
        <v>1284</v>
      </c>
      <c r="K948" s="12">
        <v>27996.5</v>
      </c>
      <c r="L948" s="10">
        <v>442.05</v>
      </c>
      <c r="M948" s="10">
        <v>23997</v>
      </c>
    </row>
    <row r="949" spans="1:13" x14ac:dyDescent="0.25">
      <c r="A949" s="10">
        <v>941</v>
      </c>
      <c r="B949" s="10" t="s">
        <v>948</v>
      </c>
      <c r="C949" s="10" t="s">
        <v>1214</v>
      </c>
      <c r="D949" s="10" t="s">
        <v>1213</v>
      </c>
      <c r="E949" s="10">
        <v>748</v>
      </c>
      <c r="F949" s="10">
        <v>784</v>
      </c>
      <c r="G949" s="10" t="s">
        <v>1260</v>
      </c>
      <c r="H949" s="11">
        <v>43138</v>
      </c>
      <c r="I949" s="11">
        <v>43168</v>
      </c>
      <c r="J949" s="10" t="s">
        <v>1287</v>
      </c>
      <c r="K949" s="12">
        <v>557110.4</v>
      </c>
      <c r="L949" s="10">
        <v>8796.48</v>
      </c>
      <c r="M949" s="10">
        <v>408481</v>
      </c>
    </row>
    <row r="950" spans="1:13" x14ac:dyDescent="0.25">
      <c r="A950" s="10">
        <v>942</v>
      </c>
      <c r="B950" s="10" t="s">
        <v>949</v>
      </c>
      <c r="C950" s="10" t="s">
        <v>1224</v>
      </c>
      <c r="D950" s="10" t="s">
        <v>1213</v>
      </c>
      <c r="E950" s="10">
        <v>70</v>
      </c>
      <c r="F950" s="10">
        <v>1405</v>
      </c>
      <c r="G950" s="10" t="s">
        <v>1266</v>
      </c>
      <c r="H950" s="11">
        <v>42948</v>
      </c>
      <c r="I950" s="11">
        <v>42962</v>
      </c>
      <c r="J950" s="10" t="s">
        <v>1285</v>
      </c>
      <c r="K950" s="12">
        <v>93432.5</v>
      </c>
      <c r="L950" s="10">
        <v>1475.25</v>
      </c>
      <c r="M950" s="10">
        <v>81781</v>
      </c>
    </row>
    <row r="951" spans="1:13" x14ac:dyDescent="0.25">
      <c r="A951" s="10">
        <v>943</v>
      </c>
      <c r="B951" s="10" t="s">
        <v>950</v>
      </c>
      <c r="C951" s="10" t="s">
        <v>1233</v>
      </c>
      <c r="D951" s="10" t="s">
        <v>1234</v>
      </c>
      <c r="E951" s="10">
        <v>829</v>
      </c>
      <c r="F951" s="10">
        <v>22</v>
      </c>
      <c r="G951" s="10" t="s">
        <v>1268</v>
      </c>
      <c r="H951" s="11">
        <v>43071</v>
      </c>
      <c r="I951" s="11">
        <v>43089</v>
      </c>
      <c r="J951" s="10" t="s">
        <v>1286</v>
      </c>
      <c r="K951" s="12">
        <v>17326.099999999999</v>
      </c>
      <c r="L951" s="10">
        <v>273.57</v>
      </c>
      <c r="M951" s="10">
        <v>6706</v>
      </c>
    </row>
    <row r="952" spans="1:13" x14ac:dyDescent="0.25">
      <c r="A952" s="10">
        <v>944</v>
      </c>
      <c r="B952" s="10" t="s">
        <v>951</v>
      </c>
      <c r="C952" s="10" t="s">
        <v>1241</v>
      </c>
      <c r="D952" s="10" t="s">
        <v>1234</v>
      </c>
      <c r="E952" s="10">
        <v>502</v>
      </c>
      <c r="F952" s="10">
        <v>133</v>
      </c>
      <c r="G952" s="10" t="s">
        <v>1271</v>
      </c>
      <c r="H952" s="11">
        <v>42458</v>
      </c>
      <c r="I952" s="11">
        <v>42476</v>
      </c>
      <c r="J952" s="10" t="s">
        <v>1284</v>
      </c>
      <c r="K952" s="12">
        <v>63427.7</v>
      </c>
      <c r="L952" s="10">
        <v>1001.49</v>
      </c>
      <c r="M952" s="10">
        <v>28532</v>
      </c>
    </row>
    <row r="953" spans="1:13" x14ac:dyDescent="0.25">
      <c r="A953" s="10">
        <v>945</v>
      </c>
      <c r="B953" s="10" t="s">
        <v>952</v>
      </c>
      <c r="C953" s="10" t="s">
        <v>1215</v>
      </c>
      <c r="D953" s="10" t="s">
        <v>1213</v>
      </c>
      <c r="E953" s="10">
        <v>342</v>
      </c>
      <c r="F953" s="10">
        <v>788</v>
      </c>
      <c r="G953" s="10" t="s">
        <v>1261</v>
      </c>
      <c r="H953" s="11">
        <v>42501</v>
      </c>
      <c r="I953" s="11">
        <v>42536</v>
      </c>
      <c r="J953" s="10" t="s">
        <v>1282</v>
      </c>
      <c r="K953" s="12">
        <v>256021.2</v>
      </c>
      <c r="L953" s="10">
        <v>4042.44</v>
      </c>
      <c r="M953" s="10">
        <v>55307</v>
      </c>
    </row>
    <row r="954" spans="1:13" x14ac:dyDescent="0.25">
      <c r="A954" s="10">
        <v>946</v>
      </c>
      <c r="B954" s="10" t="s">
        <v>953</v>
      </c>
      <c r="C954" s="10" t="s">
        <v>1236</v>
      </c>
      <c r="D954" s="10" t="s">
        <v>1234</v>
      </c>
      <c r="E954" s="10">
        <v>709</v>
      </c>
      <c r="F954" s="10">
        <v>88</v>
      </c>
      <c r="G954" s="10" t="s">
        <v>1269</v>
      </c>
      <c r="H954" s="11">
        <v>42584</v>
      </c>
      <c r="I954" s="11">
        <v>42607</v>
      </c>
      <c r="J954" s="10" t="s">
        <v>1282</v>
      </c>
      <c r="K954" s="12">
        <v>59272.4</v>
      </c>
      <c r="L954" s="10">
        <v>935.88</v>
      </c>
      <c r="M954" s="10">
        <v>29091</v>
      </c>
    </row>
    <row r="955" spans="1:13" x14ac:dyDescent="0.25">
      <c r="A955" s="10">
        <v>947</v>
      </c>
      <c r="B955" s="10" t="s">
        <v>954</v>
      </c>
      <c r="C955" s="10" t="s">
        <v>1242</v>
      </c>
      <c r="D955" s="10" t="s">
        <v>1240</v>
      </c>
      <c r="E955" s="10">
        <v>931</v>
      </c>
      <c r="F955" s="10">
        <v>62</v>
      </c>
      <c r="G955" s="10" t="s">
        <v>1271</v>
      </c>
      <c r="H955" s="11">
        <v>42614</v>
      </c>
      <c r="I955" s="11">
        <v>42637</v>
      </c>
      <c r="J955" s="10" t="s">
        <v>1285</v>
      </c>
      <c r="K955" s="12">
        <v>54835.9</v>
      </c>
      <c r="L955" s="10">
        <v>865.82999999999993</v>
      </c>
      <c r="M955" s="10">
        <v>31159</v>
      </c>
    </row>
    <row r="956" spans="1:13" x14ac:dyDescent="0.25">
      <c r="A956" s="10">
        <v>948</v>
      </c>
      <c r="B956" s="10" t="s">
        <v>955</v>
      </c>
      <c r="C956" s="10" t="s">
        <v>1231</v>
      </c>
      <c r="D956" s="10" t="s">
        <v>1213</v>
      </c>
      <c r="E956" s="10">
        <v>288</v>
      </c>
      <c r="F956" s="10">
        <v>190</v>
      </c>
      <c r="G956" s="10" t="s">
        <v>1263</v>
      </c>
      <c r="H956" s="11">
        <v>43266</v>
      </c>
      <c r="I956" s="11">
        <v>43281</v>
      </c>
      <c r="J956" s="10" t="s">
        <v>1286</v>
      </c>
      <c r="K956" s="12">
        <v>51984</v>
      </c>
      <c r="L956" s="10">
        <v>820.8</v>
      </c>
      <c r="M956" s="10">
        <v>20310</v>
      </c>
    </row>
    <row r="957" spans="1:13" x14ac:dyDescent="0.25">
      <c r="A957" s="10">
        <v>949</v>
      </c>
      <c r="B957" s="10" t="s">
        <v>956</v>
      </c>
      <c r="C957" s="10" t="s">
        <v>1233</v>
      </c>
      <c r="D957" s="10" t="s">
        <v>1234</v>
      </c>
      <c r="E957" s="10">
        <v>974</v>
      </c>
      <c r="F957" s="10">
        <v>25</v>
      </c>
      <c r="G957" s="10" t="s">
        <v>1268</v>
      </c>
      <c r="H957" s="11">
        <v>42554</v>
      </c>
      <c r="I957" s="11">
        <v>42585</v>
      </c>
      <c r="J957" s="10" t="s">
        <v>1284</v>
      </c>
      <c r="K957" s="12">
        <v>23132.5</v>
      </c>
      <c r="L957" s="10">
        <v>365.25</v>
      </c>
      <c r="M957" s="10">
        <v>23068</v>
      </c>
    </row>
    <row r="958" spans="1:13" x14ac:dyDescent="0.25">
      <c r="A958" s="10">
        <v>950</v>
      </c>
      <c r="B958" s="10" t="s">
        <v>957</v>
      </c>
      <c r="C958" s="10" t="s">
        <v>1231</v>
      </c>
      <c r="D958" s="10" t="s">
        <v>1213</v>
      </c>
      <c r="E958" s="10">
        <v>465</v>
      </c>
      <c r="F958" s="10">
        <v>204</v>
      </c>
      <c r="G958" s="10" t="s">
        <v>1263</v>
      </c>
      <c r="H958" s="11">
        <v>42463</v>
      </c>
      <c r="I958" s="11">
        <v>42481</v>
      </c>
      <c r="J958" s="10" t="s">
        <v>1282</v>
      </c>
      <c r="K958" s="12">
        <v>90117</v>
      </c>
      <c r="L958" s="10">
        <v>1422.8999999999999</v>
      </c>
      <c r="M958" s="10">
        <v>42848</v>
      </c>
    </row>
    <row r="959" spans="1:13" x14ac:dyDescent="0.25">
      <c r="A959" s="10">
        <v>951</v>
      </c>
      <c r="B959" s="10" t="s">
        <v>958</v>
      </c>
      <c r="C959" s="10" t="s">
        <v>1222</v>
      </c>
      <c r="D959" s="10" t="s">
        <v>1213</v>
      </c>
      <c r="E959" s="10">
        <v>459</v>
      </c>
      <c r="F959" s="10">
        <v>834</v>
      </c>
      <c r="G959" s="10" t="s">
        <v>1265</v>
      </c>
      <c r="H959" s="11">
        <v>42898</v>
      </c>
      <c r="I959" s="11">
        <v>42917</v>
      </c>
      <c r="J959" s="10" t="s">
        <v>1284</v>
      </c>
      <c r="K959" s="12">
        <v>363665.7</v>
      </c>
      <c r="L959" s="10">
        <v>5742.09</v>
      </c>
      <c r="M959" s="10">
        <v>300021</v>
      </c>
    </row>
    <row r="960" spans="1:13" x14ac:dyDescent="0.25">
      <c r="A960" s="10">
        <v>952</v>
      </c>
      <c r="B960" s="10" t="s">
        <v>959</v>
      </c>
      <c r="C960" s="10" t="s">
        <v>1219</v>
      </c>
      <c r="D960" s="10" t="s">
        <v>1234</v>
      </c>
      <c r="E960" s="10">
        <v>891</v>
      </c>
      <c r="F960" s="10">
        <v>1497</v>
      </c>
      <c r="G960" s="10" t="s">
        <v>1263</v>
      </c>
      <c r="H960" s="11">
        <v>43121</v>
      </c>
      <c r="I960" s="11">
        <v>43139</v>
      </c>
      <c r="J960" s="10" t="s">
        <v>1284</v>
      </c>
      <c r="K960" s="12">
        <v>1267135.6499999999</v>
      </c>
      <c r="L960" s="10">
        <v>20007.404999999999</v>
      </c>
      <c r="M960" s="10">
        <v>449022</v>
      </c>
    </row>
    <row r="961" spans="1:13" x14ac:dyDescent="0.25">
      <c r="A961" s="10">
        <v>953</v>
      </c>
      <c r="B961" s="10" t="s">
        <v>960</v>
      </c>
      <c r="C961" s="10" t="s">
        <v>1218</v>
      </c>
      <c r="D961" s="10" t="s">
        <v>1213</v>
      </c>
      <c r="E961" s="10">
        <v>865</v>
      </c>
      <c r="F961" s="10">
        <v>875</v>
      </c>
      <c r="G961" s="10" t="s">
        <v>1262</v>
      </c>
      <c r="H961" s="11">
        <v>42878</v>
      </c>
      <c r="I961" s="11">
        <v>42910</v>
      </c>
      <c r="J961" s="10" t="s">
        <v>1283</v>
      </c>
      <c r="K961" s="12">
        <v>719031.25</v>
      </c>
      <c r="L961" s="10">
        <v>11353.125</v>
      </c>
      <c r="M961" s="10">
        <v>650395</v>
      </c>
    </row>
    <row r="962" spans="1:13" x14ac:dyDescent="0.25">
      <c r="A962" s="10">
        <v>954</v>
      </c>
      <c r="B962" s="10" t="s">
        <v>961</v>
      </c>
      <c r="C962" s="10" t="s">
        <v>1223</v>
      </c>
      <c r="D962" s="10" t="s">
        <v>1234</v>
      </c>
      <c r="E962" s="10">
        <v>565</v>
      </c>
      <c r="F962" s="10">
        <v>882</v>
      </c>
      <c r="G962" s="10" t="s">
        <v>1263</v>
      </c>
      <c r="H962" s="11">
        <v>42860</v>
      </c>
      <c r="I962" s="11">
        <v>42890</v>
      </c>
      <c r="J962" s="10" t="s">
        <v>1284</v>
      </c>
      <c r="K962" s="12">
        <v>473413.5</v>
      </c>
      <c r="L962" s="10">
        <v>7474.95</v>
      </c>
      <c r="M962" s="10">
        <v>51446</v>
      </c>
    </row>
    <row r="963" spans="1:13" x14ac:dyDescent="0.25">
      <c r="A963" s="10">
        <v>955</v>
      </c>
      <c r="B963" s="10" t="s">
        <v>962</v>
      </c>
      <c r="C963" s="10" t="s">
        <v>1214</v>
      </c>
      <c r="D963" s="10" t="s">
        <v>1213</v>
      </c>
      <c r="E963" s="10">
        <v>538</v>
      </c>
      <c r="F963" s="10">
        <v>662</v>
      </c>
      <c r="G963" s="10" t="s">
        <v>1260</v>
      </c>
      <c r="H963" s="11">
        <v>42671</v>
      </c>
      <c r="I963" s="11">
        <v>42690</v>
      </c>
      <c r="J963" s="10" t="s">
        <v>1282</v>
      </c>
      <c r="K963" s="12">
        <v>338348.2</v>
      </c>
      <c r="L963" s="10">
        <v>5342.34</v>
      </c>
      <c r="M963" s="10">
        <v>203232</v>
      </c>
    </row>
    <row r="964" spans="1:13" x14ac:dyDescent="0.25">
      <c r="A964" s="10">
        <v>956</v>
      </c>
      <c r="B964" s="10" t="s">
        <v>963</v>
      </c>
      <c r="C964" s="10" t="s">
        <v>1242</v>
      </c>
      <c r="D964" s="10" t="s">
        <v>1240</v>
      </c>
      <c r="E964" s="10">
        <v>968</v>
      </c>
      <c r="F964" s="10">
        <v>61</v>
      </c>
      <c r="G964" s="10" t="s">
        <v>1271</v>
      </c>
      <c r="H964" s="11">
        <v>43011</v>
      </c>
      <c r="I964" s="11">
        <v>43033</v>
      </c>
      <c r="J964" s="10" t="s">
        <v>1287</v>
      </c>
      <c r="K964" s="12">
        <v>56095.6</v>
      </c>
      <c r="L964" s="10">
        <v>885.71999999999991</v>
      </c>
      <c r="M964" s="10">
        <v>2705</v>
      </c>
    </row>
    <row r="965" spans="1:13" x14ac:dyDescent="0.25">
      <c r="A965" s="10">
        <v>957</v>
      </c>
      <c r="B965" s="10" t="s">
        <v>964</v>
      </c>
      <c r="C965" s="10" t="s">
        <v>1238</v>
      </c>
      <c r="D965" s="10" t="s">
        <v>1240</v>
      </c>
      <c r="E965" s="10">
        <v>191</v>
      </c>
      <c r="F965" s="10">
        <v>16</v>
      </c>
      <c r="G965" s="10" t="s">
        <v>1270</v>
      </c>
      <c r="H965" s="11">
        <v>42710</v>
      </c>
      <c r="I965" s="11">
        <v>42725</v>
      </c>
      <c r="J965" s="10" t="s">
        <v>1282</v>
      </c>
      <c r="K965" s="12">
        <v>2903.2</v>
      </c>
      <c r="L965" s="10">
        <v>45.839999999999996</v>
      </c>
      <c r="M965" s="10">
        <v>820</v>
      </c>
    </row>
    <row r="966" spans="1:13" x14ac:dyDescent="0.25">
      <c r="A966" s="10">
        <v>958</v>
      </c>
      <c r="B966" s="10" t="s">
        <v>965</v>
      </c>
      <c r="C966" s="10" t="s">
        <v>1224</v>
      </c>
      <c r="D966" s="10" t="s">
        <v>1213</v>
      </c>
      <c r="E966" s="10">
        <v>798</v>
      </c>
      <c r="F966" s="10">
        <v>1238</v>
      </c>
      <c r="G966" s="10" t="s">
        <v>1266</v>
      </c>
      <c r="H966" s="11">
        <v>42759</v>
      </c>
      <c r="I966" s="11">
        <v>42784</v>
      </c>
      <c r="J966" s="10" t="s">
        <v>1282</v>
      </c>
      <c r="K966" s="12">
        <v>938527.8</v>
      </c>
      <c r="L966" s="10">
        <v>14818.859999999999</v>
      </c>
      <c r="M966" s="10">
        <v>521817</v>
      </c>
    </row>
    <row r="967" spans="1:13" x14ac:dyDescent="0.25">
      <c r="A967" s="10">
        <v>959</v>
      </c>
      <c r="B967" s="10" t="s">
        <v>966</v>
      </c>
      <c r="C967" s="10" t="s">
        <v>1214</v>
      </c>
      <c r="D967" s="10" t="s">
        <v>1213</v>
      </c>
      <c r="E967" s="10">
        <v>183</v>
      </c>
      <c r="F967" s="10">
        <v>779</v>
      </c>
      <c r="G967" s="10" t="s">
        <v>1260</v>
      </c>
      <c r="H967" s="11">
        <v>42892</v>
      </c>
      <c r="I967" s="11">
        <v>42922</v>
      </c>
      <c r="J967" s="10" t="s">
        <v>1284</v>
      </c>
      <c r="K967" s="12">
        <v>135429.15</v>
      </c>
      <c r="L967" s="10">
        <v>2138.355</v>
      </c>
      <c r="M967" s="10">
        <v>22053</v>
      </c>
    </row>
    <row r="968" spans="1:13" x14ac:dyDescent="0.25">
      <c r="A968" s="10">
        <v>960</v>
      </c>
      <c r="B968" s="10" t="s">
        <v>967</v>
      </c>
      <c r="C968" s="10" t="s">
        <v>1221</v>
      </c>
      <c r="D968" s="10" t="s">
        <v>1234</v>
      </c>
      <c r="E968" s="10">
        <v>214</v>
      </c>
      <c r="F968" s="10">
        <v>276</v>
      </c>
      <c r="G968" s="10" t="s">
        <v>1264</v>
      </c>
      <c r="H968" s="11">
        <v>43248</v>
      </c>
      <c r="I968" s="11">
        <v>43262</v>
      </c>
      <c r="J968" s="10" t="s">
        <v>1285</v>
      </c>
      <c r="K968" s="12">
        <v>56110.8</v>
      </c>
      <c r="L968" s="10">
        <v>885.95999999999992</v>
      </c>
      <c r="M968" s="10">
        <v>24255</v>
      </c>
    </row>
    <row r="969" spans="1:13" x14ac:dyDescent="0.25">
      <c r="A969" s="10">
        <v>961</v>
      </c>
      <c r="B969" s="10" t="s">
        <v>968</v>
      </c>
      <c r="C969" s="10" t="s">
        <v>1227</v>
      </c>
      <c r="D969" s="10" t="s">
        <v>1213</v>
      </c>
      <c r="E969" s="10">
        <v>253</v>
      </c>
      <c r="F969" s="10">
        <v>77</v>
      </c>
      <c r="G969" s="10" t="s">
        <v>1267</v>
      </c>
      <c r="H969" s="11">
        <v>43231</v>
      </c>
      <c r="I969" s="11">
        <v>43252</v>
      </c>
      <c r="J969" s="10" t="s">
        <v>1286</v>
      </c>
      <c r="K969" s="12">
        <v>18506.95</v>
      </c>
      <c r="L969" s="10">
        <v>292.21499999999997</v>
      </c>
      <c r="M969" s="10">
        <v>15367</v>
      </c>
    </row>
    <row r="970" spans="1:13" x14ac:dyDescent="0.25">
      <c r="A970" s="10">
        <v>962</v>
      </c>
      <c r="B970" s="10" t="s">
        <v>969</v>
      </c>
      <c r="C970" s="10" t="s">
        <v>1233</v>
      </c>
      <c r="D970" s="10" t="s">
        <v>1234</v>
      </c>
      <c r="E970" s="10">
        <v>973</v>
      </c>
      <c r="F970" s="10">
        <v>26</v>
      </c>
      <c r="G970" s="10" t="s">
        <v>1268</v>
      </c>
      <c r="H970" s="11">
        <v>42568</v>
      </c>
      <c r="I970" s="11">
        <v>42600</v>
      </c>
      <c r="J970" s="10" t="s">
        <v>1285</v>
      </c>
      <c r="K970" s="12">
        <v>24033.1</v>
      </c>
      <c r="L970" s="10">
        <v>379.46999999999997</v>
      </c>
      <c r="M970" s="10">
        <v>10181</v>
      </c>
    </row>
    <row r="971" spans="1:13" x14ac:dyDescent="0.25">
      <c r="A971" s="10">
        <v>963</v>
      </c>
      <c r="B971" s="10" t="s">
        <v>970</v>
      </c>
      <c r="C971" s="10" t="s">
        <v>1215</v>
      </c>
      <c r="D971" s="10" t="s">
        <v>1213</v>
      </c>
      <c r="E971" s="10">
        <v>372</v>
      </c>
      <c r="F971" s="10">
        <v>975</v>
      </c>
      <c r="G971" s="10" t="s">
        <v>1261</v>
      </c>
      <c r="H971" s="11">
        <v>43085</v>
      </c>
      <c r="I971" s="11">
        <v>43102</v>
      </c>
      <c r="J971" s="10" t="s">
        <v>1283</v>
      </c>
      <c r="K971" s="12">
        <v>344565</v>
      </c>
      <c r="L971" s="10">
        <v>5440.5</v>
      </c>
      <c r="M971" s="10">
        <v>206489</v>
      </c>
    </row>
    <row r="972" spans="1:13" x14ac:dyDescent="0.25">
      <c r="A972" s="10">
        <v>964</v>
      </c>
      <c r="B972" s="10" t="s">
        <v>971</v>
      </c>
      <c r="C972" s="10" t="s">
        <v>1242</v>
      </c>
      <c r="D972" s="10" t="s">
        <v>1240</v>
      </c>
      <c r="E972" s="10">
        <v>901</v>
      </c>
      <c r="F972" s="10">
        <v>49</v>
      </c>
      <c r="G972" s="10" t="s">
        <v>1271</v>
      </c>
      <c r="H972" s="11">
        <v>42908</v>
      </c>
      <c r="I972" s="11">
        <v>42918</v>
      </c>
      <c r="J972" s="10" t="s">
        <v>1282</v>
      </c>
      <c r="K972" s="12">
        <v>41941.550000000003</v>
      </c>
      <c r="L972" s="10">
        <v>662.23500000000001</v>
      </c>
      <c r="M972" s="10">
        <v>35261</v>
      </c>
    </row>
    <row r="973" spans="1:13" x14ac:dyDescent="0.25">
      <c r="A973" s="10">
        <v>965</v>
      </c>
      <c r="B973" s="10" t="s">
        <v>972</v>
      </c>
      <c r="C973" s="10" t="s">
        <v>1219</v>
      </c>
      <c r="D973" s="10" t="s">
        <v>1234</v>
      </c>
      <c r="E973" s="10">
        <v>456</v>
      </c>
      <c r="F973" s="10">
        <v>1336</v>
      </c>
      <c r="G973" s="10" t="s">
        <v>1263</v>
      </c>
      <c r="H973" s="11">
        <v>43257</v>
      </c>
      <c r="I973" s="11">
        <v>43278</v>
      </c>
      <c r="J973" s="10" t="s">
        <v>1283</v>
      </c>
      <c r="K973" s="12">
        <v>578755.19999999995</v>
      </c>
      <c r="L973" s="10">
        <v>9138.24</v>
      </c>
      <c r="M973" s="10">
        <v>116675</v>
      </c>
    </row>
    <row r="974" spans="1:13" x14ac:dyDescent="0.25">
      <c r="A974" s="10">
        <v>966</v>
      </c>
      <c r="B974" s="10" t="s">
        <v>973</v>
      </c>
      <c r="C974" s="10" t="s">
        <v>1225</v>
      </c>
      <c r="D974" s="10" t="s">
        <v>1213</v>
      </c>
      <c r="E974" s="10">
        <v>490</v>
      </c>
      <c r="F974" s="10">
        <v>212</v>
      </c>
      <c r="G974" s="10" t="s">
        <v>1266</v>
      </c>
      <c r="H974" s="11">
        <v>42860</v>
      </c>
      <c r="I974" s="11">
        <v>42872</v>
      </c>
      <c r="J974" s="10" t="s">
        <v>1289</v>
      </c>
      <c r="K974" s="12">
        <v>98686</v>
      </c>
      <c r="L974" s="10">
        <v>1558.2</v>
      </c>
      <c r="M974" s="10">
        <v>74933</v>
      </c>
    </row>
    <row r="975" spans="1:13" x14ac:dyDescent="0.25">
      <c r="A975" s="10">
        <v>967</v>
      </c>
      <c r="B975" s="10" t="s">
        <v>974</v>
      </c>
      <c r="C975" s="10" t="s">
        <v>1231</v>
      </c>
      <c r="D975" s="10" t="s">
        <v>1213</v>
      </c>
      <c r="E975" s="10">
        <v>733</v>
      </c>
      <c r="F975" s="10">
        <v>185</v>
      </c>
      <c r="G975" s="10" t="s">
        <v>1263</v>
      </c>
      <c r="H975" s="11">
        <v>42500</v>
      </c>
      <c r="I975" s="11">
        <v>42527</v>
      </c>
      <c r="J975" s="10" t="s">
        <v>1285</v>
      </c>
      <c r="K975" s="12">
        <v>128824.75</v>
      </c>
      <c r="L975" s="10">
        <v>2034.0749999999998</v>
      </c>
      <c r="M975" s="10">
        <v>43322</v>
      </c>
    </row>
    <row r="976" spans="1:13" x14ac:dyDescent="0.25">
      <c r="A976" s="10">
        <v>968</v>
      </c>
      <c r="B976" s="10" t="s">
        <v>975</v>
      </c>
      <c r="C976" s="10" t="s">
        <v>1236</v>
      </c>
      <c r="D976" s="10" t="s">
        <v>1234</v>
      </c>
      <c r="E976" s="10">
        <v>377</v>
      </c>
      <c r="F976" s="10">
        <v>96</v>
      </c>
      <c r="G976" s="10" t="s">
        <v>1269</v>
      </c>
      <c r="H976" s="11">
        <v>42480</v>
      </c>
      <c r="I976" s="11">
        <v>42506</v>
      </c>
      <c r="J976" s="10" t="s">
        <v>1286</v>
      </c>
      <c r="K976" s="12">
        <v>34382.400000000001</v>
      </c>
      <c r="L976" s="10">
        <v>542.88</v>
      </c>
      <c r="M976" s="10">
        <v>27106</v>
      </c>
    </row>
    <row r="977" spans="1:13" x14ac:dyDescent="0.25">
      <c r="A977" s="10">
        <v>969</v>
      </c>
      <c r="B977" s="10" t="s">
        <v>976</v>
      </c>
      <c r="C977" s="10" t="s">
        <v>1232</v>
      </c>
      <c r="D977" s="10" t="s">
        <v>1213</v>
      </c>
      <c r="E977" s="10">
        <v>976</v>
      </c>
      <c r="F977" s="10">
        <v>47</v>
      </c>
      <c r="G977" s="10" t="s">
        <v>1263</v>
      </c>
      <c r="H977" s="11">
        <v>42820</v>
      </c>
      <c r="I977" s="11">
        <v>42833</v>
      </c>
      <c r="J977" s="10" t="s">
        <v>1284</v>
      </c>
      <c r="K977" s="12">
        <v>43578.400000000001</v>
      </c>
      <c r="L977" s="10">
        <v>688.07999999999993</v>
      </c>
      <c r="M977" s="10">
        <v>13727</v>
      </c>
    </row>
    <row r="978" spans="1:13" x14ac:dyDescent="0.25">
      <c r="A978" s="10">
        <v>970</v>
      </c>
      <c r="B978" s="10" t="s">
        <v>977</v>
      </c>
      <c r="C978" s="10" t="s">
        <v>1226</v>
      </c>
      <c r="D978" s="10" t="s">
        <v>1234</v>
      </c>
      <c r="E978" s="10">
        <v>319</v>
      </c>
      <c r="F978" s="10">
        <v>51</v>
      </c>
      <c r="G978" s="10" t="s">
        <v>1266</v>
      </c>
      <c r="H978" s="11">
        <v>42972</v>
      </c>
      <c r="I978" s="11">
        <v>42997</v>
      </c>
      <c r="J978" s="10" t="s">
        <v>1285</v>
      </c>
      <c r="K978" s="12">
        <v>15455.55</v>
      </c>
      <c r="L978" s="10">
        <v>244.035</v>
      </c>
      <c r="M978" s="10">
        <v>12552</v>
      </c>
    </row>
    <row r="979" spans="1:13" x14ac:dyDescent="0.25">
      <c r="A979" s="10">
        <v>971</v>
      </c>
      <c r="B979" s="10" t="s">
        <v>978</v>
      </c>
      <c r="C979" s="10" t="s">
        <v>1223</v>
      </c>
      <c r="D979" s="10" t="s">
        <v>1234</v>
      </c>
      <c r="E979" s="10">
        <v>625</v>
      </c>
      <c r="F979" s="10">
        <v>916</v>
      </c>
      <c r="G979" s="10" t="s">
        <v>1263</v>
      </c>
      <c r="H979" s="11">
        <v>42953</v>
      </c>
      <c r="I979" s="11">
        <v>42975</v>
      </c>
      <c r="J979" s="10" t="s">
        <v>1287</v>
      </c>
      <c r="K979" s="12">
        <v>543875</v>
      </c>
      <c r="L979" s="10">
        <v>8587.5</v>
      </c>
      <c r="M979" s="10">
        <v>418929</v>
      </c>
    </row>
    <row r="980" spans="1:13" x14ac:dyDescent="0.25">
      <c r="A980" s="10">
        <v>972</v>
      </c>
      <c r="B980" s="10" t="s">
        <v>979</v>
      </c>
      <c r="C980" s="10" t="s">
        <v>1242</v>
      </c>
      <c r="D980" s="10" t="s">
        <v>1240</v>
      </c>
      <c r="E980" s="10">
        <v>729</v>
      </c>
      <c r="F980" s="10">
        <v>58</v>
      </c>
      <c r="G980" s="10" t="s">
        <v>1271</v>
      </c>
      <c r="H980" s="11">
        <v>42394</v>
      </c>
      <c r="I980" s="11">
        <v>42406</v>
      </c>
      <c r="J980" s="10" t="s">
        <v>1283</v>
      </c>
      <c r="K980" s="12">
        <v>40167.9</v>
      </c>
      <c r="L980" s="10">
        <v>634.23</v>
      </c>
      <c r="M980" s="10">
        <v>2642</v>
      </c>
    </row>
    <row r="981" spans="1:13" x14ac:dyDescent="0.25">
      <c r="A981" s="10">
        <v>973</v>
      </c>
      <c r="B981" s="10" t="s">
        <v>980</v>
      </c>
      <c r="C981" s="10" t="s">
        <v>1238</v>
      </c>
      <c r="D981" s="10" t="s">
        <v>1240</v>
      </c>
      <c r="E981" s="10">
        <v>304</v>
      </c>
      <c r="F981" s="10">
        <v>15</v>
      </c>
      <c r="G981" s="10" t="s">
        <v>1270</v>
      </c>
      <c r="H981" s="11">
        <v>42373</v>
      </c>
      <c r="I981" s="11">
        <v>42399</v>
      </c>
      <c r="J981" s="10" t="s">
        <v>1284</v>
      </c>
      <c r="K981" s="12">
        <v>4332</v>
      </c>
      <c r="L981" s="10">
        <v>68.399999999999991</v>
      </c>
      <c r="M981" s="10">
        <v>917</v>
      </c>
    </row>
    <row r="982" spans="1:13" x14ac:dyDescent="0.25">
      <c r="A982" s="10">
        <v>974</v>
      </c>
      <c r="B982" s="10" t="s">
        <v>981</v>
      </c>
      <c r="C982" s="10" t="s">
        <v>1237</v>
      </c>
      <c r="D982" s="10" t="s">
        <v>1240</v>
      </c>
      <c r="E982" s="10">
        <v>583</v>
      </c>
      <c r="F982" s="10">
        <v>34</v>
      </c>
      <c r="G982" s="10" t="s">
        <v>1271</v>
      </c>
      <c r="H982" s="11">
        <v>43195</v>
      </c>
      <c r="I982" s="11">
        <v>43212</v>
      </c>
      <c r="J982" s="10" t="s">
        <v>1282</v>
      </c>
      <c r="K982" s="12">
        <v>18830.900000000001</v>
      </c>
      <c r="L982" s="10">
        <v>297.33</v>
      </c>
      <c r="M982" s="10">
        <v>16501</v>
      </c>
    </row>
    <row r="983" spans="1:13" x14ac:dyDescent="0.25">
      <c r="A983" s="10">
        <v>975</v>
      </c>
      <c r="B983" s="10" t="s">
        <v>982</v>
      </c>
      <c r="C983" s="10" t="s">
        <v>1218</v>
      </c>
      <c r="D983" s="10" t="s">
        <v>1213</v>
      </c>
      <c r="E983" s="10">
        <v>890</v>
      </c>
      <c r="F983" s="10">
        <v>964</v>
      </c>
      <c r="G983" s="10" t="s">
        <v>1262</v>
      </c>
      <c r="H983" s="11">
        <v>42888</v>
      </c>
      <c r="I983" s="11">
        <v>42901</v>
      </c>
      <c r="J983" s="10" t="s">
        <v>1288</v>
      </c>
      <c r="K983" s="12">
        <v>815062</v>
      </c>
      <c r="L983" s="10">
        <v>12869.4</v>
      </c>
      <c r="M983" s="10">
        <v>80921</v>
      </c>
    </row>
    <row r="984" spans="1:13" x14ac:dyDescent="0.25">
      <c r="A984" s="10">
        <v>976</v>
      </c>
      <c r="B984" s="10" t="s">
        <v>983</v>
      </c>
      <c r="C984" s="10" t="s">
        <v>1231</v>
      </c>
      <c r="D984" s="10" t="s">
        <v>1213</v>
      </c>
      <c r="E984" s="10">
        <v>187</v>
      </c>
      <c r="F984" s="10">
        <v>203</v>
      </c>
      <c r="G984" s="10" t="s">
        <v>1263</v>
      </c>
      <c r="H984" s="11">
        <v>42872</v>
      </c>
      <c r="I984" s="11">
        <v>42903</v>
      </c>
      <c r="J984" s="10" t="s">
        <v>1284</v>
      </c>
      <c r="K984" s="12">
        <v>36062.949999999997</v>
      </c>
      <c r="L984" s="10">
        <v>569.41499999999996</v>
      </c>
      <c r="M984" s="10">
        <v>13243</v>
      </c>
    </row>
    <row r="985" spans="1:13" x14ac:dyDescent="0.25">
      <c r="A985" s="10">
        <v>977</v>
      </c>
      <c r="B985" s="10" t="s">
        <v>984</v>
      </c>
      <c r="C985" s="10" t="s">
        <v>1223</v>
      </c>
      <c r="D985" s="10" t="s">
        <v>1234</v>
      </c>
      <c r="E985" s="10">
        <v>334</v>
      </c>
      <c r="F985" s="10">
        <v>996</v>
      </c>
      <c r="G985" s="10" t="s">
        <v>1263</v>
      </c>
      <c r="H985" s="11">
        <v>42626</v>
      </c>
      <c r="I985" s="11">
        <v>42661</v>
      </c>
      <c r="J985" s="10" t="s">
        <v>1284</v>
      </c>
      <c r="K985" s="12">
        <v>316030.8</v>
      </c>
      <c r="L985" s="10">
        <v>4989.96</v>
      </c>
      <c r="M985" s="10">
        <v>262550</v>
      </c>
    </row>
    <row r="986" spans="1:13" x14ac:dyDescent="0.25">
      <c r="A986" s="10">
        <v>978</v>
      </c>
      <c r="B986" s="10" t="s">
        <v>985</v>
      </c>
      <c r="C986" s="10" t="s">
        <v>1222</v>
      </c>
      <c r="D986" s="10" t="s">
        <v>1213</v>
      </c>
      <c r="E986" s="10">
        <v>189</v>
      </c>
      <c r="F986" s="10">
        <v>848</v>
      </c>
      <c r="G986" s="10" t="s">
        <v>1265</v>
      </c>
      <c r="H986" s="11">
        <v>42762</v>
      </c>
      <c r="I986" s="11">
        <v>42788</v>
      </c>
      <c r="J986" s="10" t="s">
        <v>1282</v>
      </c>
      <c r="K986" s="12">
        <v>152258.4</v>
      </c>
      <c r="L986" s="10">
        <v>2404.08</v>
      </c>
      <c r="M986" s="10">
        <v>103955</v>
      </c>
    </row>
    <row r="987" spans="1:13" x14ac:dyDescent="0.25">
      <c r="A987" s="10">
        <v>979</v>
      </c>
      <c r="B987" s="10" t="s">
        <v>986</v>
      </c>
      <c r="C987" s="10" t="s">
        <v>1214</v>
      </c>
      <c r="D987" s="10" t="s">
        <v>1213</v>
      </c>
      <c r="E987" s="10">
        <v>573</v>
      </c>
      <c r="F987" s="10">
        <v>772</v>
      </c>
      <c r="G987" s="10" t="s">
        <v>1260</v>
      </c>
      <c r="H987" s="11">
        <v>42848</v>
      </c>
      <c r="I987" s="11">
        <v>42874</v>
      </c>
      <c r="J987" s="10" t="s">
        <v>1289</v>
      </c>
      <c r="K987" s="12">
        <v>420238.2</v>
      </c>
      <c r="L987" s="10">
        <v>6635.34</v>
      </c>
      <c r="M987" s="10">
        <v>143515</v>
      </c>
    </row>
    <row r="988" spans="1:13" x14ac:dyDescent="0.25">
      <c r="A988" s="10">
        <v>980</v>
      </c>
      <c r="B988" s="10" t="s">
        <v>987</v>
      </c>
      <c r="C988" s="10" t="s">
        <v>1236</v>
      </c>
      <c r="D988" s="10" t="s">
        <v>1234</v>
      </c>
      <c r="E988" s="10">
        <v>453</v>
      </c>
      <c r="F988" s="10">
        <v>109</v>
      </c>
      <c r="G988" s="10" t="s">
        <v>1269</v>
      </c>
      <c r="H988" s="11">
        <v>42913</v>
      </c>
      <c r="I988" s="11">
        <v>42933</v>
      </c>
      <c r="J988" s="10" t="s">
        <v>1282</v>
      </c>
      <c r="K988" s="12">
        <v>46908.15</v>
      </c>
      <c r="L988" s="10">
        <v>740.65499999999997</v>
      </c>
      <c r="M988" s="10">
        <v>26180</v>
      </c>
    </row>
    <row r="989" spans="1:13" x14ac:dyDescent="0.25">
      <c r="A989" s="10">
        <v>981</v>
      </c>
      <c r="B989" s="10" t="s">
        <v>988</v>
      </c>
      <c r="C989" s="10" t="s">
        <v>1231</v>
      </c>
      <c r="D989" s="10" t="s">
        <v>1213</v>
      </c>
      <c r="E989" s="10">
        <v>945</v>
      </c>
      <c r="F989" s="10">
        <v>180</v>
      </c>
      <c r="G989" s="10" t="s">
        <v>1263</v>
      </c>
      <c r="H989" s="11">
        <v>42615</v>
      </c>
      <c r="I989" s="11">
        <v>42647</v>
      </c>
      <c r="J989" s="10" t="s">
        <v>1282</v>
      </c>
      <c r="K989" s="12">
        <v>161595</v>
      </c>
      <c r="L989" s="10">
        <v>2551.5</v>
      </c>
      <c r="M989" s="10">
        <v>82160</v>
      </c>
    </row>
    <row r="990" spans="1:13" x14ac:dyDescent="0.25">
      <c r="A990" s="10">
        <v>982</v>
      </c>
      <c r="B990" s="10" t="s">
        <v>989</v>
      </c>
      <c r="C990" s="10" t="s">
        <v>1223</v>
      </c>
      <c r="D990" s="10" t="s">
        <v>1234</v>
      </c>
      <c r="E990" s="10">
        <v>655</v>
      </c>
      <c r="F990" s="10">
        <v>956</v>
      </c>
      <c r="G990" s="10" t="s">
        <v>1263</v>
      </c>
      <c r="H990" s="11">
        <v>43194</v>
      </c>
      <c r="I990" s="11">
        <v>43212</v>
      </c>
      <c r="J990" s="10" t="s">
        <v>1282</v>
      </c>
      <c r="K990" s="12">
        <v>594871</v>
      </c>
      <c r="L990" s="10">
        <v>9392.6999999999989</v>
      </c>
      <c r="M990" s="10">
        <v>421579</v>
      </c>
    </row>
    <row r="991" spans="1:13" x14ac:dyDescent="0.25">
      <c r="A991" s="10">
        <v>983</v>
      </c>
      <c r="B991" s="10" t="s">
        <v>990</v>
      </c>
      <c r="C991" s="10" t="s">
        <v>1226</v>
      </c>
      <c r="D991" s="10" t="s">
        <v>1234</v>
      </c>
      <c r="E991" s="10">
        <v>446</v>
      </c>
      <c r="F991" s="10">
        <v>46</v>
      </c>
      <c r="G991" s="10" t="s">
        <v>1266</v>
      </c>
      <c r="H991" s="11">
        <v>42937</v>
      </c>
      <c r="I991" s="11">
        <v>42956</v>
      </c>
      <c r="J991" s="10" t="s">
        <v>1288</v>
      </c>
      <c r="K991" s="12">
        <v>19490.2</v>
      </c>
      <c r="L991" s="10">
        <v>307.74</v>
      </c>
      <c r="M991" s="10">
        <v>13742</v>
      </c>
    </row>
    <row r="992" spans="1:13" x14ac:dyDescent="0.25">
      <c r="A992" s="10">
        <v>984</v>
      </c>
      <c r="B992" s="10" t="s">
        <v>991</v>
      </c>
      <c r="C992" s="10" t="s">
        <v>1237</v>
      </c>
      <c r="D992" s="10" t="s">
        <v>1240</v>
      </c>
      <c r="E992" s="10">
        <v>994</v>
      </c>
      <c r="F992" s="10">
        <v>38</v>
      </c>
      <c r="G992" s="10" t="s">
        <v>1271</v>
      </c>
      <c r="H992" s="11">
        <v>42934</v>
      </c>
      <c r="I992" s="11">
        <v>42966</v>
      </c>
      <c r="J992" s="10" t="s">
        <v>1287</v>
      </c>
      <c r="K992" s="12">
        <v>35883.4</v>
      </c>
      <c r="L992" s="10">
        <v>566.57999999999993</v>
      </c>
      <c r="M992" s="10">
        <v>7964</v>
      </c>
    </row>
    <row r="993" spans="1:13" x14ac:dyDescent="0.25">
      <c r="A993" s="10">
        <v>985</v>
      </c>
      <c r="B993" s="10" t="s">
        <v>992</v>
      </c>
      <c r="C993" s="10" t="s">
        <v>1242</v>
      </c>
      <c r="D993" s="10" t="s">
        <v>1240</v>
      </c>
      <c r="E993" s="10">
        <v>182</v>
      </c>
      <c r="F993" s="10">
        <v>61</v>
      </c>
      <c r="G993" s="10" t="s">
        <v>1271</v>
      </c>
      <c r="H993" s="11">
        <v>42389</v>
      </c>
      <c r="I993" s="11">
        <v>42416</v>
      </c>
      <c r="J993" s="10" t="s">
        <v>1283</v>
      </c>
      <c r="K993" s="12">
        <v>10546.9</v>
      </c>
      <c r="L993" s="10">
        <v>166.53</v>
      </c>
      <c r="M993" s="10">
        <v>2099</v>
      </c>
    </row>
    <row r="994" spans="1:13" x14ac:dyDescent="0.25">
      <c r="A994" s="10">
        <v>986</v>
      </c>
      <c r="B994" s="10" t="s">
        <v>993</v>
      </c>
      <c r="C994" s="10" t="s">
        <v>1242</v>
      </c>
      <c r="D994" s="10" t="s">
        <v>1240</v>
      </c>
      <c r="E994" s="10">
        <v>407</v>
      </c>
      <c r="F994" s="10">
        <v>49</v>
      </c>
      <c r="G994" s="10" t="s">
        <v>1271</v>
      </c>
      <c r="H994" s="11">
        <v>42496</v>
      </c>
      <c r="I994" s="11">
        <v>42515</v>
      </c>
      <c r="J994" s="10" t="s">
        <v>1282</v>
      </c>
      <c r="K994" s="12">
        <v>18945.849999999999</v>
      </c>
      <c r="L994" s="10">
        <v>299.14499999999998</v>
      </c>
      <c r="M994" s="10">
        <v>17753</v>
      </c>
    </row>
    <row r="995" spans="1:13" x14ac:dyDescent="0.25">
      <c r="A995" s="10">
        <v>987</v>
      </c>
      <c r="B995" s="10" t="s">
        <v>994</v>
      </c>
      <c r="C995" s="10" t="s">
        <v>1224</v>
      </c>
      <c r="D995" s="10" t="s">
        <v>1213</v>
      </c>
      <c r="E995" s="10">
        <v>949</v>
      </c>
      <c r="F995" s="10">
        <v>1315</v>
      </c>
      <c r="G995" s="10" t="s">
        <v>1266</v>
      </c>
      <c r="H995" s="11">
        <v>42839</v>
      </c>
      <c r="I995" s="11">
        <v>42868</v>
      </c>
      <c r="J995" s="10" t="s">
        <v>1285</v>
      </c>
      <c r="K995" s="12">
        <v>1185538.25</v>
      </c>
      <c r="L995" s="10">
        <v>18719.024999999998</v>
      </c>
      <c r="M995" s="10">
        <v>182527</v>
      </c>
    </row>
    <row r="996" spans="1:13" x14ac:dyDescent="0.25">
      <c r="A996" s="10">
        <v>988</v>
      </c>
      <c r="B996" s="10" t="s">
        <v>995</v>
      </c>
      <c r="C996" s="10" t="s">
        <v>1214</v>
      </c>
      <c r="D996" s="10" t="s">
        <v>1213</v>
      </c>
      <c r="E996" s="10">
        <v>932</v>
      </c>
      <c r="F996" s="10">
        <v>777</v>
      </c>
      <c r="G996" s="10" t="s">
        <v>1260</v>
      </c>
      <c r="H996" s="11">
        <v>42495</v>
      </c>
      <c r="I996" s="11">
        <v>42522</v>
      </c>
      <c r="J996" s="10" t="s">
        <v>1287</v>
      </c>
      <c r="K996" s="12">
        <v>687955.8</v>
      </c>
      <c r="L996" s="10">
        <v>10862.46</v>
      </c>
      <c r="M996" s="10">
        <v>600438</v>
      </c>
    </row>
    <row r="997" spans="1:13" x14ac:dyDescent="0.25">
      <c r="A997" s="10">
        <v>989</v>
      </c>
      <c r="B997" s="10" t="s">
        <v>996</v>
      </c>
      <c r="C997" s="10" t="s">
        <v>1215</v>
      </c>
      <c r="D997" s="10" t="s">
        <v>1213</v>
      </c>
      <c r="E997" s="10">
        <v>176</v>
      </c>
      <c r="F997" s="10">
        <v>980</v>
      </c>
      <c r="G997" s="10" t="s">
        <v>1261</v>
      </c>
      <c r="H997" s="11">
        <v>43056</v>
      </c>
      <c r="I997" s="11">
        <v>43071</v>
      </c>
      <c r="J997" s="10" t="s">
        <v>1284</v>
      </c>
      <c r="K997" s="12">
        <v>163856</v>
      </c>
      <c r="L997" s="10">
        <v>2587.1999999999998</v>
      </c>
      <c r="M997" s="10">
        <v>3016</v>
      </c>
    </row>
    <row r="998" spans="1:13" x14ac:dyDescent="0.25">
      <c r="A998" s="10">
        <v>990</v>
      </c>
      <c r="B998" s="10" t="s">
        <v>997</v>
      </c>
      <c r="C998" s="10" t="s">
        <v>1221</v>
      </c>
      <c r="D998" s="10" t="s">
        <v>1234</v>
      </c>
      <c r="E998" s="10">
        <v>285</v>
      </c>
      <c r="F998" s="10">
        <v>281</v>
      </c>
      <c r="G998" s="10" t="s">
        <v>1264</v>
      </c>
      <c r="H998" s="11">
        <v>42858</v>
      </c>
      <c r="I998" s="11">
        <v>42880</v>
      </c>
      <c r="J998" s="10" t="s">
        <v>1282</v>
      </c>
      <c r="K998" s="12">
        <v>76080.75</v>
      </c>
      <c r="L998" s="10">
        <v>1201.2749999999999</v>
      </c>
      <c r="M998" s="10">
        <v>10576</v>
      </c>
    </row>
    <row r="999" spans="1:13" x14ac:dyDescent="0.25">
      <c r="A999" s="10">
        <v>991</v>
      </c>
      <c r="B999" s="10" t="s">
        <v>998</v>
      </c>
      <c r="C999" s="10" t="s">
        <v>1237</v>
      </c>
      <c r="D999" s="10" t="s">
        <v>1240</v>
      </c>
      <c r="E999" s="10">
        <v>144</v>
      </c>
      <c r="F999" s="10">
        <v>37</v>
      </c>
      <c r="G999" s="10" t="s">
        <v>1271</v>
      </c>
      <c r="H999" s="11">
        <v>43237</v>
      </c>
      <c r="I999" s="11">
        <v>43251</v>
      </c>
      <c r="J999" s="10" t="s">
        <v>1283</v>
      </c>
      <c r="K999" s="12">
        <v>5061.6000000000004</v>
      </c>
      <c r="L999" s="10">
        <v>79.92</v>
      </c>
      <c r="M999" s="10">
        <v>1996</v>
      </c>
    </row>
    <row r="1000" spans="1:13" x14ac:dyDescent="0.25">
      <c r="A1000" s="10">
        <v>992</v>
      </c>
      <c r="B1000" s="10" t="s">
        <v>999</v>
      </c>
      <c r="C1000" s="10" t="s">
        <v>1214</v>
      </c>
      <c r="D1000" s="10" t="s">
        <v>1213</v>
      </c>
      <c r="E1000" s="10">
        <v>843</v>
      </c>
      <c r="F1000" s="10">
        <v>784</v>
      </c>
      <c r="G1000" s="10" t="s">
        <v>1260</v>
      </c>
      <c r="H1000" s="11">
        <v>42765</v>
      </c>
      <c r="I1000" s="11">
        <v>42787</v>
      </c>
      <c r="J1000" s="10" t="s">
        <v>1282</v>
      </c>
      <c r="K1000" s="12">
        <v>627866.4</v>
      </c>
      <c r="L1000" s="10">
        <v>9913.68</v>
      </c>
      <c r="M1000" s="10">
        <v>305624</v>
      </c>
    </row>
    <row r="1001" spans="1:13" x14ac:dyDescent="0.25">
      <c r="A1001" s="10">
        <v>993</v>
      </c>
      <c r="B1001" s="10" t="s">
        <v>1000</v>
      </c>
      <c r="C1001" s="10" t="s">
        <v>1215</v>
      </c>
      <c r="D1001" s="10" t="s">
        <v>1213</v>
      </c>
      <c r="E1001" s="10">
        <v>975</v>
      </c>
      <c r="F1001" s="10">
        <v>971</v>
      </c>
      <c r="G1001" s="10" t="s">
        <v>1261</v>
      </c>
      <c r="H1001" s="11">
        <v>42400</v>
      </c>
      <c r="I1001" s="11">
        <v>42420</v>
      </c>
      <c r="J1001" s="10" t="s">
        <v>1283</v>
      </c>
      <c r="K1001" s="12">
        <v>899388.75</v>
      </c>
      <c r="L1001" s="10">
        <v>14200.875</v>
      </c>
      <c r="M1001" s="10">
        <v>305045</v>
      </c>
    </row>
    <row r="1002" spans="1:13" x14ac:dyDescent="0.25">
      <c r="A1002" s="10">
        <v>994</v>
      </c>
      <c r="B1002" s="10" t="s">
        <v>1001</v>
      </c>
      <c r="C1002" s="10" t="s">
        <v>1231</v>
      </c>
      <c r="D1002" s="10" t="s">
        <v>1213</v>
      </c>
      <c r="E1002" s="10">
        <v>700</v>
      </c>
      <c r="F1002" s="10">
        <v>185</v>
      </c>
      <c r="G1002" s="10" t="s">
        <v>1263</v>
      </c>
      <c r="H1002" s="11">
        <v>42656</v>
      </c>
      <c r="I1002" s="11">
        <v>42675</v>
      </c>
      <c r="J1002" s="10" t="s">
        <v>1289</v>
      </c>
      <c r="K1002" s="12">
        <v>123025</v>
      </c>
      <c r="L1002" s="10">
        <v>1942.5</v>
      </c>
      <c r="M1002" s="10">
        <v>72151</v>
      </c>
    </row>
    <row r="1003" spans="1:13" x14ac:dyDescent="0.25">
      <c r="A1003" s="10">
        <v>995</v>
      </c>
      <c r="B1003" s="10" t="s">
        <v>1002</v>
      </c>
      <c r="C1003" s="10" t="s">
        <v>1218</v>
      </c>
      <c r="D1003" s="10" t="s">
        <v>1213</v>
      </c>
      <c r="E1003" s="10">
        <v>734</v>
      </c>
      <c r="F1003" s="10">
        <v>1078</v>
      </c>
      <c r="G1003" s="10" t="s">
        <v>1262</v>
      </c>
      <c r="H1003" s="11">
        <v>42778</v>
      </c>
      <c r="I1003" s="11">
        <v>42797</v>
      </c>
      <c r="J1003" s="10" t="s">
        <v>1284</v>
      </c>
      <c r="K1003" s="12">
        <v>751689.4</v>
      </c>
      <c r="L1003" s="10">
        <v>11868.779999999999</v>
      </c>
      <c r="M1003" s="10">
        <v>739869</v>
      </c>
    </row>
    <row r="1004" spans="1:13" x14ac:dyDescent="0.25">
      <c r="A1004" s="10">
        <v>996</v>
      </c>
      <c r="B1004" s="10" t="s">
        <v>1003</v>
      </c>
      <c r="C1004" s="10" t="s">
        <v>1239</v>
      </c>
      <c r="D1004" s="10" t="s">
        <v>1234</v>
      </c>
      <c r="E1004" s="10">
        <v>373</v>
      </c>
      <c r="F1004" s="10">
        <v>232</v>
      </c>
      <c r="G1004" s="10" t="s">
        <v>1271</v>
      </c>
      <c r="H1004" s="11">
        <v>43103</v>
      </c>
      <c r="I1004" s="11">
        <v>43134</v>
      </c>
      <c r="J1004" s="10" t="s">
        <v>1282</v>
      </c>
      <c r="K1004" s="12">
        <v>82209.2</v>
      </c>
      <c r="L1004" s="10">
        <v>1298.04</v>
      </c>
      <c r="M1004" s="10">
        <v>10110</v>
      </c>
    </row>
    <row r="1005" spans="1:13" x14ac:dyDescent="0.25">
      <c r="A1005" s="10">
        <v>997</v>
      </c>
      <c r="B1005" s="10" t="s">
        <v>1004</v>
      </c>
      <c r="C1005" s="10" t="s">
        <v>1219</v>
      </c>
      <c r="D1005" s="10" t="s">
        <v>1234</v>
      </c>
      <c r="E1005" s="10">
        <v>508</v>
      </c>
      <c r="F1005" s="10">
        <v>1630</v>
      </c>
      <c r="G1005" s="10" t="s">
        <v>1263</v>
      </c>
      <c r="H1005" s="11">
        <v>43275</v>
      </c>
      <c r="I1005" s="11">
        <v>43308</v>
      </c>
      <c r="J1005" s="10" t="s">
        <v>1286</v>
      </c>
      <c r="K1005" s="12">
        <v>786638</v>
      </c>
      <c r="L1005" s="10">
        <v>12420.6</v>
      </c>
      <c r="M1005" s="10">
        <v>350664</v>
      </c>
    </row>
    <row r="1006" spans="1:13" x14ac:dyDescent="0.25">
      <c r="A1006" s="10">
        <v>998</v>
      </c>
      <c r="B1006" s="10" t="s">
        <v>1005</v>
      </c>
      <c r="C1006" s="10" t="s">
        <v>1221</v>
      </c>
      <c r="D1006" s="10" t="s">
        <v>1234</v>
      </c>
      <c r="E1006" s="10">
        <v>545</v>
      </c>
      <c r="F1006" s="10">
        <v>330</v>
      </c>
      <c r="G1006" s="10" t="s">
        <v>1264</v>
      </c>
      <c r="H1006" s="11">
        <v>42472</v>
      </c>
      <c r="I1006" s="11">
        <v>42493</v>
      </c>
      <c r="J1006" s="10" t="s">
        <v>1285</v>
      </c>
      <c r="K1006" s="12">
        <v>170857.5</v>
      </c>
      <c r="L1006" s="10">
        <v>2697.75</v>
      </c>
      <c r="M1006" s="10">
        <v>47767</v>
      </c>
    </row>
    <row r="1007" spans="1:13" x14ac:dyDescent="0.25">
      <c r="A1007" s="10">
        <v>999</v>
      </c>
      <c r="B1007" s="10" t="s">
        <v>1006</v>
      </c>
      <c r="C1007" s="10" t="s">
        <v>1238</v>
      </c>
      <c r="D1007" s="10" t="s">
        <v>1240</v>
      </c>
      <c r="E1007" s="10">
        <v>424</v>
      </c>
      <c r="F1007" s="10">
        <v>16</v>
      </c>
      <c r="G1007" s="10" t="s">
        <v>1270</v>
      </c>
      <c r="H1007" s="11">
        <v>42613</v>
      </c>
      <c r="I1007" s="11">
        <v>42626</v>
      </c>
      <c r="J1007" s="10" t="s">
        <v>1282</v>
      </c>
      <c r="K1007" s="12">
        <v>6444.8</v>
      </c>
      <c r="L1007" s="10">
        <v>101.75999999999999</v>
      </c>
      <c r="M1007" s="10">
        <v>2693</v>
      </c>
    </row>
    <row r="1008" spans="1:13" x14ac:dyDescent="0.25">
      <c r="A1008" s="10">
        <v>1000</v>
      </c>
      <c r="B1008" s="10" t="s">
        <v>1007</v>
      </c>
      <c r="C1008" s="10" t="s">
        <v>1242</v>
      </c>
      <c r="D1008" s="10" t="s">
        <v>1240</v>
      </c>
      <c r="E1008" s="10">
        <v>293</v>
      </c>
      <c r="F1008" s="10">
        <v>54</v>
      </c>
      <c r="G1008" s="10" t="s">
        <v>1271</v>
      </c>
      <c r="H1008" s="11">
        <v>42603</v>
      </c>
      <c r="I1008" s="11">
        <v>42630</v>
      </c>
      <c r="J1008" s="10" t="s">
        <v>1285</v>
      </c>
      <c r="K1008" s="12">
        <v>15030.9</v>
      </c>
      <c r="L1008" s="10">
        <v>237.32999999999998</v>
      </c>
      <c r="M1008" s="10">
        <v>9999</v>
      </c>
    </row>
    <row r="1009" spans="1:13" x14ac:dyDescent="0.25">
      <c r="A1009" s="10">
        <v>1001</v>
      </c>
      <c r="B1009" s="10" t="s">
        <v>1008</v>
      </c>
      <c r="C1009" s="10" t="s">
        <v>1218</v>
      </c>
      <c r="D1009" s="10" t="s">
        <v>1213</v>
      </c>
      <c r="E1009" s="10">
        <v>976</v>
      </c>
      <c r="F1009" s="10">
        <v>930</v>
      </c>
      <c r="G1009" s="10" t="s">
        <v>1262</v>
      </c>
      <c r="H1009" s="11">
        <v>43097</v>
      </c>
      <c r="I1009" s="11">
        <v>43128</v>
      </c>
      <c r="J1009" s="10" t="s">
        <v>1284</v>
      </c>
      <c r="K1009" s="12">
        <v>862296</v>
      </c>
      <c r="L1009" s="10">
        <v>13615.199999999999</v>
      </c>
      <c r="M1009" s="10">
        <v>283557</v>
      </c>
    </row>
    <row r="1010" spans="1:13" x14ac:dyDescent="0.25">
      <c r="A1010" s="10">
        <v>1002</v>
      </c>
      <c r="B1010" s="10" t="s">
        <v>1009</v>
      </c>
      <c r="C1010" s="10" t="s">
        <v>1227</v>
      </c>
      <c r="D1010" s="10" t="s">
        <v>1213</v>
      </c>
      <c r="E1010" s="10">
        <v>825</v>
      </c>
      <c r="F1010" s="10">
        <v>70</v>
      </c>
      <c r="G1010" s="10" t="s">
        <v>1267</v>
      </c>
      <c r="H1010" s="11">
        <v>42985</v>
      </c>
      <c r="I1010" s="11">
        <v>43018</v>
      </c>
      <c r="J1010" s="10" t="s">
        <v>1284</v>
      </c>
      <c r="K1010" s="12">
        <v>54862.5</v>
      </c>
      <c r="L1010" s="10">
        <v>866.25</v>
      </c>
      <c r="M1010" s="10">
        <v>24442</v>
      </c>
    </row>
    <row r="1011" spans="1:13" x14ac:dyDescent="0.25">
      <c r="A1011" s="10">
        <v>1003</v>
      </c>
      <c r="B1011" s="10" t="s">
        <v>1010</v>
      </c>
      <c r="C1011" s="10" t="s">
        <v>1235</v>
      </c>
      <c r="D1011" s="10" t="s">
        <v>1240</v>
      </c>
      <c r="E1011" s="10">
        <v>416</v>
      </c>
      <c r="F1011" s="10">
        <v>51</v>
      </c>
      <c r="G1011" s="10" t="s">
        <v>1270</v>
      </c>
      <c r="H1011" s="11">
        <v>42703</v>
      </c>
      <c r="I1011" s="11">
        <v>42730</v>
      </c>
      <c r="J1011" s="10" t="s">
        <v>1284</v>
      </c>
      <c r="K1011" s="12">
        <v>20155.2</v>
      </c>
      <c r="L1011" s="10">
        <v>318.24</v>
      </c>
      <c r="M1011" s="10">
        <v>7982</v>
      </c>
    </row>
    <row r="1012" spans="1:13" x14ac:dyDescent="0.25">
      <c r="A1012" s="10">
        <v>1004</v>
      </c>
      <c r="B1012" s="10" t="s">
        <v>1011</v>
      </c>
      <c r="C1012" s="10" t="s">
        <v>1231</v>
      </c>
      <c r="D1012" s="10" t="s">
        <v>1213</v>
      </c>
      <c r="E1012" s="10">
        <v>302</v>
      </c>
      <c r="F1012" s="10">
        <v>204</v>
      </c>
      <c r="G1012" s="10" t="s">
        <v>1263</v>
      </c>
      <c r="H1012" s="11">
        <v>42604</v>
      </c>
      <c r="I1012" s="11">
        <v>42622</v>
      </c>
      <c r="J1012" s="10" t="s">
        <v>1289</v>
      </c>
      <c r="K1012" s="12">
        <v>58527.6</v>
      </c>
      <c r="L1012" s="10">
        <v>924.12</v>
      </c>
      <c r="M1012" s="10">
        <v>22293</v>
      </c>
    </row>
    <row r="1013" spans="1:13" x14ac:dyDescent="0.25">
      <c r="A1013" s="10">
        <v>1005</v>
      </c>
      <c r="B1013" s="10" t="s">
        <v>1012</v>
      </c>
      <c r="C1013" s="10" t="s">
        <v>1222</v>
      </c>
      <c r="D1013" s="10" t="s">
        <v>1213</v>
      </c>
      <c r="E1013" s="10">
        <v>837</v>
      </c>
      <c r="F1013" s="10">
        <v>968</v>
      </c>
      <c r="G1013" s="10" t="s">
        <v>1265</v>
      </c>
      <c r="H1013" s="11">
        <v>42590</v>
      </c>
      <c r="I1013" s="11">
        <v>42601</v>
      </c>
      <c r="J1013" s="10" t="s">
        <v>1284</v>
      </c>
      <c r="K1013" s="12">
        <v>769705.2</v>
      </c>
      <c r="L1013" s="10">
        <v>12153.24</v>
      </c>
      <c r="M1013" s="10">
        <v>517610</v>
      </c>
    </row>
    <row r="1014" spans="1:13" x14ac:dyDescent="0.25">
      <c r="A1014" s="10">
        <v>1006</v>
      </c>
      <c r="B1014" s="10" t="s">
        <v>1013</v>
      </c>
      <c r="C1014" s="10" t="s">
        <v>1222</v>
      </c>
      <c r="D1014" s="10" t="s">
        <v>1213</v>
      </c>
      <c r="E1014" s="10">
        <v>993</v>
      </c>
      <c r="F1014" s="10">
        <v>878</v>
      </c>
      <c r="G1014" s="10" t="s">
        <v>1265</v>
      </c>
      <c r="H1014" s="11">
        <v>42556</v>
      </c>
      <c r="I1014" s="11">
        <v>42571</v>
      </c>
      <c r="J1014" s="10" t="s">
        <v>1289</v>
      </c>
      <c r="K1014" s="12">
        <v>828261.3</v>
      </c>
      <c r="L1014" s="10">
        <v>13077.81</v>
      </c>
      <c r="M1014" s="10">
        <v>418474</v>
      </c>
    </row>
    <row r="1015" spans="1:13" x14ac:dyDescent="0.25">
      <c r="A1015" s="10">
        <v>1007</v>
      </c>
      <c r="B1015" s="10" t="s">
        <v>1014</v>
      </c>
      <c r="C1015" s="10" t="s">
        <v>1231</v>
      </c>
      <c r="D1015" s="10" t="s">
        <v>1213</v>
      </c>
      <c r="E1015" s="10">
        <v>908</v>
      </c>
      <c r="F1015" s="10">
        <v>180</v>
      </c>
      <c r="G1015" s="10" t="s">
        <v>1263</v>
      </c>
      <c r="H1015" s="11">
        <v>42897</v>
      </c>
      <c r="I1015" s="11">
        <v>42908</v>
      </c>
      <c r="J1015" s="10" t="s">
        <v>1283</v>
      </c>
      <c r="K1015" s="12">
        <v>155268</v>
      </c>
      <c r="L1015" s="10">
        <v>2451.6</v>
      </c>
      <c r="M1015" s="10">
        <v>125348</v>
      </c>
    </row>
    <row r="1016" spans="1:13" x14ac:dyDescent="0.25">
      <c r="A1016" s="10">
        <v>1008</v>
      </c>
      <c r="B1016" s="10" t="s">
        <v>1015</v>
      </c>
      <c r="C1016" s="10" t="s">
        <v>1220</v>
      </c>
      <c r="D1016" s="10" t="s">
        <v>1213</v>
      </c>
      <c r="E1016" s="10">
        <v>607</v>
      </c>
      <c r="F1016" s="10">
        <v>607</v>
      </c>
      <c r="G1016" s="10" t="s">
        <v>1260</v>
      </c>
      <c r="H1016" s="11">
        <v>43228</v>
      </c>
      <c r="I1016" s="11">
        <v>43257</v>
      </c>
      <c r="J1016" s="10" t="s">
        <v>1284</v>
      </c>
      <c r="K1016" s="12">
        <v>350026.55</v>
      </c>
      <c r="L1016" s="10">
        <v>5526.7349999999997</v>
      </c>
      <c r="M1016" s="10">
        <v>67816</v>
      </c>
    </row>
    <row r="1017" spans="1:13" x14ac:dyDescent="0.25">
      <c r="A1017" s="10">
        <v>1009</v>
      </c>
      <c r="B1017" s="10" t="s">
        <v>1016</v>
      </c>
      <c r="C1017" s="10" t="s">
        <v>1227</v>
      </c>
      <c r="D1017" s="10" t="s">
        <v>1213</v>
      </c>
      <c r="E1017" s="10">
        <v>895</v>
      </c>
      <c r="F1017" s="10">
        <v>71</v>
      </c>
      <c r="G1017" s="10" t="s">
        <v>1267</v>
      </c>
      <c r="H1017" s="11">
        <v>42640</v>
      </c>
      <c r="I1017" s="11">
        <v>42667</v>
      </c>
      <c r="J1017" s="10" t="s">
        <v>1286</v>
      </c>
      <c r="K1017" s="12">
        <v>60367.75</v>
      </c>
      <c r="L1017" s="10">
        <v>953.17499999999995</v>
      </c>
      <c r="M1017" s="10">
        <v>27386</v>
      </c>
    </row>
    <row r="1018" spans="1:13" x14ac:dyDescent="0.25">
      <c r="A1018" s="10">
        <v>1010</v>
      </c>
      <c r="B1018" s="10" t="s">
        <v>1017</v>
      </c>
      <c r="C1018" s="10" t="s">
        <v>1218</v>
      </c>
      <c r="D1018" s="10" t="s">
        <v>1213</v>
      </c>
      <c r="E1018" s="10">
        <v>468</v>
      </c>
      <c r="F1018" s="10">
        <v>1098</v>
      </c>
      <c r="G1018" s="10" t="s">
        <v>1262</v>
      </c>
      <c r="H1018" s="11">
        <v>42404</v>
      </c>
      <c r="I1018" s="11">
        <v>42431</v>
      </c>
      <c r="J1018" s="10" t="s">
        <v>1282</v>
      </c>
      <c r="K1018" s="12">
        <v>488170.8</v>
      </c>
      <c r="L1018" s="10">
        <v>7707.96</v>
      </c>
      <c r="M1018" s="10">
        <v>139325</v>
      </c>
    </row>
    <row r="1019" spans="1:13" x14ac:dyDescent="0.25">
      <c r="A1019" s="10">
        <v>1011</v>
      </c>
      <c r="B1019" s="10" t="s">
        <v>1018</v>
      </c>
      <c r="C1019" s="10" t="s">
        <v>1227</v>
      </c>
      <c r="D1019" s="10" t="s">
        <v>1213</v>
      </c>
      <c r="E1019" s="10">
        <v>199</v>
      </c>
      <c r="F1019" s="10">
        <v>62</v>
      </c>
      <c r="G1019" s="10" t="s">
        <v>1267</v>
      </c>
      <c r="H1019" s="11">
        <v>42767</v>
      </c>
      <c r="I1019" s="11">
        <v>42788</v>
      </c>
      <c r="J1019" s="10" t="s">
        <v>1284</v>
      </c>
      <c r="K1019" s="12">
        <v>11721.1</v>
      </c>
      <c r="L1019" s="10">
        <v>185.07</v>
      </c>
      <c r="M1019" s="10">
        <v>6004</v>
      </c>
    </row>
    <row r="1020" spans="1:13" x14ac:dyDescent="0.25">
      <c r="A1020" s="10">
        <v>1012</v>
      </c>
      <c r="B1020" s="10" t="s">
        <v>1019</v>
      </c>
      <c r="C1020" s="10" t="s">
        <v>1232</v>
      </c>
      <c r="D1020" s="10" t="s">
        <v>1213</v>
      </c>
      <c r="E1020" s="10">
        <v>797</v>
      </c>
      <c r="F1020" s="10">
        <v>49</v>
      </c>
      <c r="G1020" s="10" t="s">
        <v>1263</v>
      </c>
      <c r="H1020" s="11">
        <v>43135</v>
      </c>
      <c r="I1020" s="11">
        <v>43170</v>
      </c>
      <c r="J1020" s="10" t="s">
        <v>1290</v>
      </c>
      <c r="K1020" s="12">
        <v>37100.35</v>
      </c>
      <c r="L1020" s="10">
        <v>585.79499999999996</v>
      </c>
      <c r="M1020" s="10">
        <v>17765</v>
      </c>
    </row>
    <row r="1021" spans="1:13" x14ac:dyDescent="0.25">
      <c r="A1021" s="10">
        <v>1013</v>
      </c>
      <c r="B1021" s="10" t="s">
        <v>1020</v>
      </c>
      <c r="C1021" s="10" t="s">
        <v>1230</v>
      </c>
      <c r="D1021" s="10" t="s">
        <v>1234</v>
      </c>
      <c r="E1021" s="10">
        <v>380</v>
      </c>
      <c r="F1021" s="10">
        <v>126</v>
      </c>
      <c r="G1021" s="10" t="s">
        <v>1272</v>
      </c>
      <c r="H1021" s="11">
        <v>42385</v>
      </c>
      <c r="I1021" s="11">
        <v>42420</v>
      </c>
      <c r="J1021" s="10" t="s">
        <v>1290</v>
      </c>
      <c r="K1021" s="12">
        <v>45486</v>
      </c>
      <c r="L1021" s="10">
        <v>718.19999999999993</v>
      </c>
      <c r="M1021" s="10">
        <v>7779</v>
      </c>
    </row>
    <row r="1022" spans="1:13" x14ac:dyDescent="0.25">
      <c r="A1022" s="10">
        <v>1014</v>
      </c>
      <c r="B1022" s="10" t="s">
        <v>1021</v>
      </c>
      <c r="C1022" s="10" t="s">
        <v>1215</v>
      </c>
      <c r="D1022" s="10" t="s">
        <v>1213</v>
      </c>
      <c r="E1022" s="10">
        <v>954</v>
      </c>
      <c r="F1022" s="10">
        <v>920</v>
      </c>
      <c r="G1022" s="10" t="s">
        <v>1261</v>
      </c>
      <c r="H1022" s="11">
        <v>42371</v>
      </c>
      <c r="I1022" s="11">
        <v>42403</v>
      </c>
      <c r="J1022" s="10" t="s">
        <v>1284</v>
      </c>
      <c r="K1022" s="12">
        <v>833796</v>
      </c>
      <c r="L1022" s="10">
        <v>13165.199999999999</v>
      </c>
      <c r="M1022" s="10">
        <v>561579</v>
      </c>
    </row>
    <row r="1023" spans="1:13" x14ac:dyDescent="0.25">
      <c r="A1023" s="10">
        <v>1015</v>
      </c>
      <c r="B1023" s="10" t="s">
        <v>1022</v>
      </c>
      <c r="C1023" s="10" t="s">
        <v>1223</v>
      </c>
      <c r="D1023" s="10" t="s">
        <v>1234</v>
      </c>
      <c r="E1023" s="10">
        <v>533</v>
      </c>
      <c r="F1023" s="10">
        <v>937</v>
      </c>
      <c r="G1023" s="10" t="s">
        <v>1263</v>
      </c>
      <c r="H1023" s="11">
        <v>42529</v>
      </c>
      <c r="I1023" s="11">
        <v>42543</v>
      </c>
      <c r="J1023" s="10" t="s">
        <v>1282</v>
      </c>
      <c r="K1023" s="12">
        <v>474449.95</v>
      </c>
      <c r="L1023" s="10">
        <v>7491.3149999999996</v>
      </c>
      <c r="M1023" s="10">
        <v>216703</v>
      </c>
    </row>
    <row r="1024" spans="1:13" x14ac:dyDescent="0.25">
      <c r="A1024" s="10">
        <v>1016</v>
      </c>
      <c r="B1024" s="10" t="s">
        <v>1023</v>
      </c>
      <c r="C1024" s="10" t="s">
        <v>1223</v>
      </c>
      <c r="D1024" s="10" t="s">
        <v>1234</v>
      </c>
      <c r="E1024" s="10">
        <v>452</v>
      </c>
      <c r="F1024" s="10">
        <v>1018</v>
      </c>
      <c r="G1024" s="10" t="s">
        <v>1263</v>
      </c>
      <c r="H1024" s="11">
        <v>42607</v>
      </c>
      <c r="I1024" s="11">
        <v>42624</v>
      </c>
      <c r="J1024" s="10" t="s">
        <v>1283</v>
      </c>
      <c r="K1024" s="12">
        <v>437129.2</v>
      </c>
      <c r="L1024" s="10">
        <v>6902.04</v>
      </c>
      <c r="M1024" s="10">
        <v>296755</v>
      </c>
    </row>
    <row r="1025" spans="1:13" x14ac:dyDescent="0.25">
      <c r="A1025" s="10">
        <v>1017</v>
      </c>
      <c r="B1025" s="10" t="s">
        <v>1024</v>
      </c>
      <c r="C1025" s="10" t="s">
        <v>1222</v>
      </c>
      <c r="D1025" s="10" t="s">
        <v>1213</v>
      </c>
      <c r="E1025" s="10">
        <v>505</v>
      </c>
      <c r="F1025" s="10">
        <v>928</v>
      </c>
      <c r="G1025" s="10" t="s">
        <v>1265</v>
      </c>
      <c r="H1025" s="11">
        <v>43090</v>
      </c>
      <c r="I1025" s="11">
        <v>43115</v>
      </c>
      <c r="J1025" s="10" t="s">
        <v>1284</v>
      </c>
      <c r="K1025" s="12">
        <v>445208</v>
      </c>
      <c r="L1025" s="10">
        <v>7029.5999999999995</v>
      </c>
      <c r="M1025" s="10">
        <v>110408</v>
      </c>
    </row>
    <row r="1026" spans="1:13" x14ac:dyDescent="0.25">
      <c r="A1026" s="10">
        <v>1018</v>
      </c>
      <c r="B1026" s="10" t="s">
        <v>1025</v>
      </c>
      <c r="C1026" s="10" t="s">
        <v>1222</v>
      </c>
      <c r="D1026" s="10" t="s">
        <v>1213</v>
      </c>
      <c r="E1026" s="10">
        <v>577</v>
      </c>
      <c r="F1026" s="10">
        <v>1009</v>
      </c>
      <c r="G1026" s="10" t="s">
        <v>1265</v>
      </c>
      <c r="H1026" s="11">
        <v>42711</v>
      </c>
      <c r="I1026" s="11">
        <v>42733</v>
      </c>
      <c r="J1026" s="10" t="s">
        <v>1282</v>
      </c>
      <c r="K1026" s="12">
        <v>553083.35</v>
      </c>
      <c r="L1026" s="10">
        <v>8732.8950000000004</v>
      </c>
      <c r="M1026" s="10">
        <v>293134</v>
      </c>
    </row>
    <row r="1027" spans="1:13" x14ac:dyDescent="0.25">
      <c r="A1027" s="10">
        <v>1019</v>
      </c>
      <c r="B1027" s="10" t="s">
        <v>1026</v>
      </c>
      <c r="C1027" s="10" t="s">
        <v>1230</v>
      </c>
      <c r="D1027" s="10" t="s">
        <v>1234</v>
      </c>
      <c r="E1027" s="10">
        <v>457</v>
      </c>
      <c r="F1027" s="10">
        <v>136</v>
      </c>
      <c r="G1027" s="10" t="s">
        <v>1272</v>
      </c>
      <c r="H1027" s="11">
        <v>42801</v>
      </c>
      <c r="I1027" s="11">
        <v>42819</v>
      </c>
      <c r="J1027" s="10" t="s">
        <v>1284</v>
      </c>
      <c r="K1027" s="12">
        <v>59044.4</v>
      </c>
      <c r="L1027" s="10">
        <v>932.28</v>
      </c>
      <c r="M1027" s="10">
        <v>13408</v>
      </c>
    </row>
    <row r="1028" spans="1:13" x14ac:dyDescent="0.25">
      <c r="A1028" s="10">
        <v>1020</v>
      </c>
      <c r="B1028" s="10" t="s">
        <v>1027</v>
      </c>
      <c r="C1028" s="10" t="s">
        <v>1241</v>
      </c>
      <c r="D1028" s="10" t="s">
        <v>1234</v>
      </c>
      <c r="E1028" s="10">
        <v>834</v>
      </c>
      <c r="F1028" s="10">
        <v>127</v>
      </c>
      <c r="G1028" s="10" t="s">
        <v>1271</v>
      </c>
      <c r="H1028" s="11">
        <v>43152</v>
      </c>
      <c r="I1028" s="11">
        <v>43163</v>
      </c>
      <c r="J1028" s="10" t="s">
        <v>1283</v>
      </c>
      <c r="K1028" s="12">
        <v>100622.1</v>
      </c>
      <c r="L1028" s="10">
        <v>1588.77</v>
      </c>
      <c r="M1028" s="10">
        <v>51578</v>
      </c>
    </row>
    <row r="1029" spans="1:13" x14ac:dyDescent="0.25">
      <c r="A1029" s="10">
        <v>1021</v>
      </c>
      <c r="B1029" s="10" t="s">
        <v>1028</v>
      </c>
      <c r="C1029" s="10" t="s">
        <v>1222</v>
      </c>
      <c r="D1029" s="10" t="s">
        <v>1213</v>
      </c>
      <c r="E1029" s="10">
        <v>844</v>
      </c>
      <c r="F1029" s="10">
        <v>1000</v>
      </c>
      <c r="G1029" s="10" t="s">
        <v>1265</v>
      </c>
      <c r="H1029" s="11">
        <v>42724</v>
      </c>
      <c r="I1029" s="11">
        <v>42756</v>
      </c>
      <c r="J1029" s="10" t="s">
        <v>1285</v>
      </c>
      <c r="K1029" s="12">
        <v>801800</v>
      </c>
      <c r="L1029" s="10">
        <v>12660</v>
      </c>
      <c r="M1029" s="10">
        <v>515524</v>
      </c>
    </row>
    <row r="1030" spans="1:13" x14ac:dyDescent="0.25">
      <c r="A1030" s="10">
        <v>1022</v>
      </c>
      <c r="B1030" s="10" t="s">
        <v>1029</v>
      </c>
      <c r="C1030" s="10" t="s">
        <v>1223</v>
      </c>
      <c r="D1030" s="10" t="s">
        <v>1234</v>
      </c>
      <c r="E1030" s="10">
        <v>567</v>
      </c>
      <c r="F1030" s="10">
        <v>978</v>
      </c>
      <c r="G1030" s="10" t="s">
        <v>1263</v>
      </c>
      <c r="H1030" s="11">
        <v>42817</v>
      </c>
      <c r="I1030" s="11">
        <v>42840</v>
      </c>
      <c r="J1030" s="10" t="s">
        <v>1282</v>
      </c>
      <c r="K1030" s="12">
        <v>526799.69999999995</v>
      </c>
      <c r="L1030" s="10">
        <v>8317.89</v>
      </c>
      <c r="M1030" s="10">
        <v>221513</v>
      </c>
    </row>
    <row r="1031" spans="1:13" x14ac:dyDescent="0.25">
      <c r="A1031" s="10">
        <v>1023</v>
      </c>
      <c r="B1031" s="10" t="s">
        <v>1030</v>
      </c>
      <c r="C1031" s="10" t="s">
        <v>1215</v>
      </c>
      <c r="D1031" s="10" t="s">
        <v>1213</v>
      </c>
      <c r="E1031" s="10">
        <v>392</v>
      </c>
      <c r="F1031" s="10">
        <v>900</v>
      </c>
      <c r="G1031" s="10" t="s">
        <v>1261</v>
      </c>
      <c r="H1031" s="11">
        <v>43272</v>
      </c>
      <c r="I1031" s="11">
        <v>43284</v>
      </c>
      <c r="J1031" s="10" t="s">
        <v>1285</v>
      </c>
      <c r="K1031" s="12">
        <v>335160</v>
      </c>
      <c r="L1031" s="10">
        <v>5292</v>
      </c>
      <c r="M1031" s="10">
        <v>157886</v>
      </c>
    </row>
    <row r="1032" spans="1:13" x14ac:dyDescent="0.25">
      <c r="A1032" s="10">
        <v>1024</v>
      </c>
      <c r="B1032" s="10" t="s">
        <v>1031</v>
      </c>
      <c r="C1032" s="10" t="s">
        <v>1223</v>
      </c>
      <c r="D1032" s="10" t="s">
        <v>1234</v>
      </c>
      <c r="E1032" s="10">
        <v>849</v>
      </c>
      <c r="F1032" s="10">
        <v>934</v>
      </c>
      <c r="G1032" s="10" t="s">
        <v>1263</v>
      </c>
      <c r="H1032" s="11">
        <v>43269</v>
      </c>
      <c r="I1032" s="11">
        <v>43298</v>
      </c>
      <c r="J1032" s="10" t="s">
        <v>1282</v>
      </c>
      <c r="K1032" s="12">
        <v>753317.7</v>
      </c>
      <c r="L1032" s="10">
        <v>11894.49</v>
      </c>
      <c r="M1032" s="10">
        <v>568343</v>
      </c>
    </row>
    <row r="1033" spans="1:13" x14ac:dyDescent="0.25">
      <c r="A1033" s="10">
        <v>1025</v>
      </c>
      <c r="B1033" s="10" t="s">
        <v>1032</v>
      </c>
      <c r="C1033" s="10" t="s">
        <v>1230</v>
      </c>
      <c r="D1033" s="10" t="s">
        <v>1234</v>
      </c>
      <c r="E1033" s="10">
        <v>643</v>
      </c>
      <c r="F1033" s="10">
        <v>146</v>
      </c>
      <c r="G1033" s="10" t="s">
        <v>1272</v>
      </c>
      <c r="H1033" s="11">
        <v>42659</v>
      </c>
      <c r="I1033" s="11">
        <v>42684</v>
      </c>
      <c r="J1033" s="10" t="s">
        <v>1282</v>
      </c>
      <c r="K1033" s="12">
        <v>89184.1</v>
      </c>
      <c r="L1033" s="10">
        <v>1408.1699999999998</v>
      </c>
      <c r="M1033" s="10">
        <v>9490</v>
      </c>
    </row>
    <row r="1034" spans="1:13" x14ac:dyDescent="0.25">
      <c r="A1034" s="10">
        <v>1026</v>
      </c>
      <c r="B1034" s="10" t="s">
        <v>1033</v>
      </c>
      <c r="C1034" s="10" t="s">
        <v>1224</v>
      </c>
      <c r="D1034" s="10" t="s">
        <v>1213</v>
      </c>
      <c r="E1034" s="10">
        <v>989</v>
      </c>
      <c r="F1034" s="10">
        <v>1290</v>
      </c>
      <c r="G1034" s="10" t="s">
        <v>1266</v>
      </c>
      <c r="H1034" s="11">
        <v>43242</v>
      </c>
      <c r="I1034" s="11">
        <v>43255</v>
      </c>
      <c r="J1034" s="10" t="s">
        <v>1286</v>
      </c>
      <c r="K1034" s="12">
        <v>1212019.5</v>
      </c>
      <c r="L1034" s="10">
        <v>19137.149999999998</v>
      </c>
      <c r="M1034" s="10">
        <v>444104</v>
      </c>
    </row>
    <row r="1035" spans="1:13" x14ac:dyDescent="0.25">
      <c r="A1035" s="10">
        <v>1027</v>
      </c>
      <c r="B1035" s="10" t="s">
        <v>1034</v>
      </c>
      <c r="C1035" s="10" t="s">
        <v>1236</v>
      </c>
      <c r="D1035" s="10" t="s">
        <v>1234</v>
      </c>
      <c r="E1035" s="10">
        <v>639</v>
      </c>
      <c r="F1035" s="10">
        <v>96</v>
      </c>
      <c r="G1035" s="10" t="s">
        <v>1269</v>
      </c>
      <c r="H1035" s="11">
        <v>42801</v>
      </c>
      <c r="I1035" s="11">
        <v>42825</v>
      </c>
      <c r="J1035" s="10" t="s">
        <v>1282</v>
      </c>
      <c r="K1035" s="12">
        <v>58276.800000000003</v>
      </c>
      <c r="L1035" s="10">
        <v>920.16</v>
      </c>
      <c r="M1035" s="10">
        <v>22967</v>
      </c>
    </row>
    <row r="1036" spans="1:13" x14ac:dyDescent="0.25">
      <c r="A1036" s="10">
        <v>1028</v>
      </c>
      <c r="B1036" s="10" t="s">
        <v>1035</v>
      </c>
      <c r="C1036" s="10" t="s">
        <v>1239</v>
      </c>
      <c r="D1036" s="10" t="s">
        <v>1234</v>
      </c>
      <c r="E1036" s="10">
        <v>532</v>
      </c>
      <c r="F1036" s="10">
        <v>269</v>
      </c>
      <c r="G1036" s="10" t="s">
        <v>1271</v>
      </c>
      <c r="H1036" s="11">
        <v>42650</v>
      </c>
      <c r="I1036" s="11">
        <v>42661</v>
      </c>
      <c r="J1036" s="10" t="s">
        <v>1282</v>
      </c>
      <c r="K1036" s="12">
        <v>135952.6</v>
      </c>
      <c r="L1036" s="10">
        <v>2146.62</v>
      </c>
      <c r="M1036" s="10">
        <v>24582</v>
      </c>
    </row>
    <row r="1037" spans="1:13" x14ac:dyDescent="0.25">
      <c r="A1037" s="10">
        <v>1029</v>
      </c>
      <c r="B1037" s="10" t="s">
        <v>1036</v>
      </c>
      <c r="C1037" s="10" t="s">
        <v>1237</v>
      </c>
      <c r="D1037" s="10" t="s">
        <v>1240</v>
      </c>
      <c r="E1037" s="10">
        <v>97</v>
      </c>
      <c r="F1037" s="10">
        <v>38</v>
      </c>
      <c r="G1037" s="10" t="s">
        <v>1271</v>
      </c>
      <c r="H1037" s="11">
        <v>42730</v>
      </c>
      <c r="I1037" s="11">
        <v>42757</v>
      </c>
      <c r="J1037" s="10" t="s">
        <v>1284</v>
      </c>
      <c r="K1037" s="12">
        <v>3501.7</v>
      </c>
      <c r="L1037" s="10">
        <v>55.29</v>
      </c>
      <c r="M1037" s="10">
        <v>292</v>
      </c>
    </row>
    <row r="1038" spans="1:13" x14ac:dyDescent="0.25">
      <c r="A1038" s="10">
        <v>1030</v>
      </c>
      <c r="B1038" s="10" t="s">
        <v>1037</v>
      </c>
      <c r="C1038" s="10" t="s">
        <v>1231</v>
      </c>
      <c r="D1038" s="10" t="s">
        <v>1213</v>
      </c>
      <c r="E1038" s="10">
        <v>294</v>
      </c>
      <c r="F1038" s="10">
        <v>205</v>
      </c>
      <c r="G1038" s="10" t="s">
        <v>1263</v>
      </c>
      <c r="H1038" s="11">
        <v>43196</v>
      </c>
      <c r="I1038" s="11">
        <v>43216</v>
      </c>
      <c r="J1038" s="10" t="s">
        <v>1284</v>
      </c>
      <c r="K1038" s="12">
        <v>57256.5</v>
      </c>
      <c r="L1038" s="10">
        <v>904.05</v>
      </c>
      <c r="M1038" s="10">
        <v>28873</v>
      </c>
    </row>
    <row r="1039" spans="1:13" x14ac:dyDescent="0.25">
      <c r="A1039" s="10">
        <v>1031</v>
      </c>
      <c r="B1039" s="10" t="s">
        <v>1038</v>
      </c>
      <c r="C1039" s="10" t="s">
        <v>1226</v>
      </c>
      <c r="D1039" s="10" t="s">
        <v>1234</v>
      </c>
      <c r="E1039" s="10">
        <v>531</v>
      </c>
      <c r="F1039" s="10">
        <v>53</v>
      </c>
      <c r="G1039" s="10" t="s">
        <v>1266</v>
      </c>
      <c r="H1039" s="11">
        <v>43122</v>
      </c>
      <c r="I1039" s="11">
        <v>43141</v>
      </c>
      <c r="J1039" s="10" t="s">
        <v>1283</v>
      </c>
      <c r="K1039" s="12">
        <v>26735.85</v>
      </c>
      <c r="L1039" s="10">
        <v>422.14499999999998</v>
      </c>
      <c r="M1039" s="10">
        <v>10956</v>
      </c>
    </row>
    <row r="1040" spans="1:13" x14ac:dyDescent="0.25">
      <c r="A1040" s="10">
        <v>1032</v>
      </c>
      <c r="B1040" s="10" t="s">
        <v>1039</v>
      </c>
      <c r="C1040" s="10" t="s">
        <v>1220</v>
      </c>
      <c r="D1040" s="10" t="s">
        <v>1213</v>
      </c>
      <c r="E1040" s="10">
        <v>642</v>
      </c>
      <c r="F1040" s="10">
        <v>638</v>
      </c>
      <c r="G1040" s="10" t="s">
        <v>1260</v>
      </c>
      <c r="H1040" s="11">
        <v>42473</v>
      </c>
      <c r="I1040" s="11">
        <v>42508</v>
      </c>
      <c r="J1040" s="10" t="s">
        <v>1286</v>
      </c>
      <c r="K1040" s="12">
        <v>389116.2</v>
      </c>
      <c r="L1040" s="10">
        <v>6143.94</v>
      </c>
      <c r="M1040" s="10">
        <v>344643</v>
      </c>
    </row>
    <row r="1041" spans="1:13" x14ac:dyDescent="0.25">
      <c r="A1041" s="10">
        <v>1033</v>
      </c>
      <c r="B1041" s="10" t="s">
        <v>1040</v>
      </c>
      <c r="C1041" s="10" t="s">
        <v>1228</v>
      </c>
      <c r="D1041" s="10" t="s">
        <v>1213</v>
      </c>
      <c r="E1041" s="10">
        <v>96</v>
      </c>
      <c r="F1041" s="10">
        <v>129</v>
      </c>
      <c r="G1041" s="10" t="s">
        <v>1263</v>
      </c>
      <c r="H1041" s="11">
        <v>43051</v>
      </c>
      <c r="I1041" s="11">
        <v>43072</v>
      </c>
      <c r="J1041" s="10" t="s">
        <v>1286</v>
      </c>
      <c r="K1041" s="12">
        <v>11764.8</v>
      </c>
      <c r="L1041" s="10">
        <v>185.76</v>
      </c>
      <c r="M1041" s="10">
        <v>9443</v>
      </c>
    </row>
    <row r="1042" spans="1:13" x14ac:dyDescent="0.25">
      <c r="A1042" s="10">
        <v>1034</v>
      </c>
      <c r="B1042" s="10" t="s">
        <v>1041</v>
      </c>
      <c r="C1042" s="10" t="s">
        <v>1222</v>
      </c>
      <c r="D1042" s="10" t="s">
        <v>1213</v>
      </c>
      <c r="E1042" s="10">
        <v>797</v>
      </c>
      <c r="F1042" s="10">
        <v>898</v>
      </c>
      <c r="G1042" s="10" t="s">
        <v>1265</v>
      </c>
      <c r="H1042" s="11">
        <v>42617</v>
      </c>
      <c r="I1042" s="11">
        <v>42635</v>
      </c>
      <c r="J1042" s="10" t="s">
        <v>1282</v>
      </c>
      <c r="K1042" s="12">
        <v>679920.7</v>
      </c>
      <c r="L1042" s="10">
        <v>10735.59</v>
      </c>
      <c r="M1042" s="10">
        <v>288309</v>
      </c>
    </row>
    <row r="1043" spans="1:13" x14ac:dyDescent="0.25">
      <c r="A1043" s="10">
        <v>1035</v>
      </c>
      <c r="B1043" s="10" t="s">
        <v>1042</v>
      </c>
      <c r="C1043" s="10" t="s">
        <v>1225</v>
      </c>
      <c r="D1043" s="10" t="s">
        <v>1213</v>
      </c>
      <c r="E1043" s="10">
        <v>657</v>
      </c>
      <c r="F1043" s="10">
        <v>221</v>
      </c>
      <c r="G1043" s="10" t="s">
        <v>1266</v>
      </c>
      <c r="H1043" s="11">
        <v>43110</v>
      </c>
      <c r="I1043" s="11">
        <v>43145</v>
      </c>
      <c r="J1043" s="10" t="s">
        <v>1284</v>
      </c>
      <c r="K1043" s="12">
        <v>137937.15</v>
      </c>
      <c r="L1043" s="10">
        <v>2177.9549999999999</v>
      </c>
      <c r="M1043" s="10">
        <v>92104</v>
      </c>
    </row>
    <row r="1044" spans="1:13" x14ac:dyDescent="0.25">
      <c r="A1044" s="10">
        <v>1036</v>
      </c>
      <c r="B1044" s="10" t="s">
        <v>1043</v>
      </c>
      <c r="C1044" s="10" t="s">
        <v>1218</v>
      </c>
      <c r="D1044" s="10" t="s">
        <v>1213</v>
      </c>
      <c r="E1044" s="10">
        <v>777</v>
      </c>
      <c r="F1044" s="10">
        <v>1083</v>
      </c>
      <c r="G1044" s="10" t="s">
        <v>1262</v>
      </c>
      <c r="H1044" s="11">
        <v>42649</v>
      </c>
      <c r="I1044" s="11">
        <v>42675</v>
      </c>
      <c r="J1044" s="10" t="s">
        <v>1282</v>
      </c>
      <c r="K1044" s="12">
        <v>799416.45</v>
      </c>
      <c r="L1044" s="10">
        <v>12622.365</v>
      </c>
      <c r="M1044" s="10">
        <v>361944</v>
      </c>
    </row>
    <row r="1045" spans="1:13" x14ac:dyDescent="0.25">
      <c r="A1045" s="10">
        <v>1037</v>
      </c>
      <c r="B1045" s="10" t="s">
        <v>1044</v>
      </c>
      <c r="C1045" s="10" t="s">
        <v>1221</v>
      </c>
      <c r="D1045" s="10" t="s">
        <v>1234</v>
      </c>
      <c r="E1045" s="10">
        <v>733</v>
      </c>
      <c r="F1045" s="10">
        <v>302</v>
      </c>
      <c r="G1045" s="10" t="s">
        <v>1264</v>
      </c>
      <c r="H1045" s="11">
        <v>42520</v>
      </c>
      <c r="I1045" s="11">
        <v>42555</v>
      </c>
      <c r="J1045" s="10" t="s">
        <v>1290</v>
      </c>
      <c r="K1045" s="12">
        <v>210297.7</v>
      </c>
      <c r="L1045" s="10">
        <v>3320.49</v>
      </c>
      <c r="M1045" s="10">
        <v>112925</v>
      </c>
    </row>
    <row r="1046" spans="1:13" x14ac:dyDescent="0.25">
      <c r="A1046" s="10">
        <v>1038</v>
      </c>
      <c r="B1046" s="10" t="s">
        <v>1045</v>
      </c>
      <c r="C1046" s="10" t="s">
        <v>1215</v>
      </c>
      <c r="D1046" s="10" t="s">
        <v>1213</v>
      </c>
      <c r="E1046" s="10">
        <v>794</v>
      </c>
      <c r="F1046" s="10">
        <v>926</v>
      </c>
      <c r="G1046" s="10" t="s">
        <v>1261</v>
      </c>
      <c r="H1046" s="11">
        <v>42880</v>
      </c>
      <c r="I1046" s="11">
        <v>42893</v>
      </c>
      <c r="J1046" s="10" t="s">
        <v>1288</v>
      </c>
      <c r="K1046" s="12">
        <v>698481.8</v>
      </c>
      <c r="L1046" s="10">
        <v>11028.66</v>
      </c>
      <c r="M1046" s="10">
        <v>92272</v>
      </c>
    </row>
    <row r="1047" spans="1:13" x14ac:dyDescent="0.25">
      <c r="A1047" s="10">
        <v>1039</v>
      </c>
      <c r="B1047" s="10" t="s">
        <v>1046</v>
      </c>
      <c r="C1047" s="10" t="s">
        <v>1218</v>
      </c>
      <c r="D1047" s="10" t="s">
        <v>1213</v>
      </c>
      <c r="E1047" s="10">
        <v>497</v>
      </c>
      <c r="F1047" s="10">
        <v>1069</v>
      </c>
      <c r="G1047" s="10" t="s">
        <v>1262</v>
      </c>
      <c r="H1047" s="11">
        <v>42743</v>
      </c>
      <c r="I1047" s="11">
        <v>42772</v>
      </c>
      <c r="J1047" s="10" t="s">
        <v>1285</v>
      </c>
      <c r="K1047" s="12">
        <v>504728.35</v>
      </c>
      <c r="L1047" s="10">
        <v>7969.3949999999995</v>
      </c>
      <c r="M1047" s="10">
        <v>138744</v>
      </c>
    </row>
    <row r="1048" spans="1:13" x14ac:dyDescent="0.25">
      <c r="A1048" s="10">
        <v>1040</v>
      </c>
      <c r="B1048" s="10" t="s">
        <v>1047</v>
      </c>
      <c r="C1048" s="10" t="s">
        <v>1232</v>
      </c>
      <c r="D1048" s="10" t="s">
        <v>1213</v>
      </c>
      <c r="E1048" s="10">
        <v>101</v>
      </c>
      <c r="F1048" s="10">
        <v>55</v>
      </c>
      <c r="G1048" s="10" t="s">
        <v>1263</v>
      </c>
      <c r="H1048" s="11">
        <v>42409</v>
      </c>
      <c r="I1048" s="11">
        <v>42435</v>
      </c>
      <c r="J1048" s="10" t="s">
        <v>1283</v>
      </c>
      <c r="K1048" s="12">
        <v>5277.25</v>
      </c>
      <c r="L1048" s="10">
        <v>83.325000000000003</v>
      </c>
      <c r="M1048" s="10">
        <v>4459</v>
      </c>
    </row>
    <row r="1049" spans="1:13" x14ac:dyDescent="0.25">
      <c r="A1049" s="10">
        <v>1041</v>
      </c>
      <c r="B1049" s="10" t="s">
        <v>1048</v>
      </c>
      <c r="C1049" s="10" t="s">
        <v>1221</v>
      </c>
      <c r="D1049" s="10" t="s">
        <v>1234</v>
      </c>
      <c r="E1049" s="10">
        <v>381</v>
      </c>
      <c r="F1049" s="10">
        <v>281</v>
      </c>
      <c r="G1049" s="10" t="s">
        <v>1264</v>
      </c>
      <c r="H1049" s="11">
        <v>42775</v>
      </c>
      <c r="I1049" s="11">
        <v>42809</v>
      </c>
      <c r="J1049" s="10" t="s">
        <v>1282</v>
      </c>
      <c r="K1049" s="12">
        <v>101707.95</v>
      </c>
      <c r="L1049" s="10">
        <v>1605.915</v>
      </c>
      <c r="M1049" s="10">
        <v>49680</v>
      </c>
    </row>
    <row r="1050" spans="1:13" x14ac:dyDescent="0.25">
      <c r="A1050" s="10">
        <v>1042</v>
      </c>
      <c r="B1050" s="10" t="s">
        <v>1049</v>
      </c>
      <c r="C1050" s="10" t="s">
        <v>1222</v>
      </c>
      <c r="D1050" s="10" t="s">
        <v>1213</v>
      </c>
      <c r="E1050" s="10">
        <v>683</v>
      </c>
      <c r="F1050" s="10">
        <v>1025</v>
      </c>
      <c r="G1050" s="10" t="s">
        <v>1265</v>
      </c>
      <c r="H1050" s="11">
        <v>42502</v>
      </c>
      <c r="I1050" s="11">
        <v>42515</v>
      </c>
      <c r="J1050" s="10" t="s">
        <v>1289</v>
      </c>
      <c r="K1050" s="12">
        <v>665071.25</v>
      </c>
      <c r="L1050" s="10">
        <v>10501.125</v>
      </c>
      <c r="M1050" s="10">
        <v>294847</v>
      </c>
    </row>
    <row r="1051" spans="1:13" x14ac:dyDescent="0.25">
      <c r="A1051" s="10">
        <v>1043</v>
      </c>
      <c r="B1051" s="10" t="s">
        <v>1050</v>
      </c>
      <c r="C1051" s="10" t="s">
        <v>1218</v>
      </c>
      <c r="D1051" s="10" t="s">
        <v>1213</v>
      </c>
      <c r="E1051" s="10">
        <v>999</v>
      </c>
      <c r="F1051" s="10">
        <v>973</v>
      </c>
      <c r="G1051" s="10" t="s">
        <v>1262</v>
      </c>
      <c r="H1051" s="11">
        <v>43167</v>
      </c>
      <c r="I1051" s="11">
        <v>43181</v>
      </c>
      <c r="J1051" s="10" t="s">
        <v>1289</v>
      </c>
      <c r="K1051" s="12">
        <v>923425.65</v>
      </c>
      <c r="L1051" s="10">
        <v>14580.404999999999</v>
      </c>
      <c r="M1051" s="10">
        <v>769205</v>
      </c>
    </row>
    <row r="1052" spans="1:13" x14ac:dyDescent="0.25">
      <c r="A1052" s="10">
        <v>1044</v>
      </c>
      <c r="B1052" s="10" t="s">
        <v>1051</v>
      </c>
      <c r="C1052" s="10" t="s">
        <v>1236</v>
      </c>
      <c r="D1052" s="10" t="s">
        <v>1234</v>
      </c>
      <c r="E1052" s="10">
        <v>934</v>
      </c>
      <c r="F1052" s="10">
        <v>88</v>
      </c>
      <c r="G1052" s="10" t="s">
        <v>1269</v>
      </c>
      <c r="H1052" s="11">
        <v>42478</v>
      </c>
      <c r="I1052" s="11">
        <v>42488</v>
      </c>
      <c r="J1052" s="10" t="s">
        <v>1284</v>
      </c>
      <c r="K1052" s="12">
        <v>78082.399999999994</v>
      </c>
      <c r="L1052" s="10">
        <v>1232.8799999999999</v>
      </c>
      <c r="M1052" s="10">
        <v>66688</v>
      </c>
    </row>
    <row r="1053" spans="1:13" x14ac:dyDescent="0.25">
      <c r="A1053" s="10">
        <v>1045</v>
      </c>
      <c r="B1053" s="10" t="s">
        <v>1052</v>
      </c>
      <c r="C1053" s="10" t="s">
        <v>1224</v>
      </c>
      <c r="D1053" s="10" t="s">
        <v>1213</v>
      </c>
      <c r="E1053" s="10">
        <v>133</v>
      </c>
      <c r="F1053" s="10">
        <v>1251</v>
      </c>
      <c r="G1053" s="10" t="s">
        <v>1266</v>
      </c>
      <c r="H1053" s="11">
        <v>42372</v>
      </c>
      <c r="I1053" s="11">
        <v>42401</v>
      </c>
      <c r="J1053" s="10" t="s">
        <v>1282</v>
      </c>
      <c r="K1053" s="12">
        <v>158063.85</v>
      </c>
      <c r="L1053" s="10">
        <v>2495.7449999999999</v>
      </c>
      <c r="M1053" s="10">
        <v>93344</v>
      </c>
    </row>
    <row r="1054" spans="1:13" x14ac:dyDescent="0.25">
      <c r="A1054" s="10">
        <v>1046</v>
      </c>
      <c r="B1054" s="10" t="s">
        <v>1053</v>
      </c>
      <c r="C1054" s="10" t="s">
        <v>1224</v>
      </c>
      <c r="D1054" s="10" t="s">
        <v>1213</v>
      </c>
      <c r="E1054" s="10">
        <v>85</v>
      </c>
      <c r="F1054" s="10">
        <v>1286</v>
      </c>
      <c r="G1054" s="10" t="s">
        <v>1266</v>
      </c>
      <c r="H1054" s="11">
        <v>42535</v>
      </c>
      <c r="I1054" s="11">
        <v>42549</v>
      </c>
      <c r="J1054" s="10" t="s">
        <v>1284</v>
      </c>
      <c r="K1054" s="12">
        <v>103844.5</v>
      </c>
      <c r="L1054" s="10">
        <v>1639.6499999999999</v>
      </c>
      <c r="M1054" s="10">
        <v>31872</v>
      </c>
    </row>
    <row r="1055" spans="1:13" x14ac:dyDescent="0.25">
      <c r="A1055" s="10">
        <v>1047</v>
      </c>
      <c r="B1055" s="10" t="s">
        <v>1054</v>
      </c>
      <c r="C1055" s="10" t="s">
        <v>1223</v>
      </c>
      <c r="D1055" s="10" t="s">
        <v>1234</v>
      </c>
      <c r="E1055" s="10">
        <v>690</v>
      </c>
      <c r="F1055" s="10">
        <v>932</v>
      </c>
      <c r="G1055" s="10" t="s">
        <v>1263</v>
      </c>
      <c r="H1055" s="11">
        <v>42990</v>
      </c>
      <c r="I1055" s="11">
        <v>43000</v>
      </c>
      <c r="J1055" s="10" t="s">
        <v>1282</v>
      </c>
      <c r="K1055" s="12">
        <v>610926</v>
      </c>
      <c r="L1055" s="10">
        <v>9646.1999999999989</v>
      </c>
      <c r="M1055" s="10">
        <v>590022</v>
      </c>
    </row>
    <row r="1056" spans="1:13" x14ac:dyDescent="0.25">
      <c r="A1056" s="10">
        <v>1048</v>
      </c>
      <c r="B1056" s="10" t="s">
        <v>1055</v>
      </c>
      <c r="C1056" s="10" t="s">
        <v>1224</v>
      </c>
      <c r="D1056" s="10" t="s">
        <v>1213</v>
      </c>
      <c r="E1056" s="10">
        <v>378</v>
      </c>
      <c r="F1056" s="10">
        <v>1155</v>
      </c>
      <c r="G1056" s="10" t="s">
        <v>1266</v>
      </c>
      <c r="H1056" s="11">
        <v>42990</v>
      </c>
      <c r="I1056" s="11">
        <v>43010</v>
      </c>
      <c r="J1056" s="10" t="s">
        <v>1283</v>
      </c>
      <c r="K1056" s="12">
        <v>414760.5</v>
      </c>
      <c r="L1056" s="10">
        <v>6548.8499999999995</v>
      </c>
      <c r="M1056" s="10">
        <v>75015</v>
      </c>
    </row>
    <row r="1057" spans="1:13" x14ac:dyDescent="0.25">
      <c r="A1057" s="10">
        <v>1049</v>
      </c>
      <c r="B1057" s="10" t="s">
        <v>1056</v>
      </c>
      <c r="C1057" s="10" t="s">
        <v>1218</v>
      </c>
      <c r="D1057" s="10" t="s">
        <v>1213</v>
      </c>
      <c r="E1057" s="10">
        <v>180</v>
      </c>
      <c r="F1057" s="10">
        <v>1032</v>
      </c>
      <c r="G1057" s="10" t="s">
        <v>1262</v>
      </c>
      <c r="H1057" s="11">
        <v>42942</v>
      </c>
      <c r="I1057" s="11">
        <v>42971</v>
      </c>
      <c r="J1057" s="10" t="s">
        <v>1283</v>
      </c>
      <c r="K1057" s="12">
        <v>176472</v>
      </c>
      <c r="L1057" s="10">
        <v>2786.4</v>
      </c>
      <c r="M1057" s="10">
        <v>128870</v>
      </c>
    </row>
    <row r="1058" spans="1:13" x14ac:dyDescent="0.25">
      <c r="A1058" s="10">
        <v>1050</v>
      </c>
      <c r="B1058" s="10" t="s">
        <v>1057</v>
      </c>
      <c r="C1058" s="10" t="s">
        <v>1241</v>
      </c>
      <c r="D1058" s="10" t="s">
        <v>1234</v>
      </c>
      <c r="E1058" s="10">
        <v>534</v>
      </c>
      <c r="F1058" s="10">
        <v>122</v>
      </c>
      <c r="G1058" s="10" t="s">
        <v>1271</v>
      </c>
      <c r="H1058" s="11">
        <v>42915</v>
      </c>
      <c r="I1058" s="11">
        <v>42936</v>
      </c>
      <c r="J1058" s="10" t="s">
        <v>1286</v>
      </c>
      <c r="K1058" s="12">
        <v>61890.6</v>
      </c>
      <c r="L1058" s="10">
        <v>977.21999999999991</v>
      </c>
      <c r="M1058" s="10">
        <v>16853</v>
      </c>
    </row>
    <row r="1059" spans="1:13" x14ac:dyDescent="0.25">
      <c r="A1059" s="10">
        <v>1051</v>
      </c>
      <c r="B1059" s="10" t="s">
        <v>1058</v>
      </c>
      <c r="C1059" s="10" t="s">
        <v>1238</v>
      </c>
      <c r="D1059" s="10" t="s">
        <v>1240</v>
      </c>
      <c r="E1059" s="10">
        <v>218</v>
      </c>
      <c r="F1059" s="10">
        <v>14</v>
      </c>
      <c r="G1059" s="10" t="s">
        <v>1270</v>
      </c>
      <c r="H1059" s="11">
        <v>42680</v>
      </c>
      <c r="I1059" s="11">
        <v>42694</v>
      </c>
      <c r="J1059" s="10" t="s">
        <v>1290</v>
      </c>
      <c r="K1059" s="12">
        <v>2899.4</v>
      </c>
      <c r="L1059" s="10">
        <v>45.78</v>
      </c>
      <c r="M1059" s="10">
        <v>1164</v>
      </c>
    </row>
    <row r="1060" spans="1:13" x14ac:dyDescent="0.25">
      <c r="A1060" s="10">
        <v>1052</v>
      </c>
      <c r="B1060" s="10" t="s">
        <v>1059</v>
      </c>
      <c r="C1060" s="10" t="s">
        <v>1222</v>
      </c>
      <c r="D1060" s="10" t="s">
        <v>1213</v>
      </c>
      <c r="E1060" s="10">
        <v>583</v>
      </c>
      <c r="F1060" s="10">
        <v>890</v>
      </c>
      <c r="G1060" s="10" t="s">
        <v>1265</v>
      </c>
      <c r="H1060" s="11">
        <v>42370</v>
      </c>
      <c r="I1060" s="11">
        <v>42389</v>
      </c>
      <c r="J1060" s="10" t="s">
        <v>1284</v>
      </c>
      <c r="K1060" s="12">
        <v>492926.5</v>
      </c>
      <c r="L1060" s="10">
        <v>7783.0499999999993</v>
      </c>
      <c r="M1060" s="10">
        <v>64384</v>
      </c>
    </row>
    <row r="1061" spans="1:13" x14ac:dyDescent="0.25">
      <c r="A1061" s="10">
        <v>1053</v>
      </c>
      <c r="B1061" s="10" t="s">
        <v>1060</v>
      </c>
      <c r="C1061" s="10" t="s">
        <v>1235</v>
      </c>
      <c r="D1061" s="10" t="s">
        <v>1240</v>
      </c>
      <c r="E1061" s="10">
        <v>656</v>
      </c>
      <c r="F1061" s="10">
        <v>50</v>
      </c>
      <c r="G1061" s="10" t="s">
        <v>1270</v>
      </c>
      <c r="H1061" s="11">
        <v>43219</v>
      </c>
      <c r="I1061" s="11">
        <v>43240</v>
      </c>
      <c r="J1061" s="10" t="s">
        <v>1284</v>
      </c>
      <c r="K1061" s="12">
        <v>31160</v>
      </c>
      <c r="L1061" s="10">
        <v>492</v>
      </c>
      <c r="M1061" s="10">
        <v>18263</v>
      </c>
    </row>
    <row r="1062" spans="1:13" x14ac:dyDescent="0.25">
      <c r="A1062" s="10">
        <v>1054</v>
      </c>
      <c r="B1062" s="10" t="s">
        <v>1061</v>
      </c>
      <c r="C1062" s="10" t="s">
        <v>1239</v>
      </c>
      <c r="D1062" s="10" t="s">
        <v>1234</v>
      </c>
      <c r="E1062" s="10">
        <v>906</v>
      </c>
      <c r="F1062" s="10">
        <v>262</v>
      </c>
      <c r="G1062" s="10" t="s">
        <v>1271</v>
      </c>
      <c r="H1062" s="11">
        <v>42662</v>
      </c>
      <c r="I1062" s="11">
        <v>42678</v>
      </c>
      <c r="J1062" s="10" t="s">
        <v>1282</v>
      </c>
      <c r="K1062" s="12">
        <v>225503.4</v>
      </c>
      <c r="L1062" s="10">
        <v>3560.58</v>
      </c>
      <c r="M1062" s="10">
        <v>2986</v>
      </c>
    </row>
    <row r="1063" spans="1:13" x14ac:dyDescent="0.25">
      <c r="A1063" s="10">
        <v>1055</v>
      </c>
      <c r="B1063" s="10" t="s">
        <v>1062</v>
      </c>
      <c r="C1063" s="10" t="s">
        <v>1231</v>
      </c>
      <c r="D1063" s="10" t="s">
        <v>1213</v>
      </c>
      <c r="E1063" s="10">
        <v>758</v>
      </c>
      <c r="F1063" s="10">
        <v>180</v>
      </c>
      <c r="G1063" s="10" t="s">
        <v>1263</v>
      </c>
      <c r="H1063" s="11">
        <v>42891</v>
      </c>
      <c r="I1063" s="11">
        <v>42913</v>
      </c>
      <c r="J1063" s="10" t="s">
        <v>1282</v>
      </c>
      <c r="K1063" s="12">
        <v>129618</v>
      </c>
      <c r="L1063" s="10">
        <v>2046.6</v>
      </c>
      <c r="M1063" s="10">
        <v>123787</v>
      </c>
    </row>
    <row r="1064" spans="1:13" x14ac:dyDescent="0.25">
      <c r="A1064" s="10">
        <v>1056</v>
      </c>
      <c r="B1064" s="10" t="s">
        <v>1063</v>
      </c>
      <c r="C1064" s="10" t="s">
        <v>1230</v>
      </c>
      <c r="D1064" s="10" t="s">
        <v>1234</v>
      </c>
      <c r="E1064" s="10">
        <v>304</v>
      </c>
      <c r="F1064" s="10">
        <v>127</v>
      </c>
      <c r="G1064" s="10" t="s">
        <v>1272</v>
      </c>
      <c r="H1064" s="11">
        <v>42608</v>
      </c>
      <c r="I1064" s="11">
        <v>42626</v>
      </c>
      <c r="J1064" s="10" t="s">
        <v>1284</v>
      </c>
      <c r="K1064" s="12">
        <v>36677.599999999999</v>
      </c>
      <c r="L1064" s="10">
        <v>579.12</v>
      </c>
      <c r="M1064" s="10">
        <v>34104</v>
      </c>
    </row>
    <row r="1065" spans="1:13" x14ac:dyDescent="0.25">
      <c r="A1065" s="10">
        <v>1057</v>
      </c>
      <c r="B1065" s="10" t="s">
        <v>1064</v>
      </c>
      <c r="C1065" s="10" t="s">
        <v>1218</v>
      </c>
      <c r="D1065" s="10" t="s">
        <v>1213</v>
      </c>
      <c r="E1065" s="10">
        <v>508</v>
      </c>
      <c r="F1065" s="10">
        <v>923</v>
      </c>
      <c r="G1065" s="10" t="s">
        <v>1262</v>
      </c>
      <c r="H1065" s="11">
        <v>42647</v>
      </c>
      <c r="I1065" s="11">
        <v>42677</v>
      </c>
      <c r="J1065" s="10" t="s">
        <v>1282</v>
      </c>
      <c r="K1065" s="12">
        <v>445439.8</v>
      </c>
      <c r="L1065" s="10">
        <v>7033.2599999999993</v>
      </c>
      <c r="M1065" s="10">
        <v>216395</v>
      </c>
    </row>
    <row r="1066" spans="1:13" x14ac:dyDescent="0.25">
      <c r="A1066" s="10">
        <v>1058</v>
      </c>
      <c r="B1066" s="10" t="s">
        <v>1065</v>
      </c>
      <c r="C1066" s="10" t="s">
        <v>1227</v>
      </c>
      <c r="D1066" s="10" t="s">
        <v>1213</v>
      </c>
      <c r="E1066" s="10">
        <v>907</v>
      </c>
      <c r="F1066" s="10">
        <v>71</v>
      </c>
      <c r="G1066" s="10" t="s">
        <v>1267</v>
      </c>
      <c r="H1066" s="11">
        <v>42537</v>
      </c>
      <c r="I1066" s="11">
        <v>42569</v>
      </c>
      <c r="J1066" s="10" t="s">
        <v>1285</v>
      </c>
      <c r="K1066" s="12">
        <v>61177.15</v>
      </c>
      <c r="L1066" s="10">
        <v>965.95499999999993</v>
      </c>
      <c r="M1066" s="10">
        <v>35245</v>
      </c>
    </row>
    <row r="1067" spans="1:13" x14ac:dyDescent="0.25">
      <c r="A1067" s="10">
        <v>1059</v>
      </c>
      <c r="B1067" s="10" t="s">
        <v>1066</v>
      </c>
      <c r="C1067" s="10" t="s">
        <v>1218</v>
      </c>
      <c r="D1067" s="10" t="s">
        <v>1213</v>
      </c>
      <c r="E1067" s="10">
        <v>992</v>
      </c>
      <c r="F1067" s="10">
        <v>1091</v>
      </c>
      <c r="G1067" s="10" t="s">
        <v>1262</v>
      </c>
      <c r="H1067" s="11">
        <v>42683</v>
      </c>
      <c r="I1067" s="11">
        <v>42714</v>
      </c>
      <c r="J1067" s="10" t="s">
        <v>1286</v>
      </c>
      <c r="K1067" s="12">
        <v>1028158.4</v>
      </c>
      <c r="L1067" s="10">
        <v>16234.08</v>
      </c>
      <c r="M1067" s="10">
        <v>1008045</v>
      </c>
    </row>
    <row r="1068" spans="1:13" x14ac:dyDescent="0.25">
      <c r="A1068" s="10">
        <v>1060</v>
      </c>
      <c r="B1068" s="10" t="s">
        <v>1067</v>
      </c>
      <c r="C1068" s="10" t="s">
        <v>1231</v>
      </c>
      <c r="D1068" s="10" t="s">
        <v>1213</v>
      </c>
      <c r="E1068" s="10">
        <v>557</v>
      </c>
      <c r="F1068" s="10">
        <v>195</v>
      </c>
      <c r="G1068" s="10" t="s">
        <v>1263</v>
      </c>
      <c r="H1068" s="11">
        <v>42718</v>
      </c>
      <c r="I1068" s="11">
        <v>42733</v>
      </c>
      <c r="J1068" s="10" t="s">
        <v>1285</v>
      </c>
      <c r="K1068" s="12">
        <v>103184.25</v>
      </c>
      <c r="L1068" s="10">
        <v>1629.2249999999999</v>
      </c>
      <c r="M1068" s="10">
        <v>87577</v>
      </c>
    </row>
    <row r="1069" spans="1:13" x14ac:dyDescent="0.25">
      <c r="A1069" s="10">
        <v>1061</v>
      </c>
      <c r="B1069" s="10" t="s">
        <v>1068</v>
      </c>
      <c r="C1069" s="10" t="s">
        <v>1242</v>
      </c>
      <c r="D1069" s="10" t="s">
        <v>1240</v>
      </c>
      <c r="E1069" s="10">
        <v>768</v>
      </c>
      <c r="F1069" s="10">
        <v>62</v>
      </c>
      <c r="G1069" s="10" t="s">
        <v>1271</v>
      </c>
      <c r="H1069" s="11">
        <v>42379</v>
      </c>
      <c r="I1069" s="11">
        <v>42398</v>
      </c>
      <c r="J1069" s="10" t="s">
        <v>1284</v>
      </c>
      <c r="K1069" s="12">
        <v>45235.199999999997</v>
      </c>
      <c r="L1069" s="10">
        <v>714.24</v>
      </c>
      <c r="M1069" s="10">
        <v>28965</v>
      </c>
    </row>
    <row r="1070" spans="1:13" x14ac:dyDescent="0.25">
      <c r="A1070" s="10">
        <v>1062</v>
      </c>
      <c r="B1070" s="10" t="s">
        <v>1069</v>
      </c>
      <c r="C1070" s="10" t="s">
        <v>1215</v>
      </c>
      <c r="D1070" s="10" t="s">
        <v>1213</v>
      </c>
      <c r="E1070" s="10">
        <v>433</v>
      </c>
      <c r="F1070" s="10">
        <v>1000</v>
      </c>
      <c r="G1070" s="10" t="s">
        <v>1261</v>
      </c>
      <c r="H1070" s="11">
        <v>42952</v>
      </c>
      <c r="I1070" s="11">
        <v>42978</v>
      </c>
      <c r="J1070" s="10" t="s">
        <v>1286</v>
      </c>
      <c r="K1070" s="12">
        <v>411350</v>
      </c>
      <c r="L1070" s="10">
        <v>6495</v>
      </c>
      <c r="M1070" s="10">
        <v>357015</v>
      </c>
    </row>
    <row r="1071" spans="1:13" x14ac:dyDescent="0.25">
      <c r="A1071" s="10">
        <v>1063</v>
      </c>
      <c r="B1071" s="10" t="s">
        <v>1070</v>
      </c>
      <c r="C1071" s="10" t="s">
        <v>1221</v>
      </c>
      <c r="D1071" s="10" t="s">
        <v>1234</v>
      </c>
      <c r="E1071" s="10">
        <v>190</v>
      </c>
      <c r="F1071" s="10">
        <v>272</v>
      </c>
      <c r="G1071" s="10" t="s">
        <v>1264</v>
      </c>
      <c r="H1071" s="11">
        <v>43142</v>
      </c>
      <c r="I1071" s="11">
        <v>43169</v>
      </c>
      <c r="J1071" s="10" t="s">
        <v>1283</v>
      </c>
      <c r="K1071" s="12">
        <v>49096</v>
      </c>
      <c r="L1071" s="10">
        <v>775.19999999999993</v>
      </c>
      <c r="M1071" s="10">
        <v>11392</v>
      </c>
    </row>
    <row r="1072" spans="1:13" x14ac:dyDescent="0.25">
      <c r="A1072" s="10">
        <v>1064</v>
      </c>
      <c r="B1072" s="10" t="s">
        <v>1071</v>
      </c>
      <c r="C1072" s="10" t="s">
        <v>1229</v>
      </c>
      <c r="D1072" s="10" t="s">
        <v>1234</v>
      </c>
      <c r="E1072" s="10">
        <v>465</v>
      </c>
      <c r="F1072" s="10">
        <v>1251</v>
      </c>
      <c r="G1072" s="10" t="s">
        <v>1272</v>
      </c>
      <c r="H1072" s="11">
        <v>42649</v>
      </c>
      <c r="I1072" s="11">
        <v>42659</v>
      </c>
      <c r="J1072" s="10" t="s">
        <v>1289</v>
      </c>
      <c r="K1072" s="12">
        <v>552629.25</v>
      </c>
      <c r="L1072" s="10">
        <v>8725.7250000000004</v>
      </c>
      <c r="M1072" s="10">
        <v>7501</v>
      </c>
    </row>
    <row r="1073" spans="1:13" x14ac:dyDescent="0.25">
      <c r="A1073" s="10">
        <v>1065</v>
      </c>
      <c r="B1073" s="10" t="s">
        <v>1072</v>
      </c>
      <c r="C1073" s="10" t="s">
        <v>1225</v>
      </c>
      <c r="D1073" s="10" t="s">
        <v>1213</v>
      </c>
      <c r="E1073" s="10">
        <v>502</v>
      </c>
      <c r="F1073" s="10">
        <v>180</v>
      </c>
      <c r="G1073" s="10" t="s">
        <v>1266</v>
      </c>
      <c r="H1073" s="11">
        <v>42734</v>
      </c>
      <c r="I1073" s="11">
        <v>42761</v>
      </c>
      <c r="J1073" s="10" t="s">
        <v>1286</v>
      </c>
      <c r="K1073" s="12">
        <v>85842</v>
      </c>
      <c r="L1073" s="10">
        <v>1355.3999999999999</v>
      </c>
      <c r="M1073" s="10">
        <v>2328</v>
      </c>
    </row>
    <row r="1074" spans="1:13" x14ac:dyDescent="0.25">
      <c r="A1074" s="10">
        <v>1066</v>
      </c>
      <c r="B1074" s="10" t="s">
        <v>1073</v>
      </c>
      <c r="C1074" s="10" t="s">
        <v>1226</v>
      </c>
      <c r="D1074" s="10" t="s">
        <v>1234</v>
      </c>
      <c r="E1074" s="10">
        <v>208</v>
      </c>
      <c r="F1074" s="10">
        <v>53</v>
      </c>
      <c r="G1074" s="10" t="s">
        <v>1266</v>
      </c>
      <c r="H1074" s="11">
        <v>42944</v>
      </c>
      <c r="I1074" s="11">
        <v>42970</v>
      </c>
      <c r="J1074" s="10" t="s">
        <v>1282</v>
      </c>
      <c r="K1074" s="12">
        <v>10472.799999999999</v>
      </c>
      <c r="L1074" s="10">
        <v>165.35999999999999</v>
      </c>
      <c r="M1074" s="10">
        <v>6937</v>
      </c>
    </row>
    <row r="1075" spans="1:13" x14ac:dyDescent="0.25">
      <c r="A1075" s="10">
        <v>1067</v>
      </c>
      <c r="B1075" s="10" t="s">
        <v>1074</v>
      </c>
      <c r="C1075" s="10" t="s">
        <v>1226</v>
      </c>
      <c r="D1075" s="10" t="s">
        <v>1234</v>
      </c>
      <c r="E1075" s="10">
        <v>668</v>
      </c>
      <c r="F1075" s="10">
        <v>50</v>
      </c>
      <c r="G1075" s="10" t="s">
        <v>1266</v>
      </c>
      <c r="H1075" s="11">
        <v>42467</v>
      </c>
      <c r="I1075" s="11">
        <v>42483</v>
      </c>
      <c r="J1075" s="10" t="s">
        <v>1289</v>
      </c>
      <c r="K1075" s="12">
        <v>31730</v>
      </c>
      <c r="L1075" s="10">
        <v>501</v>
      </c>
      <c r="M1075" s="10">
        <v>22386</v>
      </c>
    </row>
    <row r="1076" spans="1:13" x14ac:dyDescent="0.25">
      <c r="A1076" s="10">
        <v>1068</v>
      </c>
      <c r="B1076" s="10" t="s">
        <v>1075</v>
      </c>
      <c r="C1076" s="10" t="s">
        <v>1222</v>
      </c>
      <c r="D1076" s="10" t="s">
        <v>1213</v>
      </c>
      <c r="E1076" s="10">
        <v>203</v>
      </c>
      <c r="F1076" s="10">
        <v>980</v>
      </c>
      <c r="G1076" s="10" t="s">
        <v>1265</v>
      </c>
      <c r="H1076" s="11">
        <v>42523</v>
      </c>
      <c r="I1076" s="11">
        <v>42547</v>
      </c>
      <c r="J1076" s="10" t="s">
        <v>1284</v>
      </c>
      <c r="K1076" s="12">
        <v>188993</v>
      </c>
      <c r="L1076" s="10">
        <v>2984.1</v>
      </c>
      <c r="M1076" s="10">
        <v>25996</v>
      </c>
    </row>
    <row r="1077" spans="1:13" x14ac:dyDescent="0.25">
      <c r="A1077" s="10">
        <v>1069</v>
      </c>
      <c r="B1077" s="10" t="s">
        <v>1076</v>
      </c>
      <c r="C1077" s="10" t="s">
        <v>1223</v>
      </c>
      <c r="D1077" s="10" t="s">
        <v>1234</v>
      </c>
      <c r="E1077" s="10">
        <v>114</v>
      </c>
      <c r="F1077" s="10">
        <v>1021</v>
      </c>
      <c r="G1077" s="10" t="s">
        <v>1263</v>
      </c>
      <c r="H1077" s="11">
        <v>42914</v>
      </c>
      <c r="I1077" s="11">
        <v>42943</v>
      </c>
      <c r="J1077" s="10" t="s">
        <v>1282</v>
      </c>
      <c r="K1077" s="12">
        <v>110574.3</v>
      </c>
      <c r="L1077" s="10">
        <v>1745.9099999999999</v>
      </c>
      <c r="M1077" s="10">
        <v>67164</v>
      </c>
    </row>
    <row r="1078" spans="1:13" x14ac:dyDescent="0.25">
      <c r="A1078" s="10">
        <v>1070</v>
      </c>
      <c r="B1078" s="10" t="s">
        <v>1077</v>
      </c>
      <c r="C1078" s="10" t="s">
        <v>1222</v>
      </c>
      <c r="D1078" s="10" t="s">
        <v>1213</v>
      </c>
      <c r="E1078" s="10">
        <v>997</v>
      </c>
      <c r="F1078" s="10">
        <v>888</v>
      </c>
      <c r="G1078" s="10" t="s">
        <v>1265</v>
      </c>
      <c r="H1078" s="11">
        <v>42414</v>
      </c>
      <c r="I1078" s="11">
        <v>42426</v>
      </c>
      <c r="J1078" s="10" t="s">
        <v>1284</v>
      </c>
      <c r="K1078" s="12">
        <v>841069.2</v>
      </c>
      <c r="L1078" s="10">
        <v>13280.039999999999</v>
      </c>
      <c r="M1078" s="10">
        <v>282201</v>
      </c>
    </row>
    <row r="1079" spans="1:13" x14ac:dyDescent="0.25">
      <c r="A1079" s="10">
        <v>1071</v>
      </c>
      <c r="B1079" s="10" t="s">
        <v>1078</v>
      </c>
      <c r="C1079" s="10" t="s">
        <v>1238</v>
      </c>
      <c r="D1079" s="10" t="s">
        <v>1240</v>
      </c>
      <c r="E1079" s="10">
        <v>123</v>
      </c>
      <c r="F1079" s="10">
        <v>15</v>
      </c>
      <c r="G1079" s="10" t="s">
        <v>1270</v>
      </c>
      <c r="H1079" s="11">
        <v>43106</v>
      </c>
      <c r="I1079" s="11">
        <v>43124</v>
      </c>
      <c r="J1079" s="10" t="s">
        <v>1288</v>
      </c>
      <c r="K1079" s="12">
        <v>1752.75</v>
      </c>
      <c r="L1079" s="10">
        <v>27.675000000000001</v>
      </c>
      <c r="M1079" s="10">
        <v>767</v>
      </c>
    </row>
    <row r="1080" spans="1:13" x14ac:dyDescent="0.25">
      <c r="A1080" s="10">
        <v>1072</v>
      </c>
      <c r="B1080" s="10" t="s">
        <v>1079</v>
      </c>
      <c r="C1080" s="10" t="s">
        <v>1222</v>
      </c>
      <c r="D1080" s="10" t="s">
        <v>1213</v>
      </c>
      <c r="E1080" s="10">
        <v>390</v>
      </c>
      <c r="F1080" s="10">
        <v>1067</v>
      </c>
      <c r="G1080" s="10" t="s">
        <v>1265</v>
      </c>
      <c r="H1080" s="11">
        <v>42385</v>
      </c>
      <c r="I1080" s="11">
        <v>42414</v>
      </c>
      <c r="J1080" s="10" t="s">
        <v>1289</v>
      </c>
      <c r="K1080" s="12">
        <v>395323.5</v>
      </c>
      <c r="L1080" s="10">
        <v>6241.95</v>
      </c>
      <c r="M1080" s="10">
        <v>237573</v>
      </c>
    </row>
    <row r="1081" spans="1:13" x14ac:dyDescent="0.25">
      <c r="A1081" s="10">
        <v>1073</v>
      </c>
      <c r="B1081" s="10" t="s">
        <v>1080</v>
      </c>
      <c r="C1081" s="10" t="s">
        <v>1235</v>
      </c>
      <c r="D1081" s="10" t="s">
        <v>1240</v>
      </c>
      <c r="E1081" s="10">
        <v>211</v>
      </c>
      <c r="F1081" s="10">
        <v>59</v>
      </c>
      <c r="G1081" s="10" t="s">
        <v>1270</v>
      </c>
      <c r="H1081" s="11">
        <v>42584</v>
      </c>
      <c r="I1081" s="11">
        <v>42601</v>
      </c>
      <c r="J1081" s="10" t="s">
        <v>1285</v>
      </c>
      <c r="K1081" s="12">
        <v>11826.55</v>
      </c>
      <c r="L1081" s="10">
        <v>186.73499999999999</v>
      </c>
      <c r="M1081" s="10">
        <v>8369</v>
      </c>
    </row>
    <row r="1082" spans="1:13" x14ac:dyDescent="0.25">
      <c r="A1082" s="10">
        <v>1074</v>
      </c>
      <c r="B1082" s="10" t="s">
        <v>1081</v>
      </c>
      <c r="C1082" s="10" t="s">
        <v>1239</v>
      </c>
      <c r="D1082" s="10" t="s">
        <v>1234</v>
      </c>
      <c r="E1082" s="10">
        <v>698</v>
      </c>
      <c r="F1082" s="10">
        <v>231</v>
      </c>
      <c r="G1082" s="10" t="s">
        <v>1271</v>
      </c>
      <c r="H1082" s="11">
        <v>42793</v>
      </c>
      <c r="I1082" s="11">
        <v>42823</v>
      </c>
      <c r="J1082" s="10" t="s">
        <v>1285</v>
      </c>
      <c r="K1082" s="12">
        <v>153176.1</v>
      </c>
      <c r="L1082" s="10">
        <v>2418.5699999999997</v>
      </c>
      <c r="M1082" s="10">
        <v>96443</v>
      </c>
    </row>
    <row r="1083" spans="1:13" x14ac:dyDescent="0.25">
      <c r="A1083" s="10">
        <v>1075</v>
      </c>
      <c r="B1083" s="10" t="s">
        <v>1082</v>
      </c>
      <c r="C1083" s="10" t="s">
        <v>1224</v>
      </c>
      <c r="D1083" s="10" t="s">
        <v>1213</v>
      </c>
      <c r="E1083" s="10">
        <v>265</v>
      </c>
      <c r="F1083" s="10">
        <v>1277</v>
      </c>
      <c r="G1083" s="10" t="s">
        <v>1266</v>
      </c>
      <c r="H1083" s="11">
        <v>43141</v>
      </c>
      <c r="I1083" s="11">
        <v>43168</v>
      </c>
      <c r="J1083" s="10" t="s">
        <v>1289</v>
      </c>
      <c r="K1083" s="12">
        <v>321484.75</v>
      </c>
      <c r="L1083" s="10">
        <v>5076.0749999999998</v>
      </c>
      <c r="M1083" s="10">
        <v>250314</v>
      </c>
    </row>
    <row r="1084" spans="1:13" x14ac:dyDescent="0.25">
      <c r="A1084" s="10">
        <v>1076</v>
      </c>
      <c r="B1084" s="10" t="s">
        <v>1083</v>
      </c>
      <c r="C1084" s="10" t="s">
        <v>1218</v>
      </c>
      <c r="D1084" s="10" t="s">
        <v>1213</v>
      </c>
      <c r="E1084" s="10">
        <v>811</v>
      </c>
      <c r="F1084" s="10">
        <v>999</v>
      </c>
      <c r="G1084" s="10" t="s">
        <v>1262</v>
      </c>
      <c r="H1084" s="11">
        <v>43162</v>
      </c>
      <c r="I1084" s="11">
        <v>43177</v>
      </c>
      <c r="J1084" s="10" t="s">
        <v>1283</v>
      </c>
      <c r="K1084" s="12">
        <v>769679.55</v>
      </c>
      <c r="L1084" s="10">
        <v>12152.834999999999</v>
      </c>
      <c r="M1084" s="10">
        <v>181352</v>
      </c>
    </row>
    <row r="1085" spans="1:13" x14ac:dyDescent="0.25">
      <c r="A1085" s="10">
        <v>1077</v>
      </c>
      <c r="B1085" s="10" t="s">
        <v>1084</v>
      </c>
      <c r="C1085" s="10" t="s">
        <v>1224</v>
      </c>
      <c r="D1085" s="10" t="s">
        <v>1213</v>
      </c>
      <c r="E1085" s="10">
        <v>699</v>
      </c>
      <c r="F1085" s="10">
        <v>1181</v>
      </c>
      <c r="G1085" s="10" t="s">
        <v>1266</v>
      </c>
      <c r="H1085" s="11">
        <v>42420</v>
      </c>
      <c r="I1085" s="11">
        <v>42439</v>
      </c>
      <c r="J1085" s="10" t="s">
        <v>1283</v>
      </c>
      <c r="K1085" s="12">
        <v>784243.05</v>
      </c>
      <c r="L1085" s="10">
        <v>12382.785</v>
      </c>
      <c r="M1085" s="10">
        <v>144151</v>
      </c>
    </row>
    <row r="1086" spans="1:13" x14ac:dyDescent="0.25">
      <c r="A1086" s="10">
        <v>1078</v>
      </c>
      <c r="B1086" s="10" t="s">
        <v>1085</v>
      </c>
      <c r="C1086" s="10" t="s">
        <v>1222</v>
      </c>
      <c r="D1086" s="10" t="s">
        <v>1213</v>
      </c>
      <c r="E1086" s="10">
        <v>305</v>
      </c>
      <c r="F1086" s="10">
        <v>896</v>
      </c>
      <c r="G1086" s="10" t="s">
        <v>1265</v>
      </c>
      <c r="H1086" s="11">
        <v>43062</v>
      </c>
      <c r="I1086" s="11">
        <v>43085</v>
      </c>
      <c r="J1086" s="10" t="s">
        <v>1284</v>
      </c>
      <c r="K1086" s="12">
        <v>259616</v>
      </c>
      <c r="L1086" s="10">
        <v>4099.2</v>
      </c>
      <c r="M1086" s="10">
        <v>98024</v>
      </c>
    </row>
    <row r="1087" spans="1:13" x14ac:dyDescent="0.25">
      <c r="A1087" s="10">
        <v>1079</v>
      </c>
      <c r="B1087" s="10" t="s">
        <v>1086</v>
      </c>
      <c r="C1087" s="10" t="s">
        <v>1226</v>
      </c>
      <c r="D1087" s="10" t="s">
        <v>1234</v>
      </c>
      <c r="E1087" s="10">
        <v>214</v>
      </c>
      <c r="F1087" s="10">
        <v>48</v>
      </c>
      <c r="G1087" s="10" t="s">
        <v>1266</v>
      </c>
      <c r="H1087" s="11">
        <v>43225</v>
      </c>
      <c r="I1087" s="11">
        <v>43243</v>
      </c>
      <c r="J1087" s="10" t="s">
        <v>1287</v>
      </c>
      <c r="K1087" s="12">
        <v>9758.4</v>
      </c>
      <c r="L1087" s="10">
        <v>154.07999999999998</v>
      </c>
      <c r="M1087" s="10">
        <v>3583</v>
      </c>
    </row>
    <row r="1088" spans="1:13" x14ac:dyDescent="0.25">
      <c r="A1088" s="10">
        <v>1080</v>
      </c>
      <c r="B1088" s="10" t="s">
        <v>1087</v>
      </c>
      <c r="C1088" s="10" t="s">
        <v>1222</v>
      </c>
      <c r="D1088" s="10" t="s">
        <v>1213</v>
      </c>
      <c r="E1088" s="10">
        <v>546</v>
      </c>
      <c r="F1088" s="10">
        <v>956</v>
      </c>
      <c r="G1088" s="10" t="s">
        <v>1265</v>
      </c>
      <c r="H1088" s="11">
        <v>43251</v>
      </c>
      <c r="I1088" s="11">
        <v>43277</v>
      </c>
      <c r="J1088" s="10" t="s">
        <v>1287</v>
      </c>
      <c r="K1088" s="12">
        <v>495877.2</v>
      </c>
      <c r="L1088" s="10">
        <v>7829.6399999999994</v>
      </c>
      <c r="M1088" s="10">
        <v>371377</v>
      </c>
    </row>
    <row r="1089" spans="1:13" x14ac:dyDescent="0.25">
      <c r="A1089" s="10">
        <v>1081</v>
      </c>
      <c r="B1089" s="10" t="s">
        <v>1088</v>
      </c>
      <c r="C1089" s="10" t="s">
        <v>1215</v>
      </c>
      <c r="D1089" s="10" t="s">
        <v>1213</v>
      </c>
      <c r="E1089" s="10">
        <v>487</v>
      </c>
      <c r="F1089" s="10">
        <v>830</v>
      </c>
      <c r="G1089" s="10" t="s">
        <v>1261</v>
      </c>
      <c r="H1089" s="11">
        <v>42470</v>
      </c>
      <c r="I1089" s="11">
        <v>42489</v>
      </c>
      <c r="J1089" s="10" t="s">
        <v>1284</v>
      </c>
      <c r="K1089" s="12">
        <v>383999.5</v>
      </c>
      <c r="L1089" s="10">
        <v>6063.15</v>
      </c>
      <c r="M1089" s="10">
        <v>76066</v>
      </c>
    </row>
    <row r="1090" spans="1:13" x14ac:dyDescent="0.25">
      <c r="A1090" s="10">
        <v>1082</v>
      </c>
      <c r="B1090" s="10" t="s">
        <v>1089</v>
      </c>
      <c r="C1090" s="10" t="s">
        <v>1222</v>
      </c>
      <c r="D1090" s="10" t="s">
        <v>1213</v>
      </c>
      <c r="E1090" s="10">
        <v>311</v>
      </c>
      <c r="F1090" s="10">
        <v>906</v>
      </c>
      <c r="G1090" s="10" t="s">
        <v>1265</v>
      </c>
      <c r="H1090" s="11">
        <v>42854</v>
      </c>
      <c r="I1090" s="11">
        <v>42886</v>
      </c>
      <c r="J1090" s="10" t="s">
        <v>1286</v>
      </c>
      <c r="K1090" s="12">
        <v>267677.7</v>
      </c>
      <c r="L1090" s="10">
        <v>4226.49</v>
      </c>
      <c r="M1090" s="10">
        <v>32224</v>
      </c>
    </row>
    <row r="1091" spans="1:13" x14ac:dyDescent="0.25">
      <c r="A1091" s="10">
        <v>1083</v>
      </c>
      <c r="B1091" s="10" t="s">
        <v>1090</v>
      </c>
      <c r="C1091" s="10" t="s">
        <v>1237</v>
      </c>
      <c r="D1091" s="10" t="s">
        <v>1240</v>
      </c>
      <c r="E1091" s="10">
        <v>564</v>
      </c>
      <c r="F1091" s="10">
        <v>31</v>
      </c>
      <c r="G1091" s="10" t="s">
        <v>1271</v>
      </c>
      <c r="H1091" s="11">
        <v>42955</v>
      </c>
      <c r="I1091" s="11">
        <v>42984</v>
      </c>
      <c r="J1091" s="10" t="s">
        <v>1284</v>
      </c>
      <c r="K1091" s="12">
        <v>16609.8</v>
      </c>
      <c r="L1091" s="10">
        <v>262.26</v>
      </c>
      <c r="M1091" s="10">
        <v>7274</v>
      </c>
    </row>
    <row r="1092" spans="1:13" x14ac:dyDescent="0.25">
      <c r="A1092" s="10">
        <v>1084</v>
      </c>
      <c r="B1092" s="10" t="s">
        <v>1091</v>
      </c>
      <c r="C1092" s="10" t="s">
        <v>1227</v>
      </c>
      <c r="D1092" s="10" t="s">
        <v>1213</v>
      </c>
      <c r="E1092" s="10">
        <v>285</v>
      </c>
      <c r="F1092" s="10">
        <v>63</v>
      </c>
      <c r="G1092" s="10" t="s">
        <v>1267</v>
      </c>
      <c r="H1092" s="11">
        <v>43035</v>
      </c>
      <c r="I1092" s="11">
        <v>43047</v>
      </c>
      <c r="J1092" s="10" t="s">
        <v>1286</v>
      </c>
      <c r="K1092" s="12">
        <v>17057.25</v>
      </c>
      <c r="L1092" s="10">
        <v>269.32499999999999</v>
      </c>
      <c r="M1092" s="10">
        <v>11464</v>
      </c>
    </row>
    <row r="1093" spans="1:13" x14ac:dyDescent="0.25">
      <c r="A1093" s="10">
        <v>1085</v>
      </c>
      <c r="B1093" s="10" t="s">
        <v>1092</v>
      </c>
      <c r="C1093" s="10" t="s">
        <v>1224</v>
      </c>
      <c r="D1093" s="10" t="s">
        <v>1213</v>
      </c>
      <c r="E1093" s="10">
        <v>524</v>
      </c>
      <c r="F1093" s="10">
        <v>1388</v>
      </c>
      <c r="G1093" s="10" t="s">
        <v>1266</v>
      </c>
      <c r="H1093" s="11">
        <v>43094</v>
      </c>
      <c r="I1093" s="11">
        <v>43110</v>
      </c>
      <c r="J1093" s="10" t="s">
        <v>1285</v>
      </c>
      <c r="K1093" s="12">
        <v>690946.4</v>
      </c>
      <c r="L1093" s="10">
        <v>10909.68</v>
      </c>
      <c r="M1093" s="10">
        <v>671348</v>
      </c>
    </row>
    <row r="1094" spans="1:13" x14ac:dyDescent="0.25">
      <c r="A1094" s="10">
        <v>1086</v>
      </c>
      <c r="B1094" s="10" t="s">
        <v>1093</v>
      </c>
      <c r="C1094" s="10" t="s">
        <v>1222</v>
      </c>
      <c r="D1094" s="10" t="s">
        <v>1213</v>
      </c>
      <c r="E1094" s="10">
        <v>444</v>
      </c>
      <c r="F1094" s="10">
        <v>961</v>
      </c>
      <c r="G1094" s="10" t="s">
        <v>1265</v>
      </c>
      <c r="H1094" s="11">
        <v>43002</v>
      </c>
      <c r="I1094" s="11">
        <v>43022</v>
      </c>
      <c r="J1094" s="10" t="s">
        <v>1282</v>
      </c>
      <c r="K1094" s="12">
        <v>405349.8</v>
      </c>
      <c r="L1094" s="10">
        <v>6400.2599999999993</v>
      </c>
      <c r="M1094" s="10">
        <v>26992</v>
      </c>
    </row>
    <row r="1095" spans="1:13" x14ac:dyDescent="0.25">
      <c r="A1095" s="10">
        <v>1087</v>
      </c>
      <c r="B1095" s="10" t="s">
        <v>1094</v>
      </c>
      <c r="C1095" s="10" t="s">
        <v>1221</v>
      </c>
      <c r="D1095" s="10" t="s">
        <v>1234</v>
      </c>
      <c r="E1095" s="10">
        <v>703</v>
      </c>
      <c r="F1095" s="10">
        <v>334</v>
      </c>
      <c r="G1095" s="10" t="s">
        <v>1264</v>
      </c>
      <c r="H1095" s="11">
        <v>42872</v>
      </c>
      <c r="I1095" s="11">
        <v>42902</v>
      </c>
      <c r="J1095" s="10" t="s">
        <v>1290</v>
      </c>
      <c r="K1095" s="12">
        <v>223061.9</v>
      </c>
      <c r="L1095" s="10">
        <v>3522.0299999999997</v>
      </c>
      <c r="M1095" s="10">
        <v>202833</v>
      </c>
    </row>
    <row r="1096" spans="1:13" x14ac:dyDescent="0.25">
      <c r="A1096" s="10">
        <v>1088</v>
      </c>
      <c r="B1096" s="10" t="s">
        <v>1095</v>
      </c>
      <c r="C1096" s="10" t="s">
        <v>1215</v>
      </c>
      <c r="D1096" s="10" t="s">
        <v>1213</v>
      </c>
      <c r="E1096" s="10">
        <v>438</v>
      </c>
      <c r="F1096" s="10">
        <v>807</v>
      </c>
      <c r="G1096" s="10" t="s">
        <v>1261</v>
      </c>
      <c r="H1096" s="11">
        <v>42774</v>
      </c>
      <c r="I1096" s="11">
        <v>42797</v>
      </c>
      <c r="J1096" s="10" t="s">
        <v>1285</v>
      </c>
      <c r="K1096" s="12">
        <v>335792.7</v>
      </c>
      <c r="L1096" s="10">
        <v>5301.99</v>
      </c>
      <c r="M1096" s="10">
        <v>326955</v>
      </c>
    </row>
    <row r="1097" spans="1:13" x14ac:dyDescent="0.25">
      <c r="A1097" s="10">
        <v>1089</v>
      </c>
      <c r="B1097" s="10" t="s">
        <v>1096</v>
      </c>
      <c r="C1097" s="10" t="s">
        <v>1233</v>
      </c>
      <c r="D1097" s="10" t="s">
        <v>1234</v>
      </c>
      <c r="E1097" s="10">
        <v>845</v>
      </c>
      <c r="F1097" s="10">
        <v>25</v>
      </c>
      <c r="G1097" s="10" t="s">
        <v>1268</v>
      </c>
      <c r="H1097" s="11">
        <v>42931</v>
      </c>
      <c r="I1097" s="11">
        <v>42955</v>
      </c>
      <c r="J1097" s="10" t="s">
        <v>1282</v>
      </c>
      <c r="K1097" s="12">
        <v>20068.75</v>
      </c>
      <c r="L1097" s="10">
        <v>316.875</v>
      </c>
      <c r="M1097" s="10">
        <v>3734</v>
      </c>
    </row>
    <row r="1098" spans="1:13" x14ac:dyDescent="0.25">
      <c r="A1098" s="10">
        <v>1090</v>
      </c>
      <c r="B1098" s="10" t="s">
        <v>1097</v>
      </c>
      <c r="C1098" s="10" t="s">
        <v>1221</v>
      </c>
      <c r="D1098" s="10" t="s">
        <v>1234</v>
      </c>
      <c r="E1098" s="10">
        <v>274</v>
      </c>
      <c r="F1098" s="10">
        <v>337</v>
      </c>
      <c r="G1098" s="10" t="s">
        <v>1264</v>
      </c>
      <c r="H1098" s="11">
        <v>43098</v>
      </c>
      <c r="I1098" s="11">
        <v>43119</v>
      </c>
      <c r="J1098" s="10" t="s">
        <v>1282</v>
      </c>
      <c r="K1098" s="12">
        <v>87721.1</v>
      </c>
      <c r="L1098" s="10">
        <v>1385.07</v>
      </c>
      <c r="M1098" s="10">
        <v>81030</v>
      </c>
    </row>
    <row r="1099" spans="1:13" x14ac:dyDescent="0.25">
      <c r="A1099" s="10">
        <v>1091</v>
      </c>
      <c r="B1099" s="10" t="s">
        <v>1098</v>
      </c>
      <c r="C1099" s="10" t="s">
        <v>1225</v>
      </c>
      <c r="D1099" s="10" t="s">
        <v>1213</v>
      </c>
      <c r="E1099" s="10">
        <v>744</v>
      </c>
      <c r="F1099" s="10">
        <v>200</v>
      </c>
      <c r="G1099" s="10" t="s">
        <v>1266</v>
      </c>
      <c r="H1099" s="11">
        <v>43220</v>
      </c>
      <c r="I1099" s="11">
        <v>43238</v>
      </c>
      <c r="J1099" s="10" t="s">
        <v>1282</v>
      </c>
      <c r="K1099" s="12">
        <v>141360</v>
      </c>
      <c r="L1099" s="10">
        <v>2232</v>
      </c>
      <c r="M1099" s="10">
        <v>93655</v>
      </c>
    </row>
    <row r="1100" spans="1:13" x14ac:dyDescent="0.25">
      <c r="A1100" s="10">
        <v>1092</v>
      </c>
      <c r="B1100" s="10" t="s">
        <v>1099</v>
      </c>
      <c r="C1100" s="10" t="s">
        <v>1241</v>
      </c>
      <c r="D1100" s="10" t="s">
        <v>1234</v>
      </c>
      <c r="E1100" s="10">
        <v>223</v>
      </c>
      <c r="F1100" s="10">
        <v>114</v>
      </c>
      <c r="G1100" s="10" t="s">
        <v>1271</v>
      </c>
      <c r="H1100" s="11">
        <v>42441</v>
      </c>
      <c r="I1100" s="11">
        <v>42457</v>
      </c>
      <c r="J1100" s="10" t="s">
        <v>1285</v>
      </c>
      <c r="K1100" s="12">
        <v>24150.9</v>
      </c>
      <c r="L1100" s="10">
        <v>381.33</v>
      </c>
      <c r="M1100" s="10">
        <v>21783</v>
      </c>
    </row>
    <row r="1101" spans="1:13" x14ac:dyDescent="0.25">
      <c r="A1101" s="10">
        <v>1093</v>
      </c>
      <c r="B1101" s="10" t="s">
        <v>1100</v>
      </c>
      <c r="C1101" s="10" t="s">
        <v>1232</v>
      </c>
      <c r="D1101" s="10" t="s">
        <v>1213</v>
      </c>
      <c r="E1101" s="10">
        <v>118</v>
      </c>
      <c r="F1101" s="10">
        <v>49</v>
      </c>
      <c r="G1101" s="10" t="s">
        <v>1263</v>
      </c>
      <c r="H1101" s="11">
        <v>42722</v>
      </c>
      <c r="I1101" s="11">
        <v>42742</v>
      </c>
      <c r="J1101" s="10" t="s">
        <v>1282</v>
      </c>
      <c r="K1101" s="12">
        <v>5492.9</v>
      </c>
      <c r="L1101" s="10">
        <v>86.72999999999999</v>
      </c>
      <c r="M1101" s="10">
        <v>5020</v>
      </c>
    </row>
    <row r="1102" spans="1:13" x14ac:dyDescent="0.25">
      <c r="A1102" s="10">
        <v>1094</v>
      </c>
      <c r="B1102" s="10" t="s">
        <v>1101</v>
      </c>
      <c r="C1102" s="10" t="s">
        <v>1219</v>
      </c>
      <c r="D1102" s="10" t="s">
        <v>1234</v>
      </c>
      <c r="E1102" s="10">
        <v>970</v>
      </c>
      <c r="F1102" s="10">
        <v>1446</v>
      </c>
      <c r="G1102" s="10" t="s">
        <v>1263</v>
      </c>
      <c r="H1102" s="11">
        <v>42601</v>
      </c>
      <c r="I1102" s="11">
        <v>42617</v>
      </c>
      <c r="J1102" s="10" t="s">
        <v>1286</v>
      </c>
      <c r="K1102" s="12">
        <v>1332489</v>
      </c>
      <c r="L1102" s="10">
        <v>21039.3</v>
      </c>
      <c r="M1102" s="10">
        <v>605603</v>
      </c>
    </row>
    <row r="1103" spans="1:13" x14ac:dyDescent="0.25">
      <c r="A1103" s="10">
        <v>1095</v>
      </c>
      <c r="B1103" s="10" t="s">
        <v>1102</v>
      </c>
      <c r="C1103" s="10" t="s">
        <v>1227</v>
      </c>
      <c r="D1103" s="10" t="s">
        <v>1213</v>
      </c>
      <c r="E1103" s="10">
        <v>574</v>
      </c>
      <c r="F1103" s="10">
        <v>75</v>
      </c>
      <c r="G1103" s="10" t="s">
        <v>1267</v>
      </c>
      <c r="H1103" s="11">
        <v>43023</v>
      </c>
      <c r="I1103" s="11">
        <v>43045</v>
      </c>
      <c r="J1103" s="10" t="s">
        <v>1287</v>
      </c>
      <c r="K1103" s="12">
        <v>40897.5</v>
      </c>
      <c r="L1103" s="10">
        <v>645.75</v>
      </c>
      <c r="M1103" s="10">
        <v>32774</v>
      </c>
    </row>
    <row r="1104" spans="1:13" x14ac:dyDescent="0.25">
      <c r="A1104" s="10">
        <v>1096</v>
      </c>
      <c r="B1104" s="10" t="s">
        <v>1103</v>
      </c>
      <c r="C1104" s="10" t="s">
        <v>1214</v>
      </c>
      <c r="D1104" s="10" t="s">
        <v>1213</v>
      </c>
      <c r="E1104" s="10">
        <v>113</v>
      </c>
      <c r="F1104" s="10">
        <v>644</v>
      </c>
      <c r="G1104" s="10" t="s">
        <v>1260</v>
      </c>
      <c r="H1104" s="11">
        <v>42774</v>
      </c>
      <c r="I1104" s="11">
        <v>42794</v>
      </c>
      <c r="J1104" s="10" t="s">
        <v>1286</v>
      </c>
      <c r="K1104" s="12">
        <v>69133.399999999994</v>
      </c>
      <c r="L1104" s="10">
        <v>1091.58</v>
      </c>
      <c r="M1104" s="10">
        <v>24832</v>
      </c>
    </row>
    <row r="1105" spans="1:13" x14ac:dyDescent="0.25">
      <c r="A1105" s="10">
        <v>1097</v>
      </c>
      <c r="B1105" s="10" t="s">
        <v>1104</v>
      </c>
      <c r="C1105" s="10" t="s">
        <v>1219</v>
      </c>
      <c r="D1105" s="10" t="s">
        <v>1234</v>
      </c>
      <c r="E1105" s="10">
        <v>650</v>
      </c>
      <c r="F1105" s="10">
        <v>1356</v>
      </c>
      <c r="G1105" s="10" t="s">
        <v>1263</v>
      </c>
      <c r="H1105" s="11">
        <v>43023</v>
      </c>
      <c r="I1105" s="11">
        <v>43034</v>
      </c>
      <c r="J1105" s="10" t="s">
        <v>1283</v>
      </c>
      <c r="K1105" s="12">
        <v>837330</v>
      </c>
      <c r="L1105" s="10">
        <v>13221</v>
      </c>
      <c r="M1105" s="10">
        <v>8843</v>
      </c>
    </row>
    <row r="1106" spans="1:13" x14ac:dyDescent="0.25">
      <c r="A1106" s="10">
        <v>1098</v>
      </c>
      <c r="B1106" s="10" t="s">
        <v>1105</v>
      </c>
      <c r="C1106" s="10" t="s">
        <v>1230</v>
      </c>
      <c r="D1106" s="10" t="s">
        <v>1234</v>
      </c>
      <c r="E1106" s="10">
        <v>959</v>
      </c>
      <c r="F1106" s="10">
        <v>142</v>
      </c>
      <c r="G1106" s="10" t="s">
        <v>1272</v>
      </c>
      <c r="H1106" s="11">
        <v>42712</v>
      </c>
      <c r="I1106" s="11">
        <v>42740</v>
      </c>
      <c r="J1106" s="10" t="s">
        <v>1290</v>
      </c>
      <c r="K1106" s="12">
        <v>129369.1</v>
      </c>
      <c r="L1106" s="10">
        <v>2042.6699999999998</v>
      </c>
      <c r="M1106" s="10">
        <v>41790</v>
      </c>
    </row>
    <row r="1107" spans="1:13" x14ac:dyDescent="0.25">
      <c r="A1107" s="10">
        <v>1099</v>
      </c>
      <c r="B1107" s="10" t="s">
        <v>1106</v>
      </c>
      <c r="C1107" s="10" t="s">
        <v>1225</v>
      </c>
      <c r="D1107" s="10" t="s">
        <v>1213</v>
      </c>
      <c r="E1107" s="10">
        <v>827</v>
      </c>
      <c r="F1107" s="10">
        <v>224</v>
      </c>
      <c r="G1107" s="10" t="s">
        <v>1266</v>
      </c>
      <c r="H1107" s="11">
        <v>43035</v>
      </c>
      <c r="I1107" s="11">
        <v>43053</v>
      </c>
      <c r="J1107" s="10" t="s">
        <v>1284</v>
      </c>
      <c r="K1107" s="12">
        <v>175985.6</v>
      </c>
      <c r="L1107" s="10">
        <v>2778.72</v>
      </c>
      <c r="M1107" s="10">
        <v>24408</v>
      </c>
    </row>
    <row r="1108" spans="1:13" x14ac:dyDescent="0.25">
      <c r="A1108" s="10">
        <v>1100</v>
      </c>
      <c r="B1108" s="10" t="s">
        <v>1107</v>
      </c>
      <c r="C1108" s="10" t="s">
        <v>1232</v>
      </c>
      <c r="D1108" s="10" t="s">
        <v>1213</v>
      </c>
      <c r="E1108" s="10">
        <v>883</v>
      </c>
      <c r="F1108" s="10">
        <v>45</v>
      </c>
      <c r="G1108" s="10" t="s">
        <v>1263</v>
      </c>
      <c r="H1108" s="11">
        <v>42604</v>
      </c>
      <c r="I1108" s="11">
        <v>42615</v>
      </c>
      <c r="J1108" s="10" t="s">
        <v>1284</v>
      </c>
      <c r="K1108" s="12">
        <v>37748.25</v>
      </c>
      <c r="L1108" s="10">
        <v>596.02499999999998</v>
      </c>
      <c r="M1108" s="10">
        <v>35606</v>
      </c>
    </row>
    <row r="1109" spans="1:13" x14ac:dyDescent="0.25">
      <c r="A1109" s="10">
        <v>1101</v>
      </c>
      <c r="B1109" s="10" t="s">
        <v>1108</v>
      </c>
      <c r="C1109" s="10" t="s">
        <v>1230</v>
      </c>
      <c r="D1109" s="10" t="s">
        <v>1234</v>
      </c>
      <c r="E1109" s="10">
        <v>192</v>
      </c>
      <c r="F1109" s="10">
        <v>150</v>
      </c>
      <c r="G1109" s="10" t="s">
        <v>1272</v>
      </c>
      <c r="H1109" s="11">
        <v>42529</v>
      </c>
      <c r="I1109" s="11">
        <v>42541</v>
      </c>
      <c r="J1109" s="10" t="s">
        <v>1285</v>
      </c>
      <c r="K1109" s="12">
        <v>27360</v>
      </c>
      <c r="L1109" s="10">
        <v>432</v>
      </c>
      <c r="M1109" s="10">
        <v>14882</v>
      </c>
    </row>
    <row r="1110" spans="1:13" x14ac:dyDescent="0.25">
      <c r="A1110" s="10">
        <v>1102</v>
      </c>
      <c r="B1110" s="10" t="s">
        <v>1109</v>
      </c>
      <c r="C1110" s="10" t="s">
        <v>1225</v>
      </c>
      <c r="D1110" s="10" t="s">
        <v>1213</v>
      </c>
      <c r="E1110" s="10">
        <v>986</v>
      </c>
      <c r="F1110" s="10">
        <v>213</v>
      </c>
      <c r="G1110" s="10" t="s">
        <v>1266</v>
      </c>
      <c r="H1110" s="11">
        <v>42667</v>
      </c>
      <c r="I1110" s="11">
        <v>42680</v>
      </c>
      <c r="J1110" s="10" t="s">
        <v>1282</v>
      </c>
      <c r="K1110" s="12">
        <v>199517.1</v>
      </c>
      <c r="L1110" s="10">
        <v>3150.27</v>
      </c>
      <c r="M1110" s="10">
        <v>123320</v>
      </c>
    </row>
    <row r="1111" spans="1:13" x14ac:dyDescent="0.25">
      <c r="A1111" s="10">
        <v>1103</v>
      </c>
      <c r="B1111" s="10" t="s">
        <v>1110</v>
      </c>
      <c r="C1111" s="10" t="s">
        <v>1225</v>
      </c>
      <c r="D1111" s="10" t="s">
        <v>1213</v>
      </c>
      <c r="E1111" s="10">
        <v>504</v>
      </c>
      <c r="F1111" s="10">
        <v>181</v>
      </c>
      <c r="G1111" s="10" t="s">
        <v>1266</v>
      </c>
      <c r="H1111" s="11">
        <v>42510</v>
      </c>
      <c r="I1111" s="11">
        <v>42543</v>
      </c>
      <c r="J1111" s="10" t="s">
        <v>1284</v>
      </c>
      <c r="K1111" s="12">
        <v>86662.8</v>
      </c>
      <c r="L1111" s="10">
        <v>1368.36</v>
      </c>
      <c r="M1111" s="10">
        <v>74177</v>
      </c>
    </row>
    <row r="1112" spans="1:13" x14ac:dyDescent="0.25">
      <c r="A1112" s="10">
        <v>1104</v>
      </c>
      <c r="B1112" s="10" t="s">
        <v>1111</v>
      </c>
      <c r="C1112" s="10" t="s">
        <v>1214</v>
      </c>
      <c r="D1112" s="10" t="s">
        <v>1213</v>
      </c>
      <c r="E1112" s="10">
        <v>711</v>
      </c>
      <c r="F1112" s="10">
        <v>780</v>
      </c>
      <c r="G1112" s="10" t="s">
        <v>1260</v>
      </c>
      <c r="H1112" s="11">
        <v>42683</v>
      </c>
      <c r="I1112" s="11">
        <v>42709</v>
      </c>
      <c r="J1112" s="10" t="s">
        <v>1284</v>
      </c>
      <c r="K1112" s="12">
        <v>526851</v>
      </c>
      <c r="L1112" s="10">
        <v>8318.6999999999989</v>
      </c>
      <c r="M1112" s="10">
        <v>166147</v>
      </c>
    </row>
    <row r="1113" spans="1:13" x14ac:dyDescent="0.25">
      <c r="A1113" s="10">
        <v>1105</v>
      </c>
      <c r="B1113" s="10" t="s">
        <v>1112</v>
      </c>
      <c r="C1113" s="10" t="s">
        <v>1223</v>
      </c>
      <c r="D1113" s="10" t="s">
        <v>1234</v>
      </c>
      <c r="E1113" s="10">
        <v>311</v>
      </c>
      <c r="F1113" s="10">
        <v>827</v>
      </c>
      <c r="G1113" s="10" t="s">
        <v>1263</v>
      </c>
      <c r="H1113" s="11">
        <v>43129</v>
      </c>
      <c r="I1113" s="11">
        <v>43149</v>
      </c>
      <c r="J1113" s="10" t="s">
        <v>1285</v>
      </c>
      <c r="K1113" s="12">
        <v>244337.15</v>
      </c>
      <c r="L1113" s="10">
        <v>3857.9549999999999</v>
      </c>
      <c r="M1113" s="10">
        <v>47713</v>
      </c>
    </row>
    <row r="1114" spans="1:13" x14ac:dyDescent="0.25">
      <c r="A1114" s="10">
        <v>1106</v>
      </c>
      <c r="B1114" s="10" t="s">
        <v>1113</v>
      </c>
      <c r="C1114" s="10" t="s">
        <v>1239</v>
      </c>
      <c r="D1114" s="10" t="s">
        <v>1234</v>
      </c>
      <c r="E1114" s="10">
        <v>606</v>
      </c>
      <c r="F1114" s="10">
        <v>225</v>
      </c>
      <c r="G1114" s="10" t="s">
        <v>1271</v>
      </c>
      <c r="H1114" s="11">
        <v>42666</v>
      </c>
      <c r="I1114" s="11">
        <v>42687</v>
      </c>
      <c r="J1114" s="10" t="s">
        <v>1283</v>
      </c>
      <c r="K1114" s="12">
        <v>129532.5</v>
      </c>
      <c r="L1114" s="10">
        <v>2045.25</v>
      </c>
      <c r="M1114" s="10">
        <v>49814</v>
      </c>
    </row>
    <row r="1115" spans="1:13" x14ac:dyDescent="0.25">
      <c r="A1115" s="10">
        <v>1107</v>
      </c>
      <c r="B1115" s="10" t="s">
        <v>1114</v>
      </c>
      <c r="C1115" s="10" t="s">
        <v>1231</v>
      </c>
      <c r="D1115" s="10" t="s">
        <v>1213</v>
      </c>
      <c r="E1115" s="10">
        <v>501</v>
      </c>
      <c r="F1115" s="10">
        <v>178</v>
      </c>
      <c r="G1115" s="10" t="s">
        <v>1263</v>
      </c>
      <c r="H1115" s="11">
        <v>42817</v>
      </c>
      <c r="I1115" s="11">
        <v>42842</v>
      </c>
      <c r="J1115" s="10" t="s">
        <v>1285</v>
      </c>
      <c r="K1115" s="12">
        <v>84719.1</v>
      </c>
      <c r="L1115" s="10">
        <v>1337.6699999999998</v>
      </c>
      <c r="M1115" s="10">
        <v>72939</v>
      </c>
    </row>
    <row r="1116" spans="1:13" x14ac:dyDescent="0.25">
      <c r="A1116" s="10">
        <v>1108</v>
      </c>
      <c r="B1116" s="10" t="s">
        <v>1115</v>
      </c>
      <c r="C1116" s="10" t="s">
        <v>1228</v>
      </c>
      <c r="D1116" s="10" t="s">
        <v>1213</v>
      </c>
      <c r="E1116" s="10">
        <v>631</v>
      </c>
      <c r="F1116" s="10">
        <v>127</v>
      </c>
      <c r="G1116" s="10" t="s">
        <v>1263</v>
      </c>
      <c r="H1116" s="11">
        <v>42911</v>
      </c>
      <c r="I1116" s="11">
        <v>42926</v>
      </c>
      <c r="J1116" s="10" t="s">
        <v>1290</v>
      </c>
      <c r="K1116" s="12">
        <v>76130.149999999994</v>
      </c>
      <c r="L1116" s="10">
        <v>1202.0550000000001</v>
      </c>
      <c r="M1116" s="10">
        <v>44771</v>
      </c>
    </row>
    <row r="1117" spans="1:13" x14ac:dyDescent="0.25">
      <c r="A1117" s="10">
        <v>1109</v>
      </c>
      <c r="B1117" s="10" t="s">
        <v>1116</v>
      </c>
      <c r="C1117" s="10" t="s">
        <v>1220</v>
      </c>
      <c r="D1117" s="10" t="s">
        <v>1213</v>
      </c>
      <c r="E1117" s="10">
        <v>352</v>
      </c>
      <c r="F1117" s="10">
        <v>533</v>
      </c>
      <c r="G1117" s="10" t="s">
        <v>1260</v>
      </c>
      <c r="H1117" s="11">
        <v>42713</v>
      </c>
      <c r="I1117" s="11">
        <v>42732</v>
      </c>
      <c r="J1117" s="10" t="s">
        <v>1282</v>
      </c>
      <c r="K1117" s="12">
        <v>178235.2</v>
      </c>
      <c r="L1117" s="10">
        <v>2814.24</v>
      </c>
      <c r="M1117" s="10">
        <v>59291</v>
      </c>
    </row>
    <row r="1118" spans="1:13" x14ac:dyDescent="0.25">
      <c r="A1118" s="10">
        <v>1110</v>
      </c>
      <c r="B1118" s="10" t="s">
        <v>1117</v>
      </c>
      <c r="C1118" s="10" t="s">
        <v>1224</v>
      </c>
      <c r="D1118" s="10" t="s">
        <v>1213</v>
      </c>
      <c r="E1118" s="10">
        <v>958</v>
      </c>
      <c r="F1118" s="10">
        <v>1228</v>
      </c>
      <c r="G1118" s="10" t="s">
        <v>1266</v>
      </c>
      <c r="H1118" s="11">
        <v>43152</v>
      </c>
      <c r="I1118" s="11">
        <v>43166</v>
      </c>
      <c r="J1118" s="10" t="s">
        <v>1283</v>
      </c>
      <c r="K1118" s="12">
        <v>1117602.8</v>
      </c>
      <c r="L1118" s="10">
        <v>17646.36</v>
      </c>
      <c r="M1118" s="10">
        <v>33023</v>
      </c>
    </row>
    <row r="1119" spans="1:13" x14ac:dyDescent="0.25">
      <c r="A1119" s="10">
        <v>1111</v>
      </c>
      <c r="B1119" s="10" t="s">
        <v>1118</v>
      </c>
      <c r="C1119" s="10" t="s">
        <v>1241</v>
      </c>
      <c r="D1119" s="10" t="s">
        <v>1234</v>
      </c>
      <c r="E1119" s="10">
        <v>252</v>
      </c>
      <c r="F1119" s="10">
        <v>114</v>
      </c>
      <c r="G1119" s="10" t="s">
        <v>1271</v>
      </c>
      <c r="H1119" s="11">
        <v>42628</v>
      </c>
      <c r="I1119" s="11">
        <v>42654</v>
      </c>
      <c r="J1119" s="10" t="s">
        <v>1282</v>
      </c>
      <c r="K1119" s="12">
        <v>27291.599999999999</v>
      </c>
      <c r="L1119" s="10">
        <v>430.91999999999996</v>
      </c>
      <c r="M1119" s="10">
        <v>10414</v>
      </c>
    </row>
    <row r="1120" spans="1:13" x14ac:dyDescent="0.25">
      <c r="A1120" s="10">
        <v>1112</v>
      </c>
      <c r="B1120" s="10" t="s">
        <v>1119</v>
      </c>
      <c r="C1120" s="10" t="s">
        <v>1214</v>
      </c>
      <c r="D1120" s="10" t="s">
        <v>1213</v>
      </c>
      <c r="E1120" s="10">
        <v>281</v>
      </c>
      <c r="F1120" s="10">
        <v>679</v>
      </c>
      <c r="G1120" s="10" t="s">
        <v>1260</v>
      </c>
      <c r="H1120" s="11">
        <v>42921</v>
      </c>
      <c r="I1120" s="11">
        <v>42944</v>
      </c>
      <c r="J1120" s="10" t="s">
        <v>1284</v>
      </c>
      <c r="K1120" s="12">
        <v>181259.05</v>
      </c>
      <c r="L1120" s="10">
        <v>2861.9849999999997</v>
      </c>
      <c r="M1120" s="10">
        <v>71027</v>
      </c>
    </row>
    <row r="1121" spans="1:13" x14ac:dyDescent="0.25">
      <c r="A1121" s="10">
        <v>1113</v>
      </c>
      <c r="B1121" s="10" t="s">
        <v>1120</v>
      </c>
      <c r="C1121" s="10" t="s">
        <v>1236</v>
      </c>
      <c r="D1121" s="10" t="s">
        <v>1234</v>
      </c>
      <c r="E1121" s="10">
        <v>993</v>
      </c>
      <c r="F1121" s="10">
        <v>111</v>
      </c>
      <c r="G1121" s="10" t="s">
        <v>1269</v>
      </c>
      <c r="H1121" s="11">
        <v>42460</v>
      </c>
      <c r="I1121" s="11">
        <v>42470</v>
      </c>
      <c r="J1121" s="10" t="s">
        <v>1283</v>
      </c>
      <c r="K1121" s="12">
        <v>104711.85</v>
      </c>
      <c r="L1121" s="10">
        <v>1653.345</v>
      </c>
      <c r="M1121" s="10">
        <v>94262</v>
      </c>
    </row>
    <row r="1122" spans="1:13" x14ac:dyDescent="0.25">
      <c r="A1122" s="10">
        <v>1114</v>
      </c>
      <c r="B1122" s="10" t="s">
        <v>1121</v>
      </c>
      <c r="C1122" s="10" t="s">
        <v>1231</v>
      </c>
      <c r="D1122" s="10" t="s">
        <v>1213</v>
      </c>
      <c r="E1122" s="10">
        <v>168</v>
      </c>
      <c r="F1122" s="10">
        <v>213</v>
      </c>
      <c r="G1122" s="10" t="s">
        <v>1263</v>
      </c>
      <c r="H1122" s="11">
        <v>43269</v>
      </c>
      <c r="I1122" s="11">
        <v>43302</v>
      </c>
      <c r="J1122" s="10" t="s">
        <v>1283</v>
      </c>
      <c r="K1122" s="12">
        <v>33994.800000000003</v>
      </c>
      <c r="L1122" s="10">
        <v>536.76</v>
      </c>
      <c r="M1122" s="10">
        <v>33955</v>
      </c>
    </row>
    <row r="1123" spans="1:13" x14ac:dyDescent="0.25">
      <c r="A1123" s="10">
        <v>1115</v>
      </c>
      <c r="B1123" s="10" t="s">
        <v>1122</v>
      </c>
      <c r="C1123" s="10" t="s">
        <v>1222</v>
      </c>
      <c r="D1123" s="10" t="s">
        <v>1213</v>
      </c>
      <c r="E1123" s="10">
        <v>632</v>
      </c>
      <c r="F1123" s="10">
        <v>1051</v>
      </c>
      <c r="G1123" s="10" t="s">
        <v>1265</v>
      </c>
      <c r="H1123" s="11">
        <v>42632</v>
      </c>
      <c r="I1123" s="11">
        <v>42642</v>
      </c>
      <c r="J1123" s="10" t="s">
        <v>1282</v>
      </c>
      <c r="K1123" s="12">
        <v>631020.4</v>
      </c>
      <c r="L1123" s="10">
        <v>9963.48</v>
      </c>
      <c r="M1123" s="10">
        <v>574649</v>
      </c>
    </row>
    <row r="1124" spans="1:13" x14ac:dyDescent="0.25">
      <c r="A1124" s="10">
        <v>1116</v>
      </c>
      <c r="B1124" s="10" t="s">
        <v>1123</v>
      </c>
      <c r="C1124" s="10" t="s">
        <v>1238</v>
      </c>
      <c r="D1124" s="10" t="s">
        <v>1240</v>
      </c>
      <c r="E1124" s="10">
        <v>657</v>
      </c>
      <c r="F1124" s="10">
        <v>16</v>
      </c>
      <c r="G1124" s="10" t="s">
        <v>1270</v>
      </c>
      <c r="H1124" s="11">
        <v>42959</v>
      </c>
      <c r="I1124" s="11">
        <v>42979</v>
      </c>
      <c r="J1124" s="10" t="s">
        <v>1288</v>
      </c>
      <c r="K1124" s="12">
        <v>9986.4</v>
      </c>
      <c r="L1124" s="10">
        <v>157.68</v>
      </c>
      <c r="M1124" s="10">
        <v>7145</v>
      </c>
    </row>
    <row r="1125" spans="1:13" x14ac:dyDescent="0.25">
      <c r="A1125" s="10">
        <v>1117</v>
      </c>
      <c r="B1125" s="10" t="s">
        <v>1124</v>
      </c>
      <c r="C1125" s="10" t="s">
        <v>1214</v>
      </c>
      <c r="D1125" s="10" t="s">
        <v>1213</v>
      </c>
      <c r="E1125" s="10">
        <v>749</v>
      </c>
      <c r="F1125" s="10">
        <v>727</v>
      </c>
      <c r="G1125" s="10" t="s">
        <v>1260</v>
      </c>
      <c r="H1125" s="11">
        <v>42836</v>
      </c>
      <c r="I1125" s="11">
        <v>42863</v>
      </c>
      <c r="J1125" s="10" t="s">
        <v>1284</v>
      </c>
      <c r="K1125" s="12">
        <v>517296.85</v>
      </c>
      <c r="L1125" s="10">
        <v>8167.8449999999993</v>
      </c>
      <c r="M1125" s="10">
        <v>362611</v>
      </c>
    </row>
    <row r="1126" spans="1:13" x14ac:dyDescent="0.25">
      <c r="A1126" s="10">
        <v>1118</v>
      </c>
      <c r="B1126" s="10" t="s">
        <v>1125</v>
      </c>
      <c r="C1126" s="10" t="s">
        <v>1222</v>
      </c>
      <c r="D1126" s="10" t="s">
        <v>1213</v>
      </c>
      <c r="E1126" s="10">
        <v>641</v>
      </c>
      <c r="F1126" s="10">
        <v>878</v>
      </c>
      <c r="G1126" s="10" t="s">
        <v>1265</v>
      </c>
      <c r="H1126" s="11">
        <v>43251</v>
      </c>
      <c r="I1126" s="11">
        <v>43265</v>
      </c>
      <c r="J1126" s="10" t="s">
        <v>1288</v>
      </c>
      <c r="K1126" s="12">
        <v>534658.1</v>
      </c>
      <c r="L1126" s="10">
        <v>8441.9699999999993</v>
      </c>
      <c r="M1126" s="10">
        <v>353099</v>
      </c>
    </row>
    <row r="1127" spans="1:13" x14ac:dyDescent="0.25">
      <c r="A1127" s="10">
        <v>1119</v>
      </c>
      <c r="B1127" s="10" t="s">
        <v>1126</v>
      </c>
      <c r="C1127" s="10" t="s">
        <v>1221</v>
      </c>
      <c r="D1127" s="10" t="s">
        <v>1234</v>
      </c>
      <c r="E1127" s="10">
        <v>964</v>
      </c>
      <c r="F1127" s="10">
        <v>309</v>
      </c>
      <c r="G1127" s="10" t="s">
        <v>1264</v>
      </c>
      <c r="H1127" s="11">
        <v>43213</v>
      </c>
      <c r="I1127" s="11">
        <v>43241</v>
      </c>
      <c r="J1127" s="10" t="s">
        <v>1283</v>
      </c>
      <c r="K1127" s="12">
        <v>282982.2</v>
      </c>
      <c r="L1127" s="10">
        <v>4468.1399999999994</v>
      </c>
      <c r="M1127" s="10">
        <v>240349</v>
      </c>
    </row>
    <row r="1128" spans="1:13" x14ac:dyDescent="0.25">
      <c r="A1128" s="10">
        <v>1120</v>
      </c>
      <c r="B1128" s="10" t="s">
        <v>1127</v>
      </c>
      <c r="C1128" s="10" t="s">
        <v>1233</v>
      </c>
      <c r="D1128" s="10" t="s">
        <v>1234</v>
      </c>
      <c r="E1128" s="10">
        <v>271</v>
      </c>
      <c r="F1128" s="10">
        <v>27</v>
      </c>
      <c r="G1128" s="10" t="s">
        <v>1268</v>
      </c>
      <c r="H1128" s="11">
        <v>42884</v>
      </c>
      <c r="I1128" s="11">
        <v>42894</v>
      </c>
      <c r="J1128" s="10" t="s">
        <v>1284</v>
      </c>
      <c r="K1128" s="12">
        <v>6951.15</v>
      </c>
      <c r="L1128" s="10">
        <v>109.755</v>
      </c>
      <c r="M1128" s="10">
        <v>4003</v>
      </c>
    </row>
    <row r="1129" spans="1:13" x14ac:dyDescent="0.25">
      <c r="A1129" s="10">
        <v>1121</v>
      </c>
      <c r="B1129" s="10" t="s">
        <v>1128</v>
      </c>
      <c r="C1129" s="10" t="s">
        <v>1229</v>
      </c>
      <c r="D1129" s="10" t="s">
        <v>1234</v>
      </c>
      <c r="E1129" s="10">
        <v>384</v>
      </c>
      <c r="F1129" s="10">
        <v>1193</v>
      </c>
      <c r="G1129" s="10" t="s">
        <v>1272</v>
      </c>
      <c r="H1129" s="11">
        <v>43190</v>
      </c>
      <c r="I1129" s="11">
        <v>43203</v>
      </c>
      <c r="J1129" s="10" t="s">
        <v>1287</v>
      </c>
      <c r="K1129" s="12">
        <v>435206.40000000002</v>
      </c>
      <c r="L1129" s="10">
        <v>6871.6799999999994</v>
      </c>
      <c r="M1129" s="10">
        <v>90673</v>
      </c>
    </row>
    <row r="1130" spans="1:13" x14ac:dyDescent="0.25">
      <c r="A1130" s="10">
        <v>1122</v>
      </c>
      <c r="B1130" s="10" t="s">
        <v>1129</v>
      </c>
      <c r="C1130" s="10" t="s">
        <v>1218</v>
      </c>
      <c r="D1130" s="10" t="s">
        <v>1213</v>
      </c>
      <c r="E1130" s="10">
        <v>290</v>
      </c>
      <c r="F1130" s="10">
        <v>1086</v>
      </c>
      <c r="G1130" s="10" t="s">
        <v>1262</v>
      </c>
      <c r="H1130" s="11">
        <v>43069</v>
      </c>
      <c r="I1130" s="11">
        <v>43083</v>
      </c>
      <c r="J1130" s="10" t="s">
        <v>1285</v>
      </c>
      <c r="K1130" s="12">
        <v>299193</v>
      </c>
      <c r="L1130" s="10">
        <v>4724.0999999999995</v>
      </c>
      <c r="M1130" s="10">
        <v>36847</v>
      </c>
    </row>
    <row r="1131" spans="1:13" x14ac:dyDescent="0.25">
      <c r="A1131" s="10">
        <v>1123</v>
      </c>
      <c r="B1131" s="10" t="s">
        <v>1130</v>
      </c>
      <c r="C1131" s="10" t="s">
        <v>1214</v>
      </c>
      <c r="D1131" s="10" t="s">
        <v>1213</v>
      </c>
      <c r="E1131" s="10">
        <v>859</v>
      </c>
      <c r="F1131" s="10">
        <v>705</v>
      </c>
      <c r="G1131" s="10" t="s">
        <v>1260</v>
      </c>
      <c r="H1131" s="11">
        <v>43075</v>
      </c>
      <c r="I1131" s="11">
        <v>43091</v>
      </c>
      <c r="J1131" s="10" t="s">
        <v>1286</v>
      </c>
      <c r="K1131" s="12">
        <v>575315.25</v>
      </c>
      <c r="L1131" s="10">
        <v>9083.9249999999993</v>
      </c>
      <c r="M1131" s="10">
        <v>145100</v>
      </c>
    </row>
    <row r="1132" spans="1:13" x14ac:dyDescent="0.25">
      <c r="A1132" s="10">
        <v>1124</v>
      </c>
      <c r="B1132" s="10" t="s">
        <v>1131</v>
      </c>
      <c r="C1132" s="10" t="s">
        <v>1214</v>
      </c>
      <c r="D1132" s="10" t="s">
        <v>1213</v>
      </c>
      <c r="E1132" s="10">
        <v>782</v>
      </c>
      <c r="F1132" s="10">
        <v>699</v>
      </c>
      <c r="G1132" s="10" t="s">
        <v>1260</v>
      </c>
      <c r="H1132" s="11">
        <v>43268</v>
      </c>
      <c r="I1132" s="11">
        <v>43288</v>
      </c>
      <c r="J1132" s="10" t="s">
        <v>1283</v>
      </c>
      <c r="K1132" s="12">
        <v>519287.1</v>
      </c>
      <c r="L1132" s="10">
        <v>8199.27</v>
      </c>
      <c r="M1132" s="10">
        <v>200637</v>
      </c>
    </row>
    <row r="1133" spans="1:13" x14ac:dyDescent="0.25">
      <c r="A1133" s="10">
        <v>1125</v>
      </c>
      <c r="B1133" s="10" t="s">
        <v>1132</v>
      </c>
      <c r="C1133" s="10" t="s">
        <v>1229</v>
      </c>
      <c r="D1133" s="10" t="s">
        <v>1234</v>
      </c>
      <c r="E1133" s="10">
        <v>155</v>
      </c>
      <c r="F1133" s="10">
        <v>1192</v>
      </c>
      <c r="G1133" s="10" t="s">
        <v>1272</v>
      </c>
      <c r="H1133" s="11">
        <v>42954</v>
      </c>
      <c r="I1133" s="11">
        <v>42973</v>
      </c>
      <c r="J1133" s="10" t="s">
        <v>1285</v>
      </c>
      <c r="K1133" s="12">
        <v>175522</v>
      </c>
      <c r="L1133" s="10">
        <v>2771.4</v>
      </c>
      <c r="M1133" s="10">
        <v>75187</v>
      </c>
    </row>
    <row r="1134" spans="1:13" x14ac:dyDescent="0.25">
      <c r="A1134" s="10">
        <v>1126</v>
      </c>
      <c r="B1134" s="10" t="s">
        <v>1133</v>
      </c>
      <c r="C1134" s="10" t="s">
        <v>1214</v>
      </c>
      <c r="D1134" s="10" t="s">
        <v>1213</v>
      </c>
      <c r="E1134" s="10">
        <v>469</v>
      </c>
      <c r="F1134" s="10">
        <v>725</v>
      </c>
      <c r="G1134" s="10" t="s">
        <v>1260</v>
      </c>
      <c r="H1134" s="11">
        <v>43252</v>
      </c>
      <c r="I1134" s="11">
        <v>43263</v>
      </c>
      <c r="J1134" s="10" t="s">
        <v>1283</v>
      </c>
      <c r="K1134" s="12">
        <v>323023.75</v>
      </c>
      <c r="L1134" s="10">
        <v>5100.375</v>
      </c>
      <c r="M1134" s="10">
        <v>235238</v>
      </c>
    </row>
    <row r="1135" spans="1:13" x14ac:dyDescent="0.25">
      <c r="A1135" s="10">
        <v>1127</v>
      </c>
      <c r="B1135" s="10" t="s">
        <v>1134</v>
      </c>
      <c r="C1135" s="10" t="s">
        <v>1222</v>
      </c>
      <c r="D1135" s="10" t="s">
        <v>1213</v>
      </c>
      <c r="E1135" s="10">
        <v>900</v>
      </c>
      <c r="F1135" s="10">
        <v>991</v>
      </c>
      <c r="G1135" s="10" t="s">
        <v>1265</v>
      </c>
      <c r="H1135" s="11">
        <v>43095</v>
      </c>
      <c r="I1135" s="11">
        <v>43125</v>
      </c>
      <c r="J1135" s="10" t="s">
        <v>1285</v>
      </c>
      <c r="K1135" s="12">
        <v>847305</v>
      </c>
      <c r="L1135" s="10">
        <v>13378.5</v>
      </c>
      <c r="M1135" s="10">
        <v>688107</v>
      </c>
    </row>
    <row r="1136" spans="1:13" x14ac:dyDescent="0.25">
      <c r="A1136" s="10">
        <v>1128</v>
      </c>
      <c r="B1136" s="10" t="s">
        <v>1135</v>
      </c>
      <c r="C1136" s="10" t="s">
        <v>1214</v>
      </c>
      <c r="D1136" s="10" t="s">
        <v>1213</v>
      </c>
      <c r="E1136" s="10">
        <v>924</v>
      </c>
      <c r="F1136" s="10">
        <v>743</v>
      </c>
      <c r="G1136" s="10" t="s">
        <v>1260</v>
      </c>
      <c r="H1136" s="11">
        <v>42702</v>
      </c>
      <c r="I1136" s="11">
        <v>42737</v>
      </c>
      <c r="J1136" s="10" t="s">
        <v>1283</v>
      </c>
      <c r="K1136" s="12">
        <v>652205.4</v>
      </c>
      <c r="L1136" s="10">
        <v>10297.98</v>
      </c>
      <c r="M1136" s="10">
        <v>90775</v>
      </c>
    </row>
    <row r="1137" spans="1:13" x14ac:dyDescent="0.25">
      <c r="A1137" s="10">
        <v>1129</v>
      </c>
      <c r="B1137" s="10" t="s">
        <v>1136</v>
      </c>
      <c r="C1137" s="10" t="s">
        <v>1222</v>
      </c>
      <c r="D1137" s="10" t="s">
        <v>1213</v>
      </c>
      <c r="E1137" s="10">
        <v>147</v>
      </c>
      <c r="F1137" s="10">
        <v>966</v>
      </c>
      <c r="G1137" s="10" t="s">
        <v>1265</v>
      </c>
      <c r="H1137" s="11">
        <v>42813</v>
      </c>
      <c r="I1137" s="11">
        <v>42825</v>
      </c>
      <c r="J1137" s="10" t="s">
        <v>1283</v>
      </c>
      <c r="K1137" s="12">
        <v>134901.9</v>
      </c>
      <c r="L1137" s="10">
        <v>2130.0299999999997</v>
      </c>
      <c r="M1137" s="10">
        <v>96995</v>
      </c>
    </row>
    <row r="1138" spans="1:13" x14ac:dyDescent="0.25">
      <c r="A1138" s="10">
        <v>1130</v>
      </c>
      <c r="B1138" s="10" t="s">
        <v>1137</v>
      </c>
      <c r="C1138" s="10" t="s">
        <v>1238</v>
      </c>
      <c r="D1138" s="10" t="s">
        <v>1240</v>
      </c>
      <c r="E1138" s="10">
        <v>230</v>
      </c>
      <c r="F1138" s="10">
        <v>15</v>
      </c>
      <c r="G1138" s="10" t="s">
        <v>1270</v>
      </c>
      <c r="H1138" s="11">
        <v>42788</v>
      </c>
      <c r="I1138" s="11">
        <v>42820</v>
      </c>
      <c r="J1138" s="10" t="s">
        <v>1284</v>
      </c>
      <c r="K1138" s="12">
        <v>3277.5</v>
      </c>
      <c r="L1138" s="10">
        <v>51.75</v>
      </c>
      <c r="M1138" s="10">
        <v>179</v>
      </c>
    </row>
    <row r="1139" spans="1:13" x14ac:dyDescent="0.25">
      <c r="A1139" s="10">
        <v>1131</v>
      </c>
      <c r="B1139" s="10" t="s">
        <v>1138</v>
      </c>
      <c r="C1139" s="10" t="s">
        <v>1220</v>
      </c>
      <c r="D1139" s="10" t="s">
        <v>1213</v>
      </c>
      <c r="E1139" s="10">
        <v>901</v>
      </c>
      <c r="F1139" s="10">
        <v>671</v>
      </c>
      <c r="G1139" s="10" t="s">
        <v>1260</v>
      </c>
      <c r="H1139" s="11">
        <v>42388</v>
      </c>
      <c r="I1139" s="11">
        <v>42408</v>
      </c>
      <c r="J1139" s="10" t="s">
        <v>1282</v>
      </c>
      <c r="K1139" s="12">
        <v>574342.44999999995</v>
      </c>
      <c r="L1139" s="10">
        <v>9068.5650000000005</v>
      </c>
      <c r="M1139" s="10">
        <v>383571</v>
      </c>
    </row>
    <row r="1140" spans="1:13" x14ac:dyDescent="0.25">
      <c r="A1140" s="10">
        <v>1132</v>
      </c>
      <c r="B1140" s="10" t="s">
        <v>1139</v>
      </c>
      <c r="C1140" s="10" t="s">
        <v>1226</v>
      </c>
      <c r="D1140" s="10" t="s">
        <v>1234</v>
      </c>
      <c r="E1140" s="10">
        <v>597</v>
      </c>
      <c r="F1140" s="10">
        <v>54</v>
      </c>
      <c r="G1140" s="10" t="s">
        <v>1266</v>
      </c>
      <c r="H1140" s="11">
        <v>43185</v>
      </c>
      <c r="I1140" s="11">
        <v>43202</v>
      </c>
      <c r="J1140" s="10" t="s">
        <v>1290</v>
      </c>
      <c r="K1140" s="12">
        <v>30626.1</v>
      </c>
      <c r="L1140" s="10">
        <v>483.57</v>
      </c>
      <c r="M1140" s="10">
        <v>3091</v>
      </c>
    </row>
    <row r="1141" spans="1:13" x14ac:dyDescent="0.25">
      <c r="A1141" s="10">
        <v>1133</v>
      </c>
      <c r="B1141" s="10" t="s">
        <v>1140</v>
      </c>
      <c r="C1141" s="10" t="s">
        <v>1231</v>
      </c>
      <c r="D1141" s="10" t="s">
        <v>1213</v>
      </c>
      <c r="E1141" s="10">
        <v>234</v>
      </c>
      <c r="F1141" s="10">
        <v>222</v>
      </c>
      <c r="G1141" s="10" t="s">
        <v>1263</v>
      </c>
      <c r="H1141" s="11">
        <v>42997</v>
      </c>
      <c r="I1141" s="11">
        <v>43024</v>
      </c>
      <c r="J1141" s="10" t="s">
        <v>1283</v>
      </c>
      <c r="K1141" s="12">
        <v>49350.6</v>
      </c>
      <c r="L1141" s="10">
        <v>779.22</v>
      </c>
      <c r="M1141" s="10">
        <v>37619</v>
      </c>
    </row>
    <row r="1142" spans="1:13" x14ac:dyDescent="0.25">
      <c r="A1142" s="10">
        <v>1134</v>
      </c>
      <c r="B1142" s="10" t="s">
        <v>1141</v>
      </c>
      <c r="C1142" s="10" t="s">
        <v>1222</v>
      </c>
      <c r="D1142" s="10" t="s">
        <v>1213</v>
      </c>
      <c r="E1142" s="10">
        <v>986</v>
      </c>
      <c r="F1142" s="10">
        <v>991</v>
      </c>
      <c r="G1142" s="10" t="s">
        <v>1265</v>
      </c>
      <c r="H1142" s="11">
        <v>42714</v>
      </c>
      <c r="I1142" s="11">
        <v>42747</v>
      </c>
      <c r="J1142" s="10" t="s">
        <v>1284</v>
      </c>
      <c r="K1142" s="12">
        <v>928269.7</v>
      </c>
      <c r="L1142" s="10">
        <v>14656.89</v>
      </c>
      <c r="M1142" s="10">
        <v>477409</v>
      </c>
    </row>
    <row r="1143" spans="1:13" x14ac:dyDescent="0.25">
      <c r="A1143" s="10">
        <v>1135</v>
      </c>
      <c r="B1143" s="10" t="s">
        <v>1142</v>
      </c>
      <c r="C1143" s="10" t="s">
        <v>1239</v>
      </c>
      <c r="D1143" s="10" t="s">
        <v>1234</v>
      </c>
      <c r="E1143" s="10">
        <v>383</v>
      </c>
      <c r="F1143" s="10">
        <v>229</v>
      </c>
      <c r="G1143" s="10" t="s">
        <v>1271</v>
      </c>
      <c r="H1143" s="11">
        <v>42703</v>
      </c>
      <c r="I1143" s="11">
        <v>42721</v>
      </c>
      <c r="J1143" s="10" t="s">
        <v>1282</v>
      </c>
      <c r="K1143" s="12">
        <v>83321.649999999994</v>
      </c>
      <c r="L1143" s="10">
        <v>1315.605</v>
      </c>
      <c r="M1143" s="10">
        <v>26732</v>
      </c>
    </row>
    <row r="1144" spans="1:13" x14ac:dyDescent="0.25">
      <c r="A1144" s="10">
        <v>1136</v>
      </c>
      <c r="B1144" s="10" t="s">
        <v>1143</v>
      </c>
      <c r="C1144" s="10" t="s">
        <v>1229</v>
      </c>
      <c r="D1144" s="10" t="s">
        <v>1234</v>
      </c>
      <c r="E1144" s="10">
        <v>877</v>
      </c>
      <c r="F1144" s="10">
        <v>1233</v>
      </c>
      <c r="G1144" s="10" t="s">
        <v>1272</v>
      </c>
      <c r="H1144" s="11">
        <v>42693</v>
      </c>
      <c r="I1144" s="11">
        <v>42723</v>
      </c>
      <c r="J1144" s="10" t="s">
        <v>1282</v>
      </c>
      <c r="K1144" s="12">
        <v>1027273.95</v>
      </c>
      <c r="L1144" s="10">
        <v>16220.115</v>
      </c>
      <c r="M1144" s="10">
        <v>253635</v>
      </c>
    </row>
    <row r="1145" spans="1:13" x14ac:dyDescent="0.25">
      <c r="A1145" s="10">
        <v>1137</v>
      </c>
      <c r="B1145" s="10" t="s">
        <v>1144</v>
      </c>
      <c r="C1145" s="10" t="s">
        <v>1218</v>
      </c>
      <c r="D1145" s="10" t="s">
        <v>1213</v>
      </c>
      <c r="E1145" s="10">
        <v>115</v>
      </c>
      <c r="F1145" s="10">
        <v>1036</v>
      </c>
      <c r="G1145" s="10" t="s">
        <v>1262</v>
      </c>
      <c r="H1145" s="11">
        <v>43073</v>
      </c>
      <c r="I1145" s="11">
        <v>43106</v>
      </c>
      <c r="J1145" s="10" t="s">
        <v>1283</v>
      </c>
      <c r="K1145" s="12">
        <v>113183</v>
      </c>
      <c r="L1145" s="10">
        <v>1787.1</v>
      </c>
      <c r="M1145" s="10">
        <v>75016</v>
      </c>
    </row>
    <row r="1146" spans="1:13" x14ac:dyDescent="0.25">
      <c r="A1146" s="10">
        <v>1138</v>
      </c>
      <c r="B1146" s="10" t="s">
        <v>1145</v>
      </c>
      <c r="C1146" s="10" t="s">
        <v>1231</v>
      </c>
      <c r="D1146" s="10" t="s">
        <v>1213</v>
      </c>
      <c r="E1146" s="10">
        <v>285</v>
      </c>
      <c r="F1146" s="10">
        <v>197</v>
      </c>
      <c r="G1146" s="10" t="s">
        <v>1263</v>
      </c>
      <c r="H1146" s="11">
        <v>42601</v>
      </c>
      <c r="I1146" s="11">
        <v>42629</v>
      </c>
      <c r="J1146" s="10" t="s">
        <v>1289</v>
      </c>
      <c r="K1146" s="12">
        <v>53337.75</v>
      </c>
      <c r="L1146" s="10">
        <v>842.17499999999995</v>
      </c>
      <c r="M1146" s="10">
        <v>14960</v>
      </c>
    </row>
    <row r="1147" spans="1:13" x14ac:dyDescent="0.25">
      <c r="A1147" s="10">
        <v>1139</v>
      </c>
      <c r="B1147" s="10" t="s">
        <v>1146</v>
      </c>
      <c r="C1147" s="10" t="s">
        <v>1227</v>
      </c>
      <c r="D1147" s="10" t="s">
        <v>1213</v>
      </c>
      <c r="E1147" s="10">
        <v>660</v>
      </c>
      <c r="F1147" s="10">
        <v>71</v>
      </c>
      <c r="G1147" s="10" t="s">
        <v>1267</v>
      </c>
      <c r="H1147" s="11">
        <v>42386</v>
      </c>
      <c r="I1147" s="11">
        <v>42407</v>
      </c>
      <c r="J1147" s="10" t="s">
        <v>1282</v>
      </c>
      <c r="K1147" s="12">
        <v>44517</v>
      </c>
      <c r="L1147" s="10">
        <v>702.9</v>
      </c>
      <c r="M1147" s="10">
        <v>34963</v>
      </c>
    </row>
    <row r="1148" spans="1:13" x14ac:dyDescent="0.25">
      <c r="A1148" s="10">
        <v>1140</v>
      </c>
      <c r="B1148" s="10" t="s">
        <v>1147</v>
      </c>
      <c r="C1148" s="10" t="s">
        <v>1214</v>
      </c>
      <c r="D1148" s="10" t="s">
        <v>1213</v>
      </c>
      <c r="E1148" s="10">
        <v>587</v>
      </c>
      <c r="F1148" s="10">
        <v>615</v>
      </c>
      <c r="G1148" s="10" t="s">
        <v>1260</v>
      </c>
      <c r="H1148" s="11">
        <v>43167</v>
      </c>
      <c r="I1148" s="11">
        <v>43192</v>
      </c>
      <c r="J1148" s="10" t="s">
        <v>1286</v>
      </c>
      <c r="K1148" s="12">
        <v>342954.75</v>
      </c>
      <c r="L1148" s="10">
        <v>5415.0749999999998</v>
      </c>
      <c r="M1148" s="10">
        <v>168214</v>
      </c>
    </row>
    <row r="1149" spans="1:13" x14ac:dyDescent="0.25">
      <c r="A1149" s="10">
        <v>1141</v>
      </c>
      <c r="B1149" s="10" t="s">
        <v>1148</v>
      </c>
      <c r="C1149" s="10" t="s">
        <v>1232</v>
      </c>
      <c r="D1149" s="10" t="s">
        <v>1213</v>
      </c>
      <c r="E1149" s="10">
        <v>606</v>
      </c>
      <c r="F1149" s="10">
        <v>48</v>
      </c>
      <c r="G1149" s="10" t="s">
        <v>1263</v>
      </c>
      <c r="H1149" s="11">
        <v>42867</v>
      </c>
      <c r="I1149" s="11">
        <v>42879</v>
      </c>
      <c r="J1149" s="10" t="s">
        <v>1283</v>
      </c>
      <c r="K1149" s="12">
        <v>27633.599999999999</v>
      </c>
      <c r="L1149" s="10">
        <v>436.32</v>
      </c>
      <c r="M1149" s="10">
        <v>2617</v>
      </c>
    </row>
    <row r="1150" spans="1:13" x14ac:dyDescent="0.25">
      <c r="A1150" s="10">
        <v>1142</v>
      </c>
      <c r="B1150" s="10" t="s">
        <v>1149</v>
      </c>
      <c r="C1150" s="10" t="s">
        <v>1231</v>
      </c>
      <c r="D1150" s="10" t="s">
        <v>1213</v>
      </c>
      <c r="E1150" s="10">
        <v>366</v>
      </c>
      <c r="F1150" s="10">
        <v>214</v>
      </c>
      <c r="G1150" s="10" t="s">
        <v>1263</v>
      </c>
      <c r="H1150" s="11">
        <v>42589</v>
      </c>
      <c r="I1150" s="11">
        <v>42605</v>
      </c>
      <c r="J1150" s="10" t="s">
        <v>1285</v>
      </c>
      <c r="K1150" s="12">
        <v>74407.8</v>
      </c>
      <c r="L1150" s="10">
        <v>1174.8599999999999</v>
      </c>
      <c r="M1150" s="10">
        <v>22402</v>
      </c>
    </row>
    <row r="1151" spans="1:13" x14ac:dyDescent="0.25">
      <c r="A1151" s="10">
        <v>1143</v>
      </c>
      <c r="B1151" s="10" t="s">
        <v>1150</v>
      </c>
      <c r="C1151" s="10" t="s">
        <v>1236</v>
      </c>
      <c r="D1151" s="10" t="s">
        <v>1234</v>
      </c>
      <c r="E1151" s="10">
        <v>166</v>
      </c>
      <c r="F1151" s="10">
        <v>96</v>
      </c>
      <c r="G1151" s="10" t="s">
        <v>1269</v>
      </c>
      <c r="H1151" s="11">
        <v>43260</v>
      </c>
      <c r="I1151" s="11">
        <v>43290</v>
      </c>
      <c r="J1151" s="10" t="s">
        <v>1284</v>
      </c>
      <c r="K1151" s="12">
        <v>15139.2</v>
      </c>
      <c r="L1151" s="10">
        <v>239.04</v>
      </c>
      <c r="M1151" s="10">
        <v>7110</v>
      </c>
    </row>
    <row r="1152" spans="1:13" x14ac:dyDescent="0.25">
      <c r="A1152" s="10">
        <v>1144</v>
      </c>
      <c r="B1152" s="10" t="s">
        <v>1151</v>
      </c>
      <c r="C1152" s="10" t="s">
        <v>1233</v>
      </c>
      <c r="D1152" s="10" t="s">
        <v>1234</v>
      </c>
      <c r="E1152" s="10">
        <v>831</v>
      </c>
      <c r="F1152" s="10">
        <v>26</v>
      </c>
      <c r="G1152" s="10" t="s">
        <v>1268</v>
      </c>
      <c r="H1152" s="11">
        <v>43194</v>
      </c>
      <c r="I1152" s="11">
        <v>43209</v>
      </c>
      <c r="J1152" s="10" t="s">
        <v>1283</v>
      </c>
      <c r="K1152" s="12">
        <v>20525.7</v>
      </c>
      <c r="L1152" s="10">
        <v>324.08999999999997</v>
      </c>
      <c r="M1152" s="10">
        <v>10353</v>
      </c>
    </row>
    <row r="1153" spans="1:13" x14ac:dyDescent="0.25">
      <c r="A1153" s="10">
        <v>1145</v>
      </c>
      <c r="B1153" s="10" t="s">
        <v>1152</v>
      </c>
      <c r="C1153" s="10" t="s">
        <v>1223</v>
      </c>
      <c r="D1153" s="10" t="s">
        <v>1234</v>
      </c>
      <c r="E1153" s="10">
        <v>327</v>
      </c>
      <c r="F1153" s="10">
        <v>919</v>
      </c>
      <c r="G1153" s="10" t="s">
        <v>1263</v>
      </c>
      <c r="H1153" s="11">
        <v>42695</v>
      </c>
      <c r="I1153" s="11">
        <v>42716</v>
      </c>
      <c r="J1153" s="10" t="s">
        <v>1284</v>
      </c>
      <c r="K1153" s="12">
        <v>285487.34999999998</v>
      </c>
      <c r="L1153" s="10">
        <v>4507.6949999999997</v>
      </c>
      <c r="M1153" s="10">
        <v>159965</v>
      </c>
    </row>
    <row r="1154" spans="1:13" x14ac:dyDescent="0.25">
      <c r="A1154" s="10">
        <v>1146</v>
      </c>
      <c r="B1154" s="10" t="s">
        <v>1153</v>
      </c>
      <c r="C1154" s="10" t="s">
        <v>1218</v>
      </c>
      <c r="D1154" s="10" t="s">
        <v>1213</v>
      </c>
      <c r="E1154" s="10">
        <v>992</v>
      </c>
      <c r="F1154" s="10">
        <v>983</v>
      </c>
      <c r="G1154" s="10" t="s">
        <v>1262</v>
      </c>
      <c r="H1154" s="11">
        <v>42632</v>
      </c>
      <c r="I1154" s="11">
        <v>42655</v>
      </c>
      <c r="J1154" s="10" t="s">
        <v>1282</v>
      </c>
      <c r="K1154" s="12">
        <v>926379.2</v>
      </c>
      <c r="L1154" s="10">
        <v>14627.039999999999</v>
      </c>
      <c r="M1154" s="10">
        <v>778549</v>
      </c>
    </row>
    <row r="1155" spans="1:13" x14ac:dyDescent="0.25">
      <c r="A1155" s="10">
        <v>1147</v>
      </c>
      <c r="B1155" s="10" t="s">
        <v>1154</v>
      </c>
      <c r="C1155" s="10" t="s">
        <v>1221</v>
      </c>
      <c r="D1155" s="10" t="s">
        <v>1234</v>
      </c>
      <c r="E1155" s="10">
        <v>134</v>
      </c>
      <c r="F1155" s="10">
        <v>282</v>
      </c>
      <c r="G1155" s="10" t="s">
        <v>1264</v>
      </c>
      <c r="H1155" s="11">
        <v>42586</v>
      </c>
      <c r="I1155" s="11">
        <v>42614</v>
      </c>
      <c r="J1155" s="10" t="s">
        <v>1283</v>
      </c>
      <c r="K1155" s="12">
        <v>35898.6</v>
      </c>
      <c r="L1155" s="10">
        <v>566.81999999999994</v>
      </c>
      <c r="M1155" s="10">
        <v>1328</v>
      </c>
    </row>
    <row r="1156" spans="1:13" x14ac:dyDescent="0.25">
      <c r="A1156" s="10">
        <v>1148</v>
      </c>
      <c r="B1156" s="10" t="s">
        <v>1155</v>
      </c>
      <c r="C1156" s="10" t="s">
        <v>1231</v>
      </c>
      <c r="D1156" s="10" t="s">
        <v>1213</v>
      </c>
      <c r="E1156" s="10">
        <v>166</v>
      </c>
      <c r="F1156" s="10">
        <v>203</v>
      </c>
      <c r="G1156" s="10" t="s">
        <v>1263</v>
      </c>
      <c r="H1156" s="11">
        <v>43062</v>
      </c>
      <c r="I1156" s="11">
        <v>43074</v>
      </c>
      <c r="J1156" s="10" t="s">
        <v>1284</v>
      </c>
      <c r="K1156" s="12">
        <v>32013.1</v>
      </c>
      <c r="L1156" s="10">
        <v>505.46999999999997</v>
      </c>
      <c r="M1156" s="10">
        <v>29366</v>
      </c>
    </row>
    <row r="1157" spans="1:13" x14ac:dyDescent="0.25">
      <c r="A1157" s="10">
        <v>1149</v>
      </c>
      <c r="B1157" s="10" t="s">
        <v>1156</v>
      </c>
      <c r="C1157" s="10" t="s">
        <v>1230</v>
      </c>
      <c r="D1157" s="10" t="s">
        <v>1234</v>
      </c>
      <c r="E1157" s="10">
        <v>405</v>
      </c>
      <c r="F1157" s="10">
        <v>126</v>
      </c>
      <c r="G1157" s="10" t="s">
        <v>1272</v>
      </c>
      <c r="H1157" s="11">
        <v>42611</v>
      </c>
      <c r="I1157" s="11">
        <v>42638</v>
      </c>
      <c r="J1157" s="10" t="s">
        <v>1290</v>
      </c>
      <c r="K1157" s="12">
        <v>48478.5</v>
      </c>
      <c r="L1157" s="10">
        <v>765.44999999999993</v>
      </c>
      <c r="M1157" s="10">
        <v>16347</v>
      </c>
    </row>
    <row r="1158" spans="1:13" x14ac:dyDescent="0.25">
      <c r="A1158" s="10">
        <v>1150</v>
      </c>
      <c r="B1158" s="10" t="s">
        <v>1157</v>
      </c>
      <c r="C1158" s="10" t="s">
        <v>1223</v>
      </c>
      <c r="D1158" s="10" t="s">
        <v>1234</v>
      </c>
      <c r="E1158" s="10">
        <v>493</v>
      </c>
      <c r="F1158" s="10">
        <v>978</v>
      </c>
      <c r="G1158" s="10" t="s">
        <v>1263</v>
      </c>
      <c r="H1158" s="11">
        <v>42677</v>
      </c>
      <c r="I1158" s="11">
        <v>42706</v>
      </c>
      <c r="J1158" s="10" t="s">
        <v>1288</v>
      </c>
      <c r="K1158" s="12">
        <v>458046.3</v>
      </c>
      <c r="L1158" s="10">
        <v>7232.3099999999995</v>
      </c>
      <c r="M1158" s="10">
        <v>288983</v>
      </c>
    </row>
    <row r="1159" spans="1:13" x14ac:dyDescent="0.25">
      <c r="A1159" s="10">
        <v>1151</v>
      </c>
      <c r="B1159" s="10" t="s">
        <v>1158</v>
      </c>
      <c r="C1159" s="10" t="s">
        <v>1229</v>
      </c>
      <c r="D1159" s="10" t="s">
        <v>1234</v>
      </c>
      <c r="E1159" s="10">
        <v>712</v>
      </c>
      <c r="F1159" s="10">
        <v>1339</v>
      </c>
      <c r="G1159" s="10" t="s">
        <v>1272</v>
      </c>
      <c r="H1159" s="11">
        <v>42715</v>
      </c>
      <c r="I1159" s="11">
        <v>42730</v>
      </c>
      <c r="J1159" s="10" t="s">
        <v>1282</v>
      </c>
      <c r="K1159" s="12">
        <v>905699.6</v>
      </c>
      <c r="L1159" s="10">
        <v>14300.519999999999</v>
      </c>
      <c r="M1159" s="10">
        <v>308443</v>
      </c>
    </row>
    <row r="1160" spans="1:13" x14ac:dyDescent="0.25">
      <c r="A1160" s="10">
        <v>1152</v>
      </c>
      <c r="B1160" s="10" t="s">
        <v>1159</v>
      </c>
      <c r="C1160" s="10" t="s">
        <v>1231</v>
      </c>
      <c r="D1160" s="10" t="s">
        <v>1213</v>
      </c>
      <c r="E1160" s="10">
        <v>620</v>
      </c>
      <c r="F1160" s="10">
        <v>186</v>
      </c>
      <c r="G1160" s="10" t="s">
        <v>1263</v>
      </c>
      <c r="H1160" s="11">
        <v>42408</v>
      </c>
      <c r="I1160" s="11">
        <v>42418</v>
      </c>
      <c r="J1160" s="10" t="s">
        <v>1285</v>
      </c>
      <c r="K1160" s="12">
        <v>109554</v>
      </c>
      <c r="L1160" s="10">
        <v>1729.8</v>
      </c>
      <c r="M1160" s="10">
        <v>9886</v>
      </c>
    </row>
    <row r="1161" spans="1:13" x14ac:dyDescent="0.25">
      <c r="A1161" s="10">
        <v>1153</v>
      </c>
      <c r="B1161" s="10" t="s">
        <v>1160</v>
      </c>
      <c r="C1161" s="10" t="s">
        <v>1219</v>
      </c>
      <c r="D1161" s="10" t="s">
        <v>1234</v>
      </c>
      <c r="E1161" s="10">
        <v>568</v>
      </c>
      <c r="F1161" s="10">
        <v>1539</v>
      </c>
      <c r="G1161" s="10" t="s">
        <v>1263</v>
      </c>
      <c r="H1161" s="11">
        <v>42802</v>
      </c>
      <c r="I1161" s="11">
        <v>42816</v>
      </c>
      <c r="J1161" s="10" t="s">
        <v>1288</v>
      </c>
      <c r="K1161" s="12">
        <v>830444.4</v>
      </c>
      <c r="L1161" s="10">
        <v>13112.279999999999</v>
      </c>
      <c r="M1161" s="10">
        <v>62978</v>
      </c>
    </row>
    <row r="1162" spans="1:13" x14ac:dyDescent="0.25">
      <c r="A1162" s="10">
        <v>1154</v>
      </c>
      <c r="B1162" s="10" t="s">
        <v>1161</v>
      </c>
      <c r="C1162" s="10" t="s">
        <v>1238</v>
      </c>
      <c r="D1162" s="10" t="s">
        <v>1240</v>
      </c>
      <c r="E1162" s="10">
        <v>974</v>
      </c>
      <c r="F1162" s="10">
        <v>16</v>
      </c>
      <c r="G1162" s="10" t="s">
        <v>1270</v>
      </c>
      <c r="H1162" s="11">
        <v>42699</v>
      </c>
      <c r="I1162" s="11">
        <v>42719</v>
      </c>
      <c r="J1162" s="10" t="s">
        <v>1284</v>
      </c>
      <c r="K1162" s="12">
        <v>14804.8</v>
      </c>
      <c r="L1162" s="10">
        <v>233.76</v>
      </c>
      <c r="M1162" s="10">
        <v>14465</v>
      </c>
    </row>
    <row r="1163" spans="1:13" x14ac:dyDescent="0.25">
      <c r="A1163" s="10">
        <v>1155</v>
      </c>
      <c r="B1163" s="10" t="s">
        <v>1162</v>
      </c>
      <c r="C1163" s="10" t="s">
        <v>1215</v>
      </c>
      <c r="D1163" s="10" t="s">
        <v>1213</v>
      </c>
      <c r="E1163" s="10">
        <v>528</v>
      </c>
      <c r="F1163" s="10">
        <v>997</v>
      </c>
      <c r="G1163" s="10" t="s">
        <v>1261</v>
      </c>
      <c r="H1163" s="11">
        <v>43002</v>
      </c>
      <c r="I1163" s="11">
        <v>43033</v>
      </c>
      <c r="J1163" s="10" t="s">
        <v>1282</v>
      </c>
      <c r="K1163" s="12">
        <v>500095.2</v>
      </c>
      <c r="L1163" s="10">
        <v>7896.24</v>
      </c>
      <c r="M1163" s="10">
        <v>50028</v>
      </c>
    </row>
    <row r="1164" spans="1:13" x14ac:dyDescent="0.25">
      <c r="A1164" s="10">
        <v>1156</v>
      </c>
      <c r="B1164" s="10" t="s">
        <v>1163</v>
      </c>
      <c r="C1164" s="10" t="s">
        <v>1224</v>
      </c>
      <c r="D1164" s="10" t="s">
        <v>1213</v>
      </c>
      <c r="E1164" s="10">
        <v>144</v>
      </c>
      <c r="F1164" s="10">
        <v>1295</v>
      </c>
      <c r="G1164" s="10" t="s">
        <v>1266</v>
      </c>
      <c r="H1164" s="11">
        <v>42554</v>
      </c>
      <c r="I1164" s="11">
        <v>42586</v>
      </c>
      <c r="J1164" s="10" t="s">
        <v>1287</v>
      </c>
      <c r="K1164" s="12">
        <v>177156</v>
      </c>
      <c r="L1164" s="10">
        <v>2797.2</v>
      </c>
      <c r="M1164" s="10">
        <v>5360</v>
      </c>
    </row>
    <row r="1165" spans="1:13" x14ac:dyDescent="0.25">
      <c r="A1165" s="10">
        <v>1157</v>
      </c>
      <c r="B1165" s="10" t="s">
        <v>1164</v>
      </c>
      <c r="C1165" s="10" t="s">
        <v>1230</v>
      </c>
      <c r="D1165" s="10" t="s">
        <v>1234</v>
      </c>
      <c r="E1165" s="10">
        <v>685</v>
      </c>
      <c r="F1165" s="10">
        <v>127</v>
      </c>
      <c r="G1165" s="10" t="s">
        <v>1272</v>
      </c>
      <c r="H1165" s="11">
        <v>42861</v>
      </c>
      <c r="I1165" s="11">
        <v>42896</v>
      </c>
      <c r="J1165" s="10" t="s">
        <v>1284</v>
      </c>
      <c r="K1165" s="12">
        <v>82645.25</v>
      </c>
      <c r="L1165" s="10">
        <v>1304.925</v>
      </c>
      <c r="M1165" s="10">
        <v>5812</v>
      </c>
    </row>
    <row r="1166" spans="1:13" x14ac:dyDescent="0.25">
      <c r="A1166" s="10">
        <v>1158</v>
      </c>
      <c r="B1166" s="10" t="s">
        <v>1165</v>
      </c>
      <c r="C1166" s="10" t="s">
        <v>1221</v>
      </c>
      <c r="D1166" s="10" t="s">
        <v>1234</v>
      </c>
      <c r="E1166" s="10">
        <v>739</v>
      </c>
      <c r="F1166" s="10">
        <v>312</v>
      </c>
      <c r="G1166" s="10" t="s">
        <v>1264</v>
      </c>
      <c r="H1166" s="11">
        <v>42948</v>
      </c>
      <c r="I1166" s="11">
        <v>42964</v>
      </c>
      <c r="J1166" s="10" t="s">
        <v>1282</v>
      </c>
      <c r="K1166" s="12">
        <v>219039.6</v>
      </c>
      <c r="L1166" s="10">
        <v>3458.52</v>
      </c>
      <c r="M1166" s="10">
        <v>119049</v>
      </c>
    </row>
    <row r="1167" spans="1:13" x14ac:dyDescent="0.25">
      <c r="A1167" s="10">
        <v>1159</v>
      </c>
      <c r="B1167" s="10" t="s">
        <v>1166</v>
      </c>
      <c r="C1167" s="10" t="s">
        <v>1214</v>
      </c>
      <c r="D1167" s="10" t="s">
        <v>1213</v>
      </c>
      <c r="E1167" s="10">
        <v>611</v>
      </c>
      <c r="F1167" s="10">
        <v>627</v>
      </c>
      <c r="G1167" s="10" t="s">
        <v>1260</v>
      </c>
      <c r="H1167" s="11">
        <v>43046</v>
      </c>
      <c r="I1167" s="11">
        <v>43071</v>
      </c>
      <c r="J1167" s="10" t="s">
        <v>1286</v>
      </c>
      <c r="K1167" s="12">
        <v>363942.15</v>
      </c>
      <c r="L1167" s="10">
        <v>5746.4549999999999</v>
      </c>
      <c r="M1167" s="10">
        <v>179834</v>
      </c>
    </row>
    <row r="1168" spans="1:13" x14ac:dyDescent="0.25">
      <c r="A1168" s="10">
        <v>1160</v>
      </c>
      <c r="B1168" s="10" t="s">
        <v>1167</v>
      </c>
      <c r="C1168" s="10" t="s">
        <v>1229</v>
      </c>
      <c r="D1168" s="10" t="s">
        <v>1234</v>
      </c>
      <c r="E1168" s="10">
        <v>606</v>
      </c>
      <c r="F1168" s="10">
        <v>1081</v>
      </c>
      <c r="G1168" s="10" t="s">
        <v>1272</v>
      </c>
      <c r="H1168" s="11">
        <v>42978</v>
      </c>
      <c r="I1168" s="11">
        <v>42992</v>
      </c>
      <c r="J1168" s="10" t="s">
        <v>1284</v>
      </c>
      <c r="K1168" s="12">
        <v>622331.69999999995</v>
      </c>
      <c r="L1168" s="10">
        <v>9826.2899999999991</v>
      </c>
      <c r="M1168" s="10">
        <v>357342</v>
      </c>
    </row>
    <row r="1169" spans="1:13" x14ac:dyDescent="0.25">
      <c r="A1169" s="10">
        <v>1161</v>
      </c>
      <c r="B1169" s="10" t="s">
        <v>1168</v>
      </c>
      <c r="C1169" s="10" t="s">
        <v>1221</v>
      </c>
      <c r="D1169" s="10" t="s">
        <v>1234</v>
      </c>
      <c r="E1169" s="10">
        <v>999</v>
      </c>
      <c r="F1169" s="10">
        <v>274</v>
      </c>
      <c r="G1169" s="10" t="s">
        <v>1264</v>
      </c>
      <c r="H1169" s="11">
        <v>42584</v>
      </c>
      <c r="I1169" s="11">
        <v>42611</v>
      </c>
      <c r="J1169" s="10" t="s">
        <v>1284</v>
      </c>
      <c r="K1169" s="12">
        <v>260039.7</v>
      </c>
      <c r="L1169" s="10">
        <v>4105.8899999999994</v>
      </c>
      <c r="M1169" s="10">
        <v>28530</v>
      </c>
    </row>
    <row r="1170" spans="1:13" x14ac:dyDescent="0.25">
      <c r="A1170" s="10">
        <v>1162</v>
      </c>
      <c r="B1170" s="10" t="s">
        <v>1169</v>
      </c>
      <c r="C1170" s="10" t="s">
        <v>1215</v>
      </c>
      <c r="D1170" s="10" t="s">
        <v>1213</v>
      </c>
      <c r="E1170" s="10">
        <v>719</v>
      </c>
      <c r="F1170" s="10">
        <v>824</v>
      </c>
      <c r="G1170" s="10" t="s">
        <v>1261</v>
      </c>
      <c r="H1170" s="11">
        <v>43228</v>
      </c>
      <c r="I1170" s="11">
        <v>43239</v>
      </c>
      <c r="J1170" s="10" t="s">
        <v>1289</v>
      </c>
      <c r="K1170" s="12">
        <v>562833.19999999995</v>
      </c>
      <c r="L1170" s="10">
        <v>8886.84</v>
      </c>
      <c r="M1170" s="10">
        <v>457967</v>
      </c>
    </row>
    <row r="1171" spans="1:13" x14ac:dyDescent="0.25">
      <c r="A1171" s="10">
        <v>1163</v>
      </c>
      <c r="B1171" s="10" t="s">
        <v>1170</v>
      </c>
      <c r="C1171" s="10" t="s">
        <v>1215</v>
      </c>
      <c r="D1171" s="10" t="s">
        <v>1213</v>
      </c>
      <c r="E1171" s="10">
        <v>253</v>
      </c>
      <c r="F1171" s="10">
        <v>958</v>
      </c>
      <c r="G1171" s="10" t="s">
        <v>1261</v>
      </c>
      <c r="H1171" s="11">
        <v>42914</v>
      </c>
      <c r="I1171" s="11">
        <v>42938</v>
      </c>
      <c r="J1171" s="10" t="s">
        <v>1289</v>
      </c>
      <c r="K1171" s="12">
        <v>230255.3</v>
      </c>
      <c r="L1171" s="10">
        <v>3635.6099999999997</v>
      </c>
      <c r="M1171" s="10">
        <v>211589</v>
      </c>
    </row>
    <row r="1172" spans="1:13" x14ac:dyDescent="0.25">
      <c r="A1172" s="10">
        <v>1164</v>
      </c>
      <c r="B1172" s="10" t="s">
        <v>1171</v>
      </c>
      <c r="C1172" s="10" t="s">
        <v>1222</v>
      </c>
      <c r="D1172" s="10" t="s">
        <v>1213</v>
      </c>
      <c r="E1172" s="10">
        <v>108</v>
      </c>
      <c r="F1172" s="10">
        <v>876</v>
      </c>
      <c r="G1172" s="10" t="s">
        <v>1265</v>
      </c>
      <c r="H1172" s="11">
        <v>42801</v>
      </c>
      <c r="I1172" s="11">
        <v>42820</v>
      </c>
      <c r="J1172" s="10" t="s">
        <v>1289</v>
      </c>
      <c r="K1172" s="12">
        <v>89877.6</v>
      </c>
      <c r="L1172" s="10">
        <v>1419.12</v>
      </c>
      <c r="M1172" s="10">
        <v>33575</v>
      </c>
    </row>
    <row r="1173" spans="1:13" x14ac:dyDescent="0.25">
      <c r="A1173" s="10">
        <v>1165</v>
      </c>
      <c r="B1173" s="10" t="s">
        <v>1172</v>
      </c>
      <c r="C1173" s="10" t="s">
        <v>1237</v>
      </c>
      <c r="D1173" s="10" t="s">
        <v>1240</v>
      </c>
      <c r="E1173" s="10">
        <v>522</v>
      </c>
      <c r="F1173" s="10">
        <v>38</v>
      </c>
      <c r="G1173" s="10" t="s">
        <v>1271</v>
      </c>
      <c r="H1173" s="11">
        <v>43038</v>
      </c>
      <c r="I1173" s="11">
        <v>43073</v>
      </c>
      <c r="J1173" s="10" t="s">
        <v>1282</v>
      </c>
      <c r="K1173" s="12">
        <v>18844.2</v>
      </c>
      <c r="L1173" s="10">
        <v>297.53999999999996</v>
      </c>
      <c r="M1173" s="10">
        <v>2941</v>
      </c>
    </row>
    <row r="1174" spans="1:13" x14ac:dyDescent="0.25">
      <c r="A1174" s="10">
        <v>1166</v>
      </c>
      <c r="B1174" s="10" t="s">
        <v>1173</v>
      </c>
      <c r="C1174" s="10" t="s">
        <v>1219</v>
      </c>
      <c r="D1174" s="10" t="s">
        <v>1234</v>
      </c>
      <c r="E1174" s="10">
        <v>391</v>
      </c>
      <c r="F1174" s="10">
        <v>1499</v>
      </c>
      <c r="G1174" s="10" t="s">
        <v>1263</v>
      </c>
      <c r="H1174" s="11">
        <v>43114</v>
      </c>
      <c r="I1174" s="11">
        <v>43142</v>
      </c>
      <c r="J1174" s="10" t="s">
        <v>1289</v>
      </c>
      <c r="K1174" s="12">
        <v>556803.55000000005</v>
      </c>
      <c r="L1174" s="10">
        <v>8791.6350000000002</v>
      </c>
      <c r="M1174" s="10">
        <v>217634</v>
      </c>
    </row>
    <row r="1175" spans="1:13" x14ac:dyDescent="0.25">
      <c r="A1175" s="10">
        <v>1167</v>
      </c>
      <c r="B1175" s="10" t="s">
        <v>1174</v>
      </c>
      <c r="C1175" s="10" t="s">
        <v>1220</v>
      </c>
      <c r="D1175" s="10" t="s">
        <v>1213</v>
      </c>
      <c r="E1175" s="10">
        <v>796</v>
      </c>
      <c r="F1175" s="10">
        <v>546</v>
      </c>
      <c r="G1175" s="10" t="s">
        <v>1260</v>
      </c>
      <c r="H1175" s="11">
        <v>42392</v>
      </c>
      <c r="I1175" s="11">
        <v>42422</v>
      </c>
      <c r="J1175" s="10" t="s">
        <v>1282</v>
      </c>
      <c r="K1175" s="12">
        <v>412885.2</v>
      </c>
      <c r="L1175" s="10">
        <v>6519.24</v>
      </c>
      <c r="M1175" s="10">
        <v>186848</v>
      </c>
    </row>
    <row r="1176" spans="1:13" x14ac:dyDescent="0.25">
      <c r="A1176" s="10">
        <v>1168</v>
      </c>
      <c r="B1176" s="10" t="s">
        <v>1175</v>
      </c>
      <c r="C1176" s="10" t="s">
        <v>1221</v>
      </c>
      <c r="D1176" s="10" t="s">
        <v>1234</v>
      </c>
      <c r="E1176" s="10">
        <v>711</v>
      </c>
      <c r="F1176" s="10">
        <v>315</v>
      </c>
      <c r="G1176" s="10" t="s">
        <v>1264</v>
      </c>
      <c r="H1176" s="11">
        <v>42599</v>
      </c>
      <c r="I1176" s="11">
        <v>42629</v>
      </c>
      <c r="J1176" s="10" t="s">
        <v>1284</v>
      </c>
      <c r="K1176" s="12">
        <v>212766.75</v>
      </c>
      <c r="L1176" s="10">
        <v>3359.4749999999999</v>
      </c>
      <c r="M1176" s="10">
        <v>69513</v>
      </c>
    </row>
    <row r="1177" spans="1:13" x14ac:dyDescent="0.25">
      <c r="A1177" s="10">
        <v>1169</v>
      </c>
      <c r="B1177" s="10" t="s">
        <v>1176</v>
      </c>
      <c r="C1177" s="10" t="s">
        <v>1215</v>
      </c>
      <c r="D1177" s="10" t="s">
        <v>1213</v>
      </c>
      <c r="E1177" s="10">
        <v>429</v>
      </c>
      <c r="F1177" s="10">
        <v>935</v>
      </c>
      <c r="G1177" s="10" t="s">
        <v>1261</v>
      </c>
      <c r="H1177" s="11">
        <v>42451</v>
      </c>
      <c r="I1177" s="11">
        <v>42479</v>
      </c>
      <c r="J1177" s="10" t="s">
        <v>1290</v>
      </c>
      <c r="K1177" s="12">
        <v>381059.25</v>
      </c>
      <c r="L1177" s="10">
        <v>6016.7249999999995</v>
      </c>
      <c r="M1177" s="10">
        <v>74451</v>
      </c>
    </row>
    <row r="1178" spans="1:13" x14ac:dyDescent="0.25">
      <c r="A1178" s="10">
        <v>1170</v>
      </c>
      <c r="B1178" s="10" t="s">
        <v>1177</v>
      </c>
      <c r="C1178" s="10" t="s">
        <v>1241</v>
      </c>
      <c r="D1178" s="10" t="s">
        <v>1234</v>
      </c>
      <c r="E1178" s="10">
        <v>575</v>
      </c>
      <c r="F1178" s="10">
        <v>115</v>
      </c>
      <c r="G1178" s="10" t="s">
        <v>1271</v>
      </c>
      <c r="H1178" s="11">
        <v>42793</v>
      </c>
      <c r="I1178" s="11">
        <v>42818</v>
      </c>
      <c r="J1178" s="10" t="s">
        <v>1285</v>
      </c>
      <c r="K1178" s="12">
        <v>62818.75</v>
      </c>
      <c r="L1178" s="10">
        <v>991.875</v>
      </c>
      <c r="M1178" s="10">
        <v>5214</v>
      </c>
    </row>
    <row r="1179" spans="1:13" x14ac:dyDescent="0.25">
      <c r="A1179" s="10">
        <v>1171</v>
      </c>
      <c r="B1179" s="10" t="s">
        <v>1178</v>
      </c>
      <c r="C1179" s="10" t="s">
        <v>1214</v>
      </c>
      <c r="D1179" s="10" t="s">
        <v>1213</v>
      </c>
      <c r="E1179" s="10">
        <v>723</v>
      </c>
      <c r="F1179" s="10">
        <v>683</v>
      </c>
      <c r="G1179" s="10" t="s">
        <v>1260</v>
      </c>
      <c r="H1179" s="11">
        <v>42968</v>
      </c>
      <c r="I1179" s="11">
        <v>42993</v>
      </c>
      <c r="J1179" s="10" t="s">
        <v>1282</v>
      </c>
      <c r="K1179" s="12">
        <v>469118.55</v>
      </c>
      <c r="L1179" s="10">
        <v>7407.1349999999993</v>
      </c>
      <c r="M1179" s="10">
        <v>136944</v>
      </c>
    </row>
    <row r="1180" spans="1:13" x14ac:dyDescent="0.25">
      <c r="A1180" s="10">
        <v>1172</v>
      </c>
      <c r="B1180" s="10" t="s">
        <v>1179</v>
      </c>
      <c r="C1180" s="10" t="s">
        <v>1214</v>
      </c>
      <c r="D1180" s="10" t="s">
        <v>1213</v>
      </c>
      <c r="E1180" s="10">
        <v>289</v>
      </c>
      <c r="F1180" s="10">
        <v>679</v>
      </c>
      <c r="G1180" s="10" t="s">
        <v>1260</v>
      </c>
      <c r="H1180" s="11">
        <v>42736</v>
      </c>
      <c r="I1180" s="11">
        <v>42766</v>
      </c>
      <c r="J1180" s="10" t="s">
        <v>1284</v>
      </c>
      <c r="K1180" s="12">
        <v>186419.45</v>
      </c>
      <c r="L1180" s="10">
        <v>2943.4649999999997</v>
      </c>
      <c r="M1180" s="10">
        <v>12543</v>
      </c>
    </row>
    <row r="1181" spans="1:13" x14ac:dyDescent="0.25">
      <c r="A1181" s="10">
        <v>1173</v>
      </c>
      <c r="B1181" s="10" t="s">
        <v>1180</v>
      </c>
      <c r="C1181" s="10" t="s">
        <v>1238</v>
      </c>
      <c r="D1181" s="10" t="s">
        <v>1240</v>
      </c>
      <c r="E1181" s="10">
        <v>406</v>
      </c>
      <c r="F1181" s="10">
        <v>15</v>
      </c>
      <c r="G1181" s="10" t="s">
        <v>1270</v>
      </c>
      <c r="H1181" s="11">
        <v>42462</v>
      </c>
      <c r="I1181" s="11">
        <v>42492</v>
      </c>
      <c r="J1181" s="10" t="s">
        <v>1285</v>
      </c>
      <c r="K1181" s="12">
        <v>5785.5</v>
      </c>
      <c r="L1181" s="10">
        <v>91.35</v>
      </c>
      <c r="M1181" s="10">
        <v>425</v>
      </c>
    </row>
    <row r="1182" spans="1:13" x14ac:dyDescent="0.25">
      <c r="A1182" s="10">
        <v>1174</v>
      </c>
      <c r="B1182" s="10" t="s">
        <v>1181</v>
      </c>
      <c r="C1182" s="10" t="s">
        <v>1225</v>
      </c>
      <c r="D1182" s="10" t="s">
        <v>1213</v>
      </c>
      <c r="E1182" s="10">
        <v>113</v>
      </c>
      <c r="F1182" s="10">
        <v>193</v>
      </c>
      <c r="G1182" s="10" t="s">
        <v>1266</v>
      </c>
      <c r="H1182" s="11">
        <v>42672</v>
      </c>
      <c r="I1182" s="11">
        <v>42698</v>
      </c>
      <c r="J1182" s="10" t="s">
        <v>1289</v>
      </c>
      <c r="K1182" s="12">
        <v>20718.55</v>
      </c>
      <c r="L1182" s="10">
        <v>327.13499999999999</v>
      </c>
      <c r="M1182" s="10">
        <v>16557</v>
      </c>
    </row>
    <row r="1183" spans="1:13" x14ac:dyDescent="0.25">
      <c r="A1183" s="10">
        <v>1175</v>
      </c>
      <c r="B1183" s="10" t="s">
        <v>1182</v>
      </c>
      <c r="C1183" s="10" t="s">
        <v>1227</v>
      </c>
      <c r="D1183" s="10" t="s">
        <v>1213</v>
      </c>
      <c r="E1183" s="10">
        <v>974</v>
      </c>
      <c r="F1183" s="10">
        <v>70</v>
      </c>
      <c r="G1183" s="10" t="s">
        <v>1267</v>
      </c>
      <c r="H1183" s="11">
        <v>42506</v>
      </c>
      <c r="I1183" s="11">
        <v>42528</v>
      </c>
      <c r="J1183" s="10" t="s">
        <v>1286</v>
      </c>
      <c r="K1183" s="12">
        <v>64771</v>
      </c>
      <c r="L1183" s="10">
        <v>1022.6999999999999</v>
      </c>
      <c r="M1183" s="10">
        <v>23800</v>
      </c>
    </row>
    <row r="1184" spans="1:13" x14ac:dyDescent="0.25">
      <c r="A1184" s="10">
        <v>1176</v>
      </c>
      <c r="B1184" s="10" t="s">
        <v>1183</v>
      </c>
      <c r="C1184" s="10" t="s">
        <v>1214</v>
      </c>
      <c r="D1184" s="10" t="s">
        <v>1213</v>
      </c>
      <c r="E1184" s="10">
        <v>369</v>
      </c>
      <c r="F1184" s="10">
        <v>707</v>
      </c>
      <c r="G1184" s="10" t="s">
        <v>1260</v>
      </c>
      <c r="H1184" s="11">
        <v>42454</v>
      </c>
      <c r="I1184" s="11">
        <v>42489</v>
      </c>
      <c r="J1184" s="10" t="s">
        <v>1284</v>
      </c>
      <c r="K1184" s="12">
        <v>247838.85</v>
      </c>
      <c r="L1184" s="10">
        <v>3913.2449999999999</v>
      </c>
      <c r="M1184" s="10">
        <v>90959</v>
      </c>
    </row>
    <row r="1185" spans="1:13" x14ac:dyDescent="0.25">
      <c r="A1185" s="10">
        <v>1177</v>
      </c>
      <c r="B1185" s="10" t="s">
        <v>1184</v>
      </c>
      <c r="C1185" s="10" t="s">
        <v>1214</v>
      </c>
      <c r="D1185" s="10" t="s">
        <v>1213</v>
      </c>
      <c r="E1185" s="10">
        <v>851</v>
      </c>
      <c r="F1185" s="10">
        <v>737</v>
      </c>
      <c r="G1185" s="10" t="s">
        <v>1260</v>
      </c>
      <c r="H1185" s="11">
        <v>42888</v>
      </c>
      <c r="I1185" s="11">
        <v>42907</v>
      </c>
      <c r="J1185" s="10" t="s">
        <v>1283</v>
      </c>
      <c r="K1185" s="12">
        <v>595827.65</v>
      </c>
      <c r="L1185" s="10">
        <v>9407.8050000000003</v>
      </c>
      <c r="M1185" s="10">
        <v>41002</v>
      </c>
    </row>
    <row r="1186" spans="1:13" x14ac:dyDescent="0.25">
      <c r="A1186" s="10">
        <v>1178</v>
      </c>
      <c r="B1186" s="10" t="s">
        <v>1185</v>
      </c>
      <c r="C1186" s="10" t="s">
        <v>1223</v>
      </c>
      <c r="D1186" s="10" t="s">
        <v>1234</v>
      </c>
      <c r="E1186" s="10">
        <v>459</v>
      </c>
      <c r="F1186" s="10">
        <v>857</v>
      </c>
      <c r="G1186" s="10" t="s">
        <v>1263</v>
      </c>
      <c r="H1186" s="11">
        <v>42748</v>
      </c>
      <c r="I1186" s="11">
        <v>42763</v>
      </c>
      <c r="J1186" s="10" t="s">
        <v>1284</v>
      </c>
      <c r="K1186" s="12">
        <v>373694.85</v>
      </c>
      <c r="L1186" s="10">
        <v>5900.4449999999997</v>
      </c>
      <c r="M1186" s="10">
        <v>280285</v>
      </c>
    </row>
    <row r="1187" spans="1:13" x14ac:dyDescent="0.25">
      <c r="A1187" s="10">
        <v>1179</v>
      </c>
      <c r="B1187" s="10" t="s">
        <v>1186</v>
      </c>
      <c r="C1187" s="10" t="s">
        <v>1241</v>
      </c>
      <c r="D1187" s="10" t="s">
        <v>1234</v>
      </c>
      <c r="E1187" s="10">
        <v>593</v>
      </c>
      <c r="F1187" s="10">
        <v>136</v>
      </c>
      <c r="G1187" s="10" t="s">
        <v>1271</v>
      </c>
      <c r="H1187" s="11">
        <v>42894</v>
      </c>
      <c r="I1187" s="11">
        <v>42917</v>
      </c>
      <c r="J1187" s="10" t="s">
        <v>1285</v>
      </c>
      <c r="K1187" s="12">
        <v>76615.600000000006</v>
      </c>
      <c r="L1187" s="10">
        <v>1209.72</v>
      </c>
      <c r="M1187" s="10">
        <v>44032</v>
      </c>
    </row>
    <row r="1188" spans="1:13" x14ac:dyDescent="0.25">
      <c r="A1188" s="10">
        <v>1180</v>
      </c>
      <c r="B1188" s="10" t="s">
        <v>1187</v>
      </c>
      <c r="C1188" s="10" t="s">
        <v>1225</v>
      </c>
      <c r="D1188" s="10" t="s">
        <v>1213</v>
      </c>
      <c r="E1188" s="10">
        <v>565</v>
      </c>
      <c r="F1188" s="10">
        <v>215</v>
      </c>
      <c r="G1188" s="10" t="s">
        <v>1266</v>
      </c>
      <c r="H1188" s="11">
        <v>43029</v>
      </c>
      <c r="I1188" s="11">
        <v>43057</v>
      </c>
      <c r="J1188" s="10" t="s">
        <v>1283</v>
      </c>
      <c r="K1188" s="12">
        <v>115401.25</v>
      </c>
      <c r="L1188" s="10">
        <v>1822.125</v>
      </c>
      <c r="M1188" s="10">
        <v>40790</v>
      </c>
    </row>
    <row r="1189" spans="1:13" x14ac:dyDescent="0.25">
      <c r="A1189" s="10">
        <v>1181</v>
      </c>
      <c r="B1189" s="10" t="s">
        <v>1188</v>
      </c>
      <c r="C1189" s="10" t="s">
        <v>1218</v>
      </c>
      <c r="D1189" s="10" t="s">
        <v>1213</v>
      </c>
      <c r="E1189" s="10">
        <v>748</v>
      </c>
      <c r="F1189" s="10">
        <v>957</v>
      </c>
      <c r="G1189" s="10" t="s">
        <v>1262</v>
      </c>
      <c r="H1189" s="11">
        <v>43094</v>
      </c>
      <c r="I1189" s="11">
        <v>43113</v>
      </c>
      <c r="J1189" s="10" t="s">
        <v>1283</v>
      </c>
      <c r="K1189" s="12">
        <v>680044.2</v>
      </c>
      <c r="L1189" s="10">
        <v>10737.539999999999</v>
      </c>
      <c r="M1189" s="10">
        <v>460142</v>
      </c>
    </row>
    <row r="1190" spans="1:13" x14ac:dyDescent="0.25">
      <c r="A1190" s="10">
        <v>1182</v>
      </c>
      <c r="B1190" s="10" t="s">
        <v>1189</v>
      </c>
      <c r="C1190" s="10" t="s">
        <v>1235</v>
      </c>
      <c r="D1190" s="10" t="s">
        <v>1240</v>
      </c>
      <c r="E1190" s="10">
        <v>166</v>
      </c>
      <c r="F1190" s="10">
        <v>54</v>
      </c>
      <c r="G1190" s="10" t="s">
        <v>1270</v>
      </c>
      <c r="H1190" s="11">
        <v>43091</v>
      </c>
      <c r="I1190" s="11">
        <v>43125</v>
      </c>
      <c r="J1190" s="10" t="s">
        <v>1282</v>
      </c>
      <c r="K1190" s="12">
        <v>8515.7999999999993</v>
      </c>
      <c r="L1190" s="10">
        <v>134.46</v>
      </c>
      <c r="M1190" s="10">
        <v>42</v>
      </c>
    </row>
    <row r="1191" spans="1:13" x14ac:dyDescent="0.25">
      <c r="A1191" s="10">
        <v>1183</v>
      </c>
      <c r="B1191" s="10" t="s">
        <v>1190</v>
      </c>
      <c r="C1191" s="10" t="s">
        <v>1220</v>
      </c>
      <c r="D1191" s="10" t="s">
        <v>1213</v>
      </c>
      <c r="E1191" s="10">
        <v>114</v>
      </c>
      <c r="F1191" s="10">
        <v>591</v>
      </c>
      <c r="G1191" s="10" t="s">
        <v>1260</v>
      </c>
      <c r="H1191" s="11">
        <v>43241</v>
      </c>
      <c r="I1191" s="11">
        <v>43259</v>
      </c>
      <c r="J1191" s="10" t="s">
        <v>1282</v>
      </c>
      <c r="K1191" s="12">
        <v>64005.3</v>
      </c>
      <c r="L1191" s="10">
        <v>1010.61</v>
      </c>
      <c r="M1191" s="10">
        <v>22773</v>
      </c>
    </row>
    <row r="1192" spans="1:13" x14ac:dyDescent="0.25">
      <c r="A1192" s="10">
        <v>1184</v>
      </c>
      <c r="B1192" s="10" t="s">
        <v>1191</v>
      </c>
      <c r="C1192" s="10" t="s">
        <v>1218</v>
      </c>
      <c r="D1192" s="10" t="s">
        <v>1213</v>
      </c>
      <c r="E1192" s="10">
        <v>117</v>
      </c>
      <c r="F1192" s="10">
        <v>927</v>
      </c>
      <c r="G1192" s="10" t="s">
        <v>1262</v>
      </c>
      <c r="H1192" s="11">
        <v>43129</v>
      </c>
      <c r="I1192" s="11">
        <v>43164</v>
      </c>
      <c r="J1192" s="10" t="s">
        <v>1284</v>
      </c>
      <c r="K1192" s="12">
        <v>103036.05</v>
      </c>
      <c r="L1192" s="10">
        <v>1626.885</v>
      </c>
      <c r="M1192" s="10">
        <v>77682</v>
      </c>
    </row>
    <row r="1193" spans="1:13" x14ac:dyDescent="0.25">
      <c r="A1193" s="10">
        <v>1185</v>
      </c>
      <c r="B1193" s="10" t="s">
        <v>1192</v>
      </c>
      <c r="C1193" s="10" t="s">
        <v>1219</v>
      </c>
      <c r="D1193" s="10" t="s">
        <v>1234</v>
      </c>
      <c r="E1193" s="10">
        <v>725</v>
      </c>
      <c r="F1193" s="10">
        <v>1486</v>
      </c>
      <c r="G1193" s="10" t="s">
        <v>1263</v>
      </c>
      <c r="H1193" s="11">
        <v>42382</v>
      </c>
      <c r="I1193" s="11">
        <v>42394</v>
      </c>
      <c r="J1193" s="10" t="s">
        <v>1283</v>
      </c>
      <c r="K1193" s="12">
        <v>1023482.5</v>
      </c>
      <c r="L1193" s="10">
        <v>16160.25</v>
      </c>
      <c r="M1193" s="10">
        <v>829087</v>
      </c>
    </row>
    <row r="1194" spans="1:13" x14ac:dyDescent="0.25">
      <c r="A1194" s="10">
        <v>1186</v>
      </c>
      <c r="B1194" s="10" t="s">
        <v>1193</v>
      </c>
      <c r="C1194" s="10" t="s">
        <v>1238</v>
      </c>
      <c r="D1194" s="10" t="s">
        <v>1240</v>
      </c>
      <c r="E1194" s="10">
        <v>351</v>
      </c>
      <c r="F1194" s="10">
        <v>16</v>
      </c>
      <c r="G1194" s="10" t="s">
        <v>1270</v>
      </c>
      <c r="H1194" s="11">
        <v>43196</v>
      </c>
      <c r="I1194" s="11">
        <v>43229</v>
      </c>
      <c r="J1194" s="10" t="s">
        <v>1282</v>
      </c>
      <c r="K1194" s="12">
        <v>5335.2</v>
      </c>
      <c r="L1194" s="10">
        <v>84.24</v>
      </c>
      <c r="M1194" s="10">
        <v>435</v>
      </c>
    </row>
    <row r="1195" spans="1:13" x14ac:dyDescent="0.25">
      <c r="A1195" s="10">
        <v>1187</v>
      </c>
      <c r="B1195" s="10" t="s">
        <v>1194</v>
      </c>
      <c r="C1195" s="10" t="s">
        <v>1218</v>
      </c>
      <c r="D1195" s="10" t="s">
        <v>1213</v>
      </c>
      <c r="E1195" s="10">
        <v>102</v>
      </c>
      <c r="F1195" s="10">
        <v>882</v>
      </c>
      <c r="G1195" s="10" t="s">
        <v>1262</v>
      </c>
      <c r="H1195" s="11">
        <v>42560</v>
      </c>
      <c r="I1195" s="11">
        <v>42575</v>
      </c>
      <c r="J1195" s="10" t="s">
        <v>1284</v>
      </c>
      <c r="K1195" s="12">
        <v>85465.8</v>
      </c>
      <c r="L1195" s="10">
        <v>1349.46</v>
      </c>
      <c r="M1195" s="10">
        <v>73196</v>
      </c>
    </row>
    <row r="1196" spans="1:13" x14ac:dyDescent="0.25">
      <c r="A1196" s="10">
        <v>1188</v>
      </c>
      <c r="B1196" s="10" t="s">
        <v>1195</v>
      </c>
      <c r="C1196" s="10" t="s">
        <v>1221</v>
      </c>
      <c r="D1196" s="10" t="s">
        <v>1234</v>
      </c>
      <c r="E1196" s="10">
        <v>546</v>
      </c>
      <c r="F1196" s="10">
        <v>267</v>
      </c>
      <c r="G1196" s="10" t="s">
        <v>1264</v>
      </c>
      <c r="H1196" s="11">
        <v>42434</v>
      </c>
      <c r="I1196" s="11">
        <v>42449</v>
      </c>
      <c r="J1196" s="10" t="s">
        <v>1282</v>
      </c>
      <c r="K1196" s="12">
        <v>138492.9</v>
      </c>
      <c r="L1196" s="10">
        <v>2186.73</v>
      </c>
      <c r="M1196" s="10">
        <v>123992</v>
      </c>
    </row>
    <row r="1197" spans="1:13" x14ac:dyDescent="0.25">
      <c r="A1197" s="10">
        <v>1189</v>
      </c>
      <c r="B1197" s="10" t="s">
        <v>1196</v>
      </c>
      <c r="C1197" s="10" t="s">
        <v>1227</v>
      </c>
      <c r="D1197" s="10" t="s">
        <v>1213</v>
      </c>
      <c r="E1197" s="10">
        <v>796</v>
      </c>
      <c r="F1197" s="10">
        <v>76</v>
      </c>
      <c r="G1197" s="10" t="s">
        <v>1267</v>
      </c>
      <c r="H1197" s="11">
        <v>43032</v>
      </c>
      <c r="I1197" s="11">
        <v>43054</v>
      </c>
      <c r="J1197" s="10" t="s">
        <v>1290</v>
      </c>
      <c r="K1197" s="12">
        <v>57471.199999999997</v>
      </c>
      <c r="L1197" s="10">
        <v>907.43999999999994</v>
      </c>
      <c r="M1197" s="10">
        <v>35028</v>
      </c>
    </row>
    <row r="1198" spans="1:13" x14ac:dyDescent="0.25">
      <c r="A1198" s="10">
        <v>1190</v>
      </c>
      <c r="B1198" s="10" t="s">
        <v>1197</v>
      </c>
      <c r="C1198" s="10" t="s">
        <v>1218</v>
      </c>
      <c r="D1198" s="10" t="s">
        <v>1213</v>
      </c>
      <c r="E1198" s="10">
        <v>428</v>
      </c>
      <c r="F1198" s="10">
        <v>1098</v>
      </c>
      <c r="G1198" s="10" t="s">
        <v>1262</v>
      </c>
      <c r="H1198" s="11">
        <v>42484</v>
      </c>
      <c r="I1198" s="11">
        <v>42513</v>
      </c>
      <c r="J1198" s="10" t="s">
        <v>1283</v>
      </c>
      <c r="K1198" s="12">
        <v>446446.8</v>
      </c>
      <c r="L1198" s="10">
        <v>7049.16</v>
      </c>
      <c r="M1198" s="10">
        <v>417365</v>
      </c>
    </row>
    <row r="1199" spans="1:13" x14ac:dyDescent="0.25">
      <c r="A1199" s="10">
        <v>1191</v>
      </c>
      <c r="B1199" s="10" t="s">
        <v>1198</v>
      </c>
      <c r="C1199" s="10" t="s">
        <v>1214</v>
      </c>
      <c r="D1199" s="10" t="s">
        <v>1213</v>
      </c>
      <c r="E1199" s="10">
        <v>91</v>
      </c>
      <c r="F1199" s="10">
        <v>696</v>
      </c>
      <c r="G1199" s="10" t="s">
        <v>1260</v>
      </c>
      <c r="H1199" s="11">
        <v>43217</v>
      </c>
      <c r="I1199" s="11">
        <v>43228</v>
      </c>
      <c r="J1199" s="10" t="s">
        <v>1285</v>
      </c>
      <c r="K1199" s="12">
        <v>60169.2</v>
      </c>
      <c r="L1199" s="10">
        <v>950.04</v>
      </c>
      <c r="M1199" s="10">
        <v>33388</v>
      </c>
    </row>
    <row r="1200" spans="1:13" x14ac:dyDescent="0.25">
      <c r="A1200" s="10">
        <v>1192</v>
      </c>
      <c r="B1200" s="10" t="s">
        <v>1199</v>
      </c>
      <c r="C1200" s="10" t="s">
        <v>1231</v>
      </c>
      <c r="D1200" s="10" t="s">
        <v>1213</v>
      </c>
      <c r="E1200" s="10">
        <v>505</v>
      </c>
      <c r="F1200" s="10">
        <v>214</v>
      </c>
      <c r="G1200" s="10" t="s">
        <v>1263</v>
      </c>
      <c r="H1200" s="11">
        <v>42592</v>
      </c>
      <c r="I1200" s="11">
        <v>42627</v>
      </c>
      <c r="J1200" s="10" t="s">
        <v>1282</v>
      </c>
      <c r="K1200" s="12">
        <v>102666.5</v>
      </c>
      <c r="L1200" s="10">
        <v>1621.05</v>
      </c>
      <c r="M1200" s="10">
        <v>77570</v>
      </c>
    </row>
    <row r="1201" spans="1:13" x14ac:dyDescent="0.25">
      <c r="A1201" s="10">
        <v>1193</v>
      </c>
      <c r="B1201" s="10" t="s">
        <v>1200</v>
      </c>
      <c r="C1201" s="10" t="s">
        <v>1218</v>
      </c>
      <c r="D1201" s="10" t="s">
        <v>1213</v>
      </c>
      <c r="E1201" s="10">
        <v>378</v>
      </c>
      <c r="F1201" s="10">
        <v>1019</v>
      </c>
      <c r="G1201" s="10" t="s">
        <v>1262</v>
      </c>
      <c r="H1201" s="11">
        <v>42705</v>
      </c>
      <c r="I1201" s="11">
        <v>42729</v>
      </c>
      <c r="J1201" s="10" t="s">
        <v>1283</v>
      </c>
      <c r="K1201" s="12">
        <v>365922.9</v>
      </c>
      <c r="L1201" s="10">
        <v>5777.73</v>
      </c>
      <c r="M1201" s="10">
        <v>346949</v>
      </c>
    </row>
    <row r="1202" spans="1:13" x14ac:dyDescent="0.25">
      <c r="A1202" s="10">
        <v>1194</v>
      </c>
      <c r="B1202" s="10" t="s">
        <v>1201</v>
      </c>
      <c r="C1202" s="10" t="s">
        <v>1230</v>
      </c>
      <c r="D1202" s="10" t="s">
        <v>1234</v>
      </c>
      <c r="E1202" s="10">
        <v>201</v>
      </c>
      <c r="F1202" s="10">
        <v>153</v>
      </c>
      <c r="G1202" s="10" t="s">
        <v>1272</v>
      </c>
      <c r="H1202" s="11">
        <v>42877</v>
      </c>
      <c r="I1202" s="11">
        <v>42890</v>
      </c>
      <c r="J1202" s="10" t="s">
        <v>1287</v>
      </c>
      <c r="K1202" s="12">
        <v>29215.35</v>
      </c>
      <c r="L1202" s="10">
        <v>461.29499999999996</v>
      </c>
      <c r="M1202" s="10">
        <v>22902</v>
      </c>
    </row>
    <row r="1203" spans="1:13" x14ac:dyDescent="0.25">
      <c r="A1203" s="10">
        <v>1195</v>
      </c>
      <c r="B1203" s="10" t="s">
        <v>1202</v>
      </c>
      <c r="C1203" s="10" t="s">
        <v>1215</v>
      </c>
      <c r="D1203" s="10" t="s">
        <v>1213</v>
      </c>
      <c r="E1203" s="10">
        <v>442</v>
      </c>
      <c r="F1203" s="10">
        <v>867</v>
      </c>
      <c r="G1203" s="10" t="s">
        <v>1261</v>
      </c>
      <c r="H1203" s="11">
        <v>43155</v>
      </c>
      <c r="I1203" s="11">
        <v>43176</v>
      </c>
      <c r="J1203" s="10" t="s">
        <v>1284</v>
      </c>
      <c r="K1203" s="12">
        <v>364053.3</v>
      </c>
      <c r="L1203" s="10">
        <v>5748.21</v>
      </c>
      <c r="M1203" s="10">
        <v>140964</v>
      </c>
    </row>
    <row r="1204" spans="1:13" x14ac:dyDescent="0.25">
      <c r="A1204" s="10">
        <v>1196</v>
      </c>
      <c r="B1204" s="10" t="s">
        <v>1203</v>
      </c>
      <c r="C1204" s="10" t="s">
        <v>1237</v>
      </c>
      <c r="D1204" s="10" t="s">
        <v>1240</v>
      </c>
      <c r="E1204" s="10">
        <v>483</v>
      </c>
      <c r="F1204" s="10">
        <v>34</v>
      </c>
      <c r="G1204" s="10" t="s">
        <v>1271</v>
      </c>
      <c r="H1204" s="11">
        <v>42632</v>
      </c>
      <c r="I1204" s="11">
        <v>42646</v>
      </c>
      <c r="J1204" s="10" t="s">
        <v>1284</v>
      </c>
      <c r="K1204" s="12">
        <v>15600.9</v>
      </c>
      <c r="L1204" s="10">
        <v>246.32999999999998</v>
      </c>
      <c r="M1204" s="10">
        <v>1520</v>
      </c>
    </row>
    <row r="1205" spans="1:13" x14ac:dyDescent="0.25">
      <c r="A1205" s="10">
        <v>1197</v>
      </c>
      <c r="B1205" s="10" t="s">
        <v>1204</v>
      </c>
      <c r="C1205" s="10" t="s">
        <v>1239</v>
      </c>
      <c r="D1205" s="10" t="s">
        <v>1234</v>
      </c>
      <c r="E1205" s="10">
        <v>251</v>
      </c>
      <c r="F1205" s="10">
        <v>251</v>
      </c>
      <c r="G1205" s="10" t="s">
        <v>1271</v>
      </c>
      <c r="H1205" s="11">
        <v>42790</v>
      </c>
      <c r="I1205" s="11">
        <v>42806</v>
      </c>
      <c r="J1205" s="10" t="s">
        <v>1282</v>
      </c>
      <c r="K1205" s="12">
        <v>59850.95</v>
      </c>
      <c r="L1205" s="10">
        <v>945.01499999999999</v>
      </c>
      <c r="M1205" s="10">
        <v>13965</v>
      </c>
    </row>
    <row r="1206" spans="1:13" x14ac:dyDescent="0.25">
      <c r="A1206" s="10">
        <v>1198</v>
      </c>
      <c r="B1206" s="10" t="s">
        <v>1205</v>
      </c>
      <c r="C1206" s="10" t="s">
        <v>1215</v>
      </c>
      <c r="D1206" s="10" t="s">
        <v>1213</v>
      </c>
      <c r="E1206" s="10">
        <v>214</v>
      </c>
      <c r="F1206" s="10">
        <v>799</v>
      </c>
      <c r="G1206" s="10" t="s">
        <v>1261</v>
      </c>
      <c r="H1206" s="11">
        <v>42753</v>
      </c>
      <c r="I1206" s="11">
        <v>42785</v>
      </c>
      <c r="J1206" s="10" t="s">
        <v>1284</v>
      </c>
      <c r="K1206" s="12">
        <v>162436.70000000001</v>
      </c>
      <c r="L1206" s="10">
        <v>2564.79</v>
      </c>
      <c r="M1206" s="10">
        <v>99777</v>
      </c>
    </row>
    <row r="1207" spans="1:13" x14ac:dyDescent="0.25">
      <c r="A1207" s="10">
        <v>1199</v>
      </c>
      <c r="B1207" s="10" t="s">
        <v>1206</v>
      </c>
      <c r="C1207" s="10" t="s">
        <v>1242</v>
      </c>
      <c r="D1207" s="10" t="s">
        <v>1240</v>
      </c>
      <c r="E1207" s="10">
        <v>233</v>
      </c>
      <c r="F1207" s="10">
        <v>56</v>
      </c>
      <c r="G1207" s="10" t="s">
        <v>1271</v>
      </c>
      <c r="H1207" s="11">
        <v>42955</v>
      </c>
      <c r="I1207" s="11">
        <v>42987</v>
      </c>
      <c r="J1207" s="10" t="s">
        <v>1282</v>
      </c>
      <c r="K1207" s="12">
        <v>12395.6</v>
      </c>
      <c r="L1207" s="10">
        <v>195.72</v>
      </c>
      <c r="M1207" s="10">
        <v>9925</v>
      </c>
    </row>
    <row r="1208" spans="1:13" x14ac:dyDescent="0.25">
      <c r="A1208" s="10">
        <v>1200</v>
      </c>
      <c r="B1208" s="10" t="s">
        <v>1207</v>
      </c>
      <c r="C1208" s="10" t="s">
        <v>1223</v>
      </c>
      <c r="D1208" s="10" t="s">
        <v>1234</v>
      </c>
      <c r="E1208" s="10">
        <v>637</v>
      </c>
      <c r="F1208" s="10">
        <v>840</v>
      </c>
      <c r="G1208" s="10" t="s">
        <v>1263</v>
      </c>
      <c r="H1208" s="11">
        <v>43013</v>
      </c>
      <c r="I1208" s="11">
        <v>43024</v>
      </c>
      <c r="J1208" s="10" t="s">
        <v>1288</v>
      </c>
      <c r="K1208" s="12">
        <v>508326</v>
      </c>
      <c r="L1208" s="10">
        <v>8026.2</v>
      </c>
      <c r="M1208" s="10">
        <v>425982</v>
      </c>
    </row>
    <row r="1209" spans="1:13" x14ac:dyDescent="0.25">
      <c r="A1209" s="10">
        <v>1201</v>
      </c>
      <c r="B1209" s="10" t="s">
        <v>1208</v>
      </c>
      <c r="C1209" s="10" t="s">
        <v>1215</v>
      </c>
      <c r="D1209" s="10" t="s">
        <v>1213</v>
      </c>
      <c r="E1209" s="10">
        <v>314</v>
      </c>
      <c r="F1209" s="10">
        <v>865</v>
      </c>
      <c r="G1209" s="10" t="s">
        <v>1261</v>
      </c>
      <c r="H1209" s="11">
        <v>43121</v>
      </c>
      <c r="I1209" s="11">
        <v>43146</v>
      </c>
      <c r="J1209" s="10" t="s">
        <v>1289</v>
      </c>
      <c r="K1209" s="12">
        <v>258029.5</v>
      </c>
      <c r="L1209" s="10">
        <v>4074.1499999999996</v>
      </c>
      <c r="M1209" s="10">
        <v>218526</v>
      </c>
    </row>
    <row r="1210" spans="1:13" x14ac:dyDescent="0.25">
      <c r="A1210" s="10">
        <v>1202</v>
      </c>
      <c r="B1210" s="10" t="s">
        <v>1209</v>
      </c>
      <c r="C1210" s="10" t="s">
        <v>1239</v>
      </c>
      <c r="D1210" s="10" t="s">
        <v>1234</v>
      </c>
      <c r="E1210" s="10">
        <v>116</v>
      </c>
      <c r="F1210" s="10">
        <v>238</v>
      </c>
      <c r="G1210" s="10" t="s">
        <v>1271</v>
      </c>
      <c r="H1210" s="11">
        <v>42888</v>
      </c>
      <c r="I1210" s="11">
        <v>42916</v>
      </c>
      <c r="J1210" s="10" t="s">
        <v>1283</v>
      </c>
      <c r="K1210" s="12">
        <v>26227.599999999999</v>
      </c>
      <c r="L1210" s="10">
        <v>414.12</v>
      </c>
      <c r="M1210" s="10">
        <v>26085</v>
      </c>
    </row>
    <row r="1211" spans="1:13" x14ac:dyDescent="0.25">
      <c r="A1211" s="10">
        <v>1203</v>
      </c>
      <c r="B1211" s="10" t="s">
        <v>1210</v>
      </c>
      <c r="C1211" s="10" t="s">
        <v>1242</v>
      </c>
      <c r="D1211" s="10" t="s">
        <v>1240</v>
      </c>
      <c r="E1211" s="10">
        <v>441</v>
      </c>
      <c r="F1211" s="10">
        <v>55</v>
      </c>
      <c r="G1211" s="10" t="s">
        <v>1271</v>
      </c>
      <c r="H1211" s="11">
        <v>42729</v>
      </c>
      <c r="I1211" s="11">
        <v>42750</v>
      </c>
      <c r="J1211" s="10" t="s">
        <v>1282</v>
      </c>
      <c r="K1211" s="12">
        <v>23042.25</v>
      </c>
      <c r="L1211" s="10">
        <v>363.82499999999999</v>
      </c>
      <c r="M1211" s="10">
        <v>20707</v>
      </c>
    </row>
    <row r="1212" spans="1:13" x14ac:dyDescent="0.25">
      <c r="A1212" s="10">
        <v>1204</v>
      </c>
      <c r="B1212" s="10" t="s">
        <v>1211</v>
      </c>
      <c r="C1212" s="10" t="s">
        <v>1222</v>
      </c>
      <c r="D1212" s="10" t="s">
        <v>1213</v>
      </c>
      <c r="E1212" s="10">
        <v>427</v>
      </c>
      <c r="F1212" s="10">
        <v>1025</v>
      </c>
      <c r="G1212" s="10" t="s">
        <v>1265</v>
      </c>
      <c r="H1212" s="11">
        <v>43139</v>
      </c>
      <c r="I1212" s="11">
        <v>43170</v>
      </c>
      <c r="J1212" s="10" t="s">
        <v>1284</v>
      </c>
      <c r="K1212" s="12">
        <v>415791.25</v>
      </c>
      <c r="L1212" s="10">
        <v>6565.125</v>
      </c>
      <c r="M1212" s="10">
        <v>347766</v>
      </c>
    </row>
    <row r="1213" spans="1:13" x14ac:dyDescent="0.25">
      <c r="A1213" s="10">
        <v>1205</v>
      </c>
      <c r="B1213" s="10" t="s">
        <v>1212</v>
      </c>
      <c r="C1213" s="10" t="s">
        <v>1220</v>
      </c>
      <c r="D1213" s="10" t="s">
        <v>1213</v>
      </c>
      <c r="E1213" s="10">
        <v>891</v>
      </c>
      <c r="F1213" s="10">
        <v>600</v>
      </c>
      <c r="G1213" s="10" t="s">
        <v>1260</v>
      </c>
      <c r="H1213" s="11">
        <v>43038</v>
      </c>
      <c r="I1213" s="11">
        <v>43054</v>
      </c>
      <c r="J1213" s="10" t="s">
        <v>1288</v>
      </c>
      <c r="K1213" s="12">
        <v>507870</v>
      </c>
      <c r="L1213" s="10">
        <v>8019</v>
      </c>
      <c r="M1213" s="10">
        <v>348986</v>
      </c>
    </row>
  </sheetData>
  <conditionalFormatting sqref="B1:B1048576">
    <cfRule type="duplicateValues" dxfId="1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06"/>
  <sheetViews>
    <sheetView zoomScale="160" zoomScaleNormal="160" workbookViewId="0">
      <selection activeCell="C12" sqref="C12"/>
    </sheetView>
  </sheetViews>
  <sheetFormatPr defaultRowHeight="14.25" x14ac:dyDescent="0.2"/>
  <cols>
    <col min="1" max="9" width="11.75" customWidth="1"/>
    <col min="10" max="10" width="20" bestFit="1" customWidth="1"/>
    <col min="11" max="11" width="13.625" bestFit="1" customWidth="1"/>
    <col min="12" max="15" width="10.625" customWidth="1"/>
    <col min="16" max="16" width="12.375" customWidth="1"/>
    <col min="17" max="19" width="10.625" customWidth="1"/>
  </cols>
  <sheetData>
    <row r="1" spans="1:25" x14ac:dyDescent="0.2">
      <c r="A1" s="1" t="s">
        <v>0</v>
      </c>
      <c r="B1" s="1" t="s">
        <v>1</v>
      </c>
      <c r="C1" s="1" t="s">
        <v>4</v>
      </c>
      <c r="D1" s="1" t="s">
        <v>1244</v>
      </c>
      <c r="E1" s="1" t="s">
        <v>1216</v>
      </c>
      <c r="F1" s="1" t="s">
        <v>1217</v>
      </c>
      <c r="G1" s="1" t="s">
        <v>1246</v>
      </c>
      <c r="H1" s="1" t="s">
        <v>1245</v>
      </c>
      <c r="I1" s="1" t="s">
        <v>2</v>
      </c>
      <c r="J1" s="1" t="s">
        <v>3</v>
      </c>
      <c r="K1" s="1" t="s">
        <v>5</v>
      </c>
      <c r="L1" s="1" t="s">
        <v>6</v>
      </c>
      <c r="M1" s="1" t="s">
        <v>7</v>
      </c>
    </row>
    <row r="2" spans="1:25" x14ac:dyDescent="0.2">
      <c r="A2">
        <v>1</v>
      </c>
      <c r="B2" t="s">
        <v>8</v>
      </c>
      <c r="C2" t="str">
        <f t="shared" ref="C2:C65" ca="1" si="0">VLOOKUP(RANDBETWEEN(MIN(O:O),MAX(O:O)),O:P,2,TRUE)</f>
        <v>كتب علمية</v>
      </c>
      <c r="D2" t="str">
        <f t="shared" ref="D2:D65" ca="1" si="1">VLOOKUP(C2,P:S,4,0)</f>
        <v>أدوات مكتبية</v>
      </c>
      <c r="E2">
        <v>563</v>
      </c>
      <c r="F2">
        <f t="shared" ref="F2:F65" ca="1" si="2">RANDBETWEEN(VLOOKUP(C2,P:R,3,0)-(VLOOKUP(C2,P:R,3,0)/8),VLOOKUP(C2,P:R,3,0)+(VLOOKUP(C2,P:R,3,0)/8))</f>
        <v>53</v>
      </c>
      <c r="G2" t="str">
        <f ca="1">VLOOKUP(C2,P:U,6,FALSE)</f>
        <v>India</v>
      </c>
      <c r="H2" s="2">
        <f ca="1">RANDBETWEEN("1-1-2016","5-7-2018")</f>
        <v>43066</v>
      </c>
      <c r="I2" s="2">
        <f ca="1">RANDBETWEEN(10,35)+H2</f>
        <v>43100</v>
      </c>
      <c r="J2" t="str">
        <f ca="1">VLOOKUP(RANDBETWEEN(MIN(W:W),MAX(W:W)),W:Y,3,0)</f>
        <v>United Arab Emirates</v>
      </c>
      <c r="K2" s="3">
        <f ca="1">(F2*E2)-(5%*(F2*E2))</f>
        <v>28347.05</v>
      </c>
      <c r="L2">
        <f ca="1">F2*E2*1.5%</f>
        <v>447.58499999999998</v>
      </c>
      <c r="M2">
        <f ca="1">RANDBETWEEN(0,K2)</f>
        <v>19984</v>
      </c>
    </row>
    <row r="3" spans="1:25" x14ac:dyDescent="0.2">
      <c r="A3">
        <v>2</v>
      </c>
      <c r="B3" t="s">
        <v>9</v>
      </c>
      <c r="C3" t="str">
        <f t="shared" ca="1" si="0"/>
        <v>فرن</v>
      </c>
      <c r="D3" t="str">
        <f t="shared" ca="1" si="1"/>
        <v>أدوات منزلية</v>
      </c>
      <c r="E3">
        <v>569</v>
      </c>
      <c r="F3">
        <f t="shared" ca="1" si="2"/>
        <v>1003</v>
      </c>
      <c r="G3" t="str">
        <f t="shared" ref="G3:G66" ca="1" si="3">VLOOKUP(C3,P:U,6,FALSE)</f>
        <v>Greece</v>
      </c>
      <c r="H3" s="2">
        <f t="shared" ref="H3:H66" ca="1" si="4">RANDBETWEEN("1-1-2016","5-7-2018")</f>
        <v>42551</v>
      </c>
      <c r="I3" s="2">
        <f t="shared" ref="I3:I66" ca="1" si="5">RANDBETWEEN(10,35)+H3</f>
        <v>42582</v>
      </c>
      <c r="J3" t="str">
        <f t="shared" ref="J3:J66" ca="1" si="6">VLOOKUP(RANDBETWEEN(MIN(W:W),MAX(W:W)),W:Y,3,0)</f>
        <v>Syria</v>
      </c>
      <c r="K3" s="3">
        <f t="shared" ref="K3:K66" ca="1" si="7">(F3*E3)-(5%*(F3*E3))</f>
        <v>542171.65</v>
      </c>
      <c r="L3">
        <f t="shared" ref="L3:L66" ca="1" si="8">F3*E3*1.5%</f>
        <v>8560.6049999999996</v>
      </c>
      <c r="M3">
        <f t="shared" ref="M3:M66" ca="1" si="9">RANDBETWEEN(0,K3)</f>
        <v>23057</v>
      </c>
      <c r="R3" t="s">
        <v>1243</v>
      </c>
    </row>
    <row r="4" spans="1:25" x14ac:dyDescent="0.2">
      <c r="A4">
        <v>3</v>
      </c>
      <c r="B4" t="s">
        <v>10</v>
      </c>
      <c r="C4" t="str">
        <f t="shared" ca="1" si="0"/>
        <v>مدافئ</v>
      </c>
      <c r="D4" t="str">
        <f t="shared" ca="1" si="1"/>
        <v>أدوات منزلية</v>
      </c>
      <c r="E4">
        <v>790</v>
      </c>
      <c r="F4">
        <f t="shared" ca="1" si="2"/>
        <v>178</v>
      </c>
      <c r="G4" t="str">
        <f t="shared" ca="1" si="3"/>
        <v>Switzerland</v>
      </c>
      <c r="H4" s="2">
        <f t="shared" ca="1" si="4"/>
        <v>43162</v>
      </c>
      <c r="I4" s="2">
        <f t="shared" ca="1" si="5"/>
        <v>43196</v>
      </c>
      <c r="J4" t="str">
        <f t="shared" ca="1" si="6"/>
        <v>Saudi Arabia</v>
      </c>
      <c r="K4" s="3">
        <f t="shared" ca="1" si="7"/>
        <v>133589</v>
      </c>
      <c r="L4">
        <f t="shared" ca="1" si="8"/>
        <v>2109.2999999999997</v>
      </c>
      <c r="M4">
        <f t="shared" ca="1" si="9"/>
        <v>93382</v>
      </c>
      <c r="O4">
        <f>SUM(Q$4:Q4)</f>
        <v>1</v>
      </c>
      <c r="P4" t="s">
        <v>1214</v>
      </c>
      <c r="Q4">
        <v>1</v>
      </c>
      <c r="R4">
        <v>700</v>
      </c>
      <c r="S4" t="s">
        <v>1213</v>
      </c>
      <c r="T4" t="s">
        <v>1247</v>
      </c>
      <c r="U4" t="s">
        <v>1260</v>
      </c>
      <c r="W4">
        <v>1</v>
      </c>
      <c r="X4" t="s">
        <v>1273</v>
      </c>
      <c r="Y4" t="s">
        <v>1288</v>
      </c>
    </row>
    <row r="5" spans="1:25" x14ac:dyDescent="0.2">
      <c r="A5">
        <v>4</v>
      </c>
      <c r="B5" t="s">
        <v>11</v>
      </c>
      <c r="C5" t="str">
        <f t="shared" ca="1" si="0"/>
        <v>خلاطات</v>
      </c>
      <c r="D5" t="str">
        <f t="shared" ca="1" si="1"/>
        <v>أدوات منزلية</v>
      </c>
      <c r="E5">
        <v>722</v>
      </c>
      <c r="F5">
        <f t="shared" ca="1" si="2"/>
        <v>179</v>
      </c>
      <c r="G5" t="str">
        <f t="shared" ca="1" si="3"/>
        <v>China</v>
      </c>
      <c r="H5" s="2">
        <f t="shared" ca="1" si="4"/>
        <v>42512</v>
      </c>
      <c r="I5" s="2">
        <f t="shared" ca="1" si="5"/>
        <v>42546</v>
      </c>
      <c r="J5" t="str">
        <f t="shared" ca="1" si="6"/>
        <v>Jordan</v>
      </c>
      <c r="K5" s="3">
        <f t="shared" ca="1" si="7"/>
        <v>122776.1</v>
      </c>
      <c r="L5">
        <f t="shared" ca="1" si="8"/>
        <v>1938.57</v>
      </c>
      <c r="M5">
        <f t="shared" ca="1" si="9"/>
        <v>119537</v>
      </c>
      <c r="O5">
        <f>SUM(Q$4:Q5)</f>
        <v>11</v>
      </c>
      <c r="P5" t="s">
        <v>1215</v>
      </c>
      <c r="Q5">
        <v>10</v>
      </c>
      <c r="R5">
        <v>900</v>
      </c>
      <c r="S5" t="s">
        <v>1213</v>
      </c>
      <c r="T5" t="s">
        <v>1248</v>
      </c>
      <c r="U5" t="s">
        <v>1261</v>
      </c>
      <c r="W5">
        <v>2</v>
      </c>
      <c r="X5" t="s">
        <v>1274</v>
      </c>
      <c r="Y5" t="s">
        <v>1282</v>
      </c>
    </row>
    <row r="6" spans="1:25" x14ac:dyDescent="0.2">
      <c r="A6">
        <v>5</v>
      </c>
      <c r="B6" t="s">
        <v>12</v>
      </c>
      <c r="C6" t="str">
        <f t="shared" ca="1" si="0"/>
        <v>طابعات</v>
      </c>
      <c r="D6" t="str">
        <f t="shared" ca="1" si="1"/>
        <v>إلكترونيات</v>
      </c>
      <c r="E6">
        <v>775</v>
      </c>
      <c r="F6">
        <f t="shared" ca="1" si="2"/>
        <v>267</v>
      </c>
      <c r="G6" t="str">
        <f t="shared" ca="1" si="3"/>
        <v>France</v>
      </c>
      <c r="H6" s="2">
        <f t="shared" ca="1" si="4"/>
        <v>43160</v>
      </c>
      <c r="I6" s="2">
        <f t="shared" ca="1" si="5"/>
        <v>43171</v>
      </c>
      <c r="J6" t="str">
        <f t="shared" ca="1" si="6"/>
        <v>Lebanon</v>
      </c>
      <c r="K6" s="3">
        <f t="shared" ca="1" si="7"/>
        <v>196578.75</v>
      </c>
      <c r="L6">
        <f t="shared" ca="1" si="8"/>
        <v>3103.875</v>
      </c>
      <c r="M6">
        <f t="shared" ca="1" si="9"/>
        <v>105168</v>
      </c>
      <c r="O6">
        <f>SUM(Q$4:Q6)</f>
        <v>21</v>
      </c>
      <c r="P6" t="s">
        <v>1218</v>
      </c>
      <c r="Q6">
        <v>10</v>
      </c>
      <c r="R6">
        <v>1000</v>
      </c>
      <c r="S6" t="s">
        <v>1213</v>
      </c>
      <c r="T6" t="s">
        <v>1249</v>
      </c>
      <c r="U6" t="s">
        <v>1262</v>
      </c>
      <c r="W6">
        <v>3</v>
      </c>
      <c r="X6" t="s">
        <v>1275</v>
      </c>
      <c r="Y6" t="s">
        <v>1283</v>
      </c>
    </row>
    <row r="7" spans="1:25" x14ac:dyDescent="0.2">
      <c r="A7">
        <v>6</v>
      </c>
      <c r="B7" t="s">
        <v>13</v>
      </c>
      <c r="C7" t="str">
        <f t="shared" ca="1" si="0"/>
        <v>طابعات</v>
      </c>
      <c r="D7" t="str">
        <f t="shared" ca="1" si="1"/>
        <v>إلكترونيات</v>
      </c>
      <c r="E7">
        <v>539</v>
      </c>
      <c r="F7">
        <f t="shared" ca="1" si="2"/>
        <v>255</v>
      </c>
      <c r="G7" t="str">
        <f t="shared" ca="1" si="3"/>
        <v>France</v>
      </c>
      <c r="H7" s="2">
        <f t="shared" ca="1" si="4"/>
        <v>42872</v>
      </c>
      <c r="I7" s="2">
        <f t="shared" ca="1" si="5"/>
        <v>42893</v>
      </c>
      <c r="J7" t="str">
        <f t="shared" ca="1" si="6"/>
        <v>Saudi Arabia</v>
      </c>
      <c r="K7" s="3">
        <f t="shared" ca="1" si="7"/>
        <v>130572.75</v>
      </c>
      <c r="L7">
        <f t="shared" ca="1" si="8"/>
        <v>2061.6749999999997</v>
      </c>
      <c r="M7">
        <f t="shared" ca="1" si="9"/>
        <v>11243</v>
      </c>
      <c r="O7">
        <f>SUM(Q$4:Q7)</f>
        <v>28</v>
      </c>
      <c r="P7" t="s">
        <v>1219</v>
      </c>
      <c r="Q7">
        <v>7</v>
      </c>
      <c r="R7">
        <v>1500</v>
      </c>
      <c r="S7" t="s">
        <v>1234</v>
      </c>
      <c r="T7" t="s">
        <v>1250</v>
      </c>
      <c r="U7" t="s">
        <v>1263</v>
      </c>
      <c r="W7">
        <v>4</v>
      </c>
      <c r="X7" t="s">
        <v>1276</v>
      </c>
      <c r="Y7" t="s">
        <v>1284</v>
      </c>
    </row>
    <row r="8" spans="1:25" x14ac:dyDescent="0.2">
      <c r="A8">
        <v>7</v>
      </c>
      <c r="B8" t="s">
        <v>14</v>
      </c>
      <c r="C8" t="str">
        <f t="shared" ca="1" si="0"/>
        <v>طاولات</v>
      </c>
      <c r="D8" t="str">
        <f t="shared" ca="1" si="1"/>
        <v>إلكترونيات</v>
      </c>
      <c r="E8">
        <v>814</v>
      </c>
      <c r="F8">
        <f t="shared" ca="1" si="2"/>
        <v>93</v>
      </c>
      <c r="G8" t="str">
        <f t="shared" ca="1" si="3"/>
        <v>Spain</v>
      </c>
      <c r="H8" s="2">
        <f t="shared" ca="1" si="4"/>
        <v>42774</v>
      </c>
      <c r="I8" s="2">
        <f t="shared" ca="1" si="5"/>
        <v>42808</v>
      </c>
      <c r="J8" t="str">
        <f t="shared" ca="1" si="6"/>
        <v>Morocco</v>
      </c>
      <c r="K8" s="3">
        <f t="shared" ca="1" si="7"/>
        <v>71916.899999999994</v>
      </c>
      <c r="L8">
        <f t="shared" ca="1" si="8"/>
        <v>1135.53</v>
      </c>
      <c r="M8">
        <f t="shared" ca="1" si="9"/>
        <v>45927</v>
      </c>
      <c r="O8">
        <f>SUM(Q$4:Q8)</f>
        <v>33</v>
      </c>
      <c r="P8" t="s">
        <v>1220</v>
      </c>
      <c r="Q8">
        <v>5</v>
      </c>
      <c r="R8">
        <v>600</v>
      </c>
      <c r="S8" t="s">
        <v>1213</v>
      </c>
      <c r="T8" t="s">
        <v>1251</v>
      </c>
      <c r="U8" t="s">
        <v>1260</v>
      </c>
      <c r="W8">
        <v>5</v>
      </c>
      <c r="X8" t="s">
        <v>1277</v>
      </c>
      <c r="Y8" t="s">
        <v>1285</v>
      </c>
    </row>
    <row r="9" spans="1:25" x14ac:dyDescent="0.2">
      <c r="A9">
        <v>8</v>
      </c>
      <c r="B9" t="s">
        <v>15</v>
      </c>
      <c r="C9" t="str">
        <f t="shared" ca="1" si="0"/>
        <v>فرن</v>
      </c>
      <c r="D9" t="str">
        <f t="shared" ca="1" si="1"/>
        <v>أدوات منزلية</v>
      </c>
      <c r="E9">
        <v>529</v>
      </c>
      <c r="F9">
        <f t="shared" ca="1" si="2"/>
        <v>985</v>
      </c>
      <c r="G9" t="str">
        <f t="shared" ca="1" si="3"/>
        <v>Greece</v>
      </c>
      <c r="H9" s="2">
        <f t="shared" ca="1" si="4"/>
        <v>43251</v>
      </c>
      <c r="I9" s="2">
        <f t="shared" ca="1" si="5"/>
        <v>43274</v>
      </c>
      <c r="J9" t="str">
        <f t="shared" ca="1" si="6"/>
        <v>Jordan</v>
      </c>
      <c r="K9" s="3">
        <f t="shared" ca="1" si="7"/>
        <v>495011.75</v>
      </c>
      <c r="L9">
        <f t="shared" ca="1" si="8"/>
        <v>7815.9749999999995</v>
      </c>
      <c r="M9">
        <f t="shared" ca="1" si="9"/>
        <v>480570</v>
      </c>
      <c r="O9">
        <f>SUM(Q$4:Q9)</f>
        <v>38</v>
      </c>
      <c r="P9" t="s">
        <v>1221</v>
      </c>
      <c r="Q9">
        <v>5</v>
      </c>
      <c r="R9">
        <v>300</v>
      </c>
      <c r="S9" t="s">
        <v>1234</v>
      </c>
      <c r="T9" t="s">
        <v>1252</v>
      </c>
      <c r="U9" t="s">
        <v>1264</v>
      </c>
      <c r="W9">
        <v>6</v>
      </c>
      <c r="X9" t="s">
        <v>1278</v>
      </c>
      <c r="Y9" t="s">
        <v>1286</v>
      </c>
    </row>
    <row r="10" spans="1:25" x14ac:dyDescent="0.2">
      <c r="A10">
        <v>9</v>
      </c>
      <c r="B10" t="s">
        <v>16</v>
      </c>
      <c r="C10" t="str">
        <f t="shared" ca="1" si="0"/>
        <v>تلفاز</v>
      </c>
      <c r="D10" t="str">
        <f t="shared" ca="1" si="1"/>
        <v>أدوات منزلية</v>
      </c>
      <c r="E10">
        <v>826</v>
      </c>
      <c r="F10">
        <f t="shared" ca="1" si="2"/>
        <v>1034</v>
      </c>
      <c r="G10" t="str">
        <f t="shared" ca="1" si="3"/>
        <v>USA</v>
      </c>
      <c r="H10" s="2">
        <f t="shared" ca="1" si="4"/>
        <v>42806</v>
      </c>
      <c r="I10" s="2">
        <f t="shared" ca="1" si="5"/>
        <v>42816</v>
      </c>
      <c r="J10" t="str">
        <f t="shared" ca="1" si="6"/>
        <v>Egypt</v>
      </c>
      <c r="K10" s="3">
        <f t="shared" ca="1" si="7"/>
        <v>811379.8</v>
      </c>
      <c r="L10">
        <f t="shared" ca="1" si="8"/>
        <v>12811.26</v>
      </c>
      <c r="M10">
        <f t="shared" ca="1" si="9"/>
        <v>721547</v>
      </c>
      <c r="O10">
        <f>SUM(Q$4:Q10)</f>
        <v>46</v>
      </c>
      <c r="P10" t="s">
        <v>1222</v>
      </c>
      <c r="Q10">
        <v>8</v>
      </c>
      <c r="R10">
        <v>950</v>
      </c>
      <c r="S10" t="s">
        <v>1213</v>
      </c>
      <c r="T10" t="s">
        <v>1253</v>
      </c>
      <c r="U10" t="s">
        <v>1265</v>
      </c>
      <c r="W10">
        <v>7</v>
      </c>
      <c r="X10" t="s">
        <v>1279</v>
      </c>
      <c r="Y10" t="s">
        <v>1287</v>
      </c>
    </row>
    <row r="11" spans="1:25" x14ac:dyDescent="0.2">
      <c r="A11">
        <v>10</v>
      </c>
      <c r="B11" t="s">
        <v>17</v>
      </c>
      <c r="C11" t="str">
        <f t="shared" ca="1" si="0"/>
        <v>غسالات</v>
      </c>
      <c r="D11" t="str">
        <f t="shared" ca="1" si="1"/>
        <v>أدوات منزلية</v>
      </c>
      <c r="E11">
        <v>416</v>
      </c>
      <c r="F11">
        <f t="shared" ca="1" si="2"/>
        <v>639</v>
      </c>
      <c r="G11" t="str">
        <f t="shared" ca="1" si="3"/>
        <v>Germany</v>
      </c>
      <c r="H11" s="2">
        <f t="shared" ca="1" si="4"/>
        <v>43165</v>
      </c>
      <c r="I11" s="2">
        <f t="shared" ca="1" si="5"/>
        <v>43180</v>
      </c>
      <c r="J11" t="str">
        <f t="shared" ca="1" si="6"/>
        <v>United Arab Emirates</v>
      </c>
      <c r="K11" s="3">
        <f t="shared" ca="1" si="7"/>
        <v>252532.8</v>
      </c>
      <c r="L11">
        <f t="shared" ca="1" si="8"/>
        <v>3987.3599999999997</v>
      </c>
      <c r="M11">
        <f t="shared" ca="1" si="9"/>
        <v>183723</v>
      </c>
      <c r="O11">
        <f>SUM(Q$4:Q11)</f>
        <v>66</v>
      </c>
      <c r="P11" t="s">
        <v>1223</v>
      </c>
      <c r="Q11">
        <v>20</v>
      </c>
      <c r="R11">
        <v>920</v>
      </c>
      <c r="S11" t="s">
        <v>1234</v>
      </c>
      <c r="T11" t="s">
        <v>1250</v>
      </c>
      <c r="U11" t="s">
        <v>1263</v>
      </c>
      <c r="W11">
        <v>8</v>
      </c>
      <c r="X11" t="s">
        <v>1280</v>
      </c>
      <c r="Y11" t="s">
        <v>1289</v>
      </c>
    </row>
    <row r="12" spans="1:25" x14ac:dyDescent="0.2">
      <c r="A12">
        <v>11</v>
      </c>
      <c r="B12" t="s">
        <v>18</v>
      </c>
      <c r="C12" t="str">
        <f t="shared" ca="1" si="0"/>
        <v>برادات</v>
      </c>
      <c r="D12" t="str">
        <f t="shared" ca="1" si="1"/>
        <v>أدوات منزلية</v>
      </c>
      <c r="E12">
        <v>121</v>
      </c>
      <c r="F12">
        <f t="shared" ca="1" si="2"/>
        <v>942</v>
      </c>
      <c r="G12" t="str">
        <f t="shared" ca="1" si="3"/>
        <v>Sweden</v>
      </c>
      <c r="H12" s="2">
        <f t="shared" ca="1" si="4"/>
        <v>42914</v>
      </c>
      <c r="I12" s="2">
        <f t="shared" ca="1" si="5"/>
        <v>42945</v>
      </c>
      <c r="J12" t="str">
        <f t="shared" ca="1" si="6"/>
        <v>United Arab Emirates</v>
      </c>
      <c r="K12" s="3">
        <f t="shared" ca="1" si="7"/>
        <v>108282.9</v>
      </c>
      <c r="L12">
        <f t="shared" ca="1" si="8"/>
        <v>1709.73</v>
      </c>
      <c r="M12">
        <f t="shared" ca="1" si="9"/>
        <v>22125</v>
      </c>
      <c r="O12">
        <f>SUM(Q$4:Q12)</f>
        <v>76</v>
      </c>
      <c r="P12" t="s">
        <v>1224</v>
      </c>
      <c r="Q12">
        <v>10</v>
      </c>
      <c r="R12">
        <v>1300</v>
      </c>
      <c r="S12" t="s">
        <v>1213</v>
      </c>
      <c r="T12" t="s">
        <v>1254</v>
      </c>
      <c r="U12" t="s">
        <v>1266</v>
      </c>
      <c r="W12">
        <v>9</v>
      </c>
      <c r="X12" t="s">
        <v>1281</v>
      </c>
      <c r="Y12" t="s">
        <v>1290</v>
      </c>
    </row>
    <row r="13" spans="1:25" x14ac:dyDescent="0.2">
      <c r="A13">
        <v>12</v>
      </c>
      <c r="B13" t="s">
        <v>19</v>
      </c>
      <c r="C13" t="str">
        <f t="shared" ca="1" si="0"/>
        <v>فرن</v>
      </c>
      <c r="D13" t="str">
        <f t="shared" ca="1" si="1"/>
        <v>أدوات منزلية</v>
      </c>
      <c r="E13">
        <v>996</v>
      </c>
      <c r="F13">
        <f t="shared" ca="1" si="2"/>
        <v>924</v>
      </c>
      <c r="G13" t="str">
        <f t="shared" ca="1" si="3"/>
        <v>Greece</v>
      </c>
      <c r="H13" s="2">
        <f t="shared" ca="1" si="4"/>
        <v>42938</v>
      </c>
      <c r="I13" s="2">
        <f t="shared" ca="1" si="5"/>
        <v>42964</v>
      </c>
      <c r="J13" t="str">
        <f t="shared" ca="1" si="6"/>
        <v>Syria</v>
      </c>
      <c r="K13" s="3">
        <f t="shared" ca="1" si="7"/>
        <v>874288.8</v>
      </c>
      <c r="L13">
        <f t="shared" ca="1" si="8"/>
        <v>13804.56</v>
      </c>
      <c r="M13">
        <f t="shared" ca="1" si="9"/>
        <v>779540</v>
      </c>
      <c r="O13">
        <f>SUM(Q$4:Q13)</f>
        <v>82</v>
      </c>
      <c r="P13" t="s">
        <v>1225</v>
      </c>
      <c r="Q13">
        <v>6</v>
      </c>
      <c r="R13">
        <v>200</v>
      </c>
      <c r="S13" t="s">
        <v>1213</v>
      </c>
      <c r="T13" t="s">
        <v>1254</v>
      </c>
      <c r="U13" t="s">
        <v>1266</v>
      </c>
      <c r="W13">
        <v>10</v>
      </c>
      <c r="X13" t="s">
        <v>1274</v>
      </c>
      <c r="Y13" t="s">
        <v>1282</v>
      </c>
    </row>
    <row r="14" spans="1:25" x14ac:dyDescent="0.2">
      <c r="A14">
        <v>13</v>
      </c>
      <c r="B14" t="s">
        <v>20</v>
      </c>
      <c r="C14" t="str">
        <f t="shared" ca="1" si="0"/>
        <v>فرن</v>
      </c>
      <c r="D14" t="str">
        <f t="shared" ca="1" si="1"/>
        <v>أدوات منزلية</v>
      </c>
      <c r="E14">
        <v>207</v>
      </c>
      <c r="F14">
        <f t="shared" ca="1" si="2"/>
        <v>966</v>
      </c>
      <c r="G14" t="str">
        <f t="shared" ca="1" si="3"/>
        <v>Greece</v>
      </c>
      <c r="H14" s="2">
        <f t="shared" ca="1" si="4"/>
        <v>42966</v>
      </c>
      <c r="I14" s="2">
        <f t="shared" ca="1" si="5"/>
        <v>42997</v>
      </c>
      <c r="J14" t="str">
        <f t="shared" ca="1" si="6"/>
        <v>Oman</v>
      </c>
      <c r="K14" s="3">
        <f t="shared" ca="1" si="7"/>
        <v>189963.9</v>
      </c>
      <c r="L14">
        <f t="shared" ca="1" si="8"/>
        <v>2999.43</v>
      </c>
      <c r="M14">
        <f t="shared" ca="1" si="9"/>
        <v>60374</v>
      </c>
      <c r="O14">
        <f>SUM(Q$4:Q14)</f>
        <v>87</v>
      </c>
      <c r="P14" t="s">
        <v>1226</v>
      </c>
      <c r="Q14">
        <v>5</v>
      </c>
      <c r="R14">
        <v>50</v>
      </c>
      <c r="S14" t="s">
        <v>1234</v>
      </c>
      <c r="T14" t="s">
        <v>1254</v>
      </c>
      <c r="U14" t="s">
        <v>1266</v>
      </c>
      <c r="W14">
        <v>11</v>
      </c>
      <c r="X14" t="s">
        <v>1275</v>
      </c>
      <c r="Y14" t="s">
        <v>1283</v>
      </c>
    </row>
    <row r="15" spans="1:25" x14ac:dyDescent="0.2">
      <c r="A15">
        <v>14</v>
      </c>
      <c r="B15" t="s">
        <v>21</v>
      </c>
      <c r="C15" t="str">
        <f t="shared" ca="1" si="0"/>
        <v>مثاقب</v>
      </c>
      <c r="D15" t="str">
        <f t="shared" ca="1" si="1"/>
        <v>أدوات منزلية</v>
      </c>
      <c r="E15">
        <v>915</v>
      </c>
      <c r="F15">
        <f t="shared" ca="1" si="2"/>
        <v>68</v>
      </c>
      <c r="G15" t="str">
        <f t="shared" ca="1" si="3"/>
        <v>Britain</v>
      </c>
      <c r="H15" s="2">
        <f t="shared" ca="1" si="4"/>
        <v>42749</v>
      </c>
      <c r="I15" s="2">
        <f t="shared" ca="1" si="5"/>
        <v>42760</v>
      </c>
      <c r="J15" t="str">
        <f t="shared" ca="1" si="6"/>
        <v>Oman</v>
      </c>
      <c r="K15" s="3">
        <f t="shared" ca="1" si="7"/>
        <v>59109</v>
      </c>
      <c r="L15">
        <f t="shared" ca="1" si="8"/>
        <v>933.3</v>
      </c>
      <c r="M15">
        <f t="shared" ca="1" si="9"/>
        <v>40444</v>
      </c>
      <c r="O15">
        <f>SUM(Q$4:Q15)</f>
        <v>90</v>
      </c>
      <c r="P15" t="s">
        <v>1227</v>
      </c>
      <c r="Q15">
        <v>3</v>
      </c>
      <c r="R15">
        <v>70</v>
      </c>
      <c r="S15" t="s">
        <v>1213</v>
      </c>
      <c r="T15" t="s">
        <v>1251</v>
      </c>
      <c r="U15" t="s">
        <v>1267</v>
      </c>
      <c r="W15">
        <v>12</v>
      </c>
      <c r="X15" t="s">
        <v>1276</v>
      </c>
      <c r="Y15" t="s">
        <v>1284</v>
      </c>
    </row>
    <row r="16" spans="1:25" x14ac:dyDescent="0.2">
      <c r="A16">
        <v>15</v>
      </c>
      <c r="B16" t="s">
        <v>22</v>
      </c>
      <c r="C16" t="str">
        <f t="shared" ca="1" si="0"/>
        <v>قرطاسية</v>
      </c>
      <c r="D16" t="str">
        <f t="shared" ca="1" si="1"/>
        <v>أدوات مكتبية</v>
      </c>
      <c r="E16">
        <v>487</v>
      </c>
      <c r="F16">
        <f t="shared" ca="1" si="2"/>
        <v>35</v>
      </c>
      <c r="G16" t="str">
        <f t="shared" ca="1" si="3"/>
        <v>France</v>
      </c>
      <c r="H16" s="2">
        <f t="shared" ca="1" si="4"/>
        <v>42879</v>
      </c>
      <c r="I16" s="2">
        <f t="shared" ca="1" si="5"/>
        <v>42903</v>
      </c>
      <c r="J16" t="str">
        <f t="shared" ca="1" si="6"/>
        <v>Syria</v>
      </c>
      <c r="K16" s="3">
        <f t="shared" ca="1" si="7"/>
        <v>16192.75</v>
      </c>
      <c r="L16">
        <f t="shared" ca="1" si="8"/>
        <v>255.67499999999998</v>
      </c>
      <c r="M16">
        <f t="shared" ca="1" si="9"/>
        <v>13790</v>
      </c>
      <c r="O16">
        <f>SUM(Q$4:Q16)</f>
        <v>95</v>
      </c>
      <c r="P16" t="s">
        <v>1228</v>
      </c>
      <c r="Q16">
        <v>5</v>
      </c>
      <c r="R16">
        <v>120</v>
      </c>
      <c r="S16" t="s">
        <v>1213</v>
      </c>
      <c r="T16" t="s">
        <v>1250</v>
      </c>
      <c r="U16" t="s">
        <v>1263</v>
      </c>
      <c r="W16">
        <v>13</v>
      </c>
      <c r="X16" t="s">
        <v>1276</v>
      </c>
      <c r="Y16" t="s">
        <v>1284</v>
      </c>
    </row>
    <row r="17" spans="1:25" x14ac:dyDescent="0.2">
      <c r="A17">
        <v>16</v>
      </c>
      <c r="B17" t="s">
        <v>23</v>
      </c>
      <c r="C17" t="str">
        <f t="shared" ca="1" si="0"/>
        <v>كاميرات مراقبة</v>
      </c>
      <c r="D17" t="str">
        <f t="shared" ca="1" si="1"/>
        <v>إلكترونيات</v>
      </c>
      <c r="E17">
        <v>268</v>
      </c>
      <c r="F17">
        <f t="shared" ca="1" si="2"/>
        <v>154</v>
      </c>
      <c r="G17" t="str">
        <f t="shared" ca="1" si="3"/>
        <v>England</v>
      </c>
      <c r="H17" s="2">
        <f t="shared" ca="1" si="4"/>
        <v>42784</v>
      </c>
      <c r="I17" s="2">
        <f t="shared" ca="1" si="5"/>
        <v>42816</v>
      </c>
      <c r="J17" t="str">
        <f t="shared" ca="1" si="6"/>
        <v>Algeria</v>
      </c>
      <c r="K17" s="3">
        <f t="shared" ca="1" si="7"/>
        <v>39208.400000000001</v>
      </c>
      <c r="L17">
        <f t="shared" ca="1" si="8"/>
        <v>619.07999999999993</v>
      </c>
      <c r="M17">
        <f t="shared" ca="1" si="9"/>
        <v>30154</v>
      </c>
      <c r="O17">
        <f>SUM(Q$4:Q17)</f>
        <v>99</v>
      </c>
      <c r="P17" t="s">
        <v>1229</v>
      </c>
      <c r="Q17">
        <v>4</v>
      </c>
      <c r="R17">
        <v>1220</v>
      </c>
      <c r="S17" t="s">
        <v>1234</v>
      </c>
      <c r="T17" t="s">
        <v>1255</v>
      </c>
      <c r="U17" t="s">
        <v>1272</v>
      </c>
      <c r="W17">
        <v>14</v>
      </c>
      <c r="X17" t="s">
        <v>1276</v>
      </c>
      <c r="Y17" t="s">
        <v>1284</v>
      </c>
    </row>
    <row r="18" spans="1:25" x14ac:dyDescent="0.2">
      <c r="A18">
        <v>17</v>
      </c>
      <c r="B18" t="s">
        <v>24</v>
      </c>
      <c r="C18" t="str">
        <f t="shared" ca="1" si="0"/>
        <v>فرن</v>
      </c>
      <c r="D18" t="str">
        <f t="shared" ca="1" si="1"/>
        <v>أدوات منزلية</v>
      </c>
      <c r="E18">
        <v>465</v>
      </c>
      <c r="F18">
        <f t="shared" ca="1" si="2"/>
        <v>1031</v>
      </c>
      <c r="G18" t="str">
        <f t="shared" ca="1" si="3"/>
        <v>Greece</v>
      </c>
      <c r="H18" s="2">
        <f t="shared" ca="1" si="4"/>
        <v>42619</v>
      </c>
      <c r="I18" s="2">
        <f t="shared" ca="1" si="5"/>
        <v>42646</v>
      </c>
      <c r="J18" t="str">
        <f t="shared" ca="1" si="6"/>
        <v>Saudi Arabia</v>
      </c>
      <c r="K18" s="3">
        <f t="shared" ca="1" si="7"/>
        <v>455444.25</v>
      </c>
      <c r="L18">
        <f t="shared" ca="1" si="8"/>
        <v>7191.2249999999995</v>
      </c>
      <c r="M18">
        <f t="shared" ca="1" si="9"/>
        <v>448495</v>
      </c>
      <c r="O18">
        <f>SUM(Q$4:Q18)</f>
        <v>103</v>
      </c>
      <c r="P18" t="s">
        <v>1230</v>
      </c>
      <c r="Q18">
        <v>4</v>
      </c>
      <c r="R18">
        <v>140</v>
      </c>
      <c r="S18" t="s">
        <v>1234</v>
      </c>
      <c r="T18" t="s">
        <v>1255</v>
      </c>
      <c r="U18" t="s">
        <v>1272</v>
      </c>
      <c r="W18">
        <v>15</v>
      </c>
      <c r="X18" t="s">
        <v>1274</v>
      </c>
      <c r="Y18" t="s">
        <v>1282</v>
      </c>
    </row>
    <row r="19" spans="1:25" x14ac:dyDescent="0.2">
      <c r="A19">
        <v>18</v>
      </c>
      <c r="B19" t="s">
        <v>25</v>
      </c>
      <c r="C19" t="str">
        <f t="shared" ca="1" si="0"/>
        <v>ستالايت</v>
      </c>
      <c r="D19" t="str">
        <f t="shared" ca="1" si="1"/>
        <v>إلكترونيات</v>
      </c>
      <c r="E19">
        <v>246</v>
      </c>
      <c r="F19">
        <f t="shared" ca="1" si="2"/>
        <v>327</v>
      </c>
      <c r="G19" t="str">
        <f t="shared" ca="1" si="3"/>
        <v>Turkey</v>
      </c>
      <c r="H19" s="2">
        <f t="shared" ca="1" si="4"/>
        <v>42475</v>
      </c>
      <c r="I19" s="2">
        <f t="shared" ca="1" si="5"/>
        <v>42505</v>
      </c>
      <c r="J19" t="str">
        <f t="shared" ca="1" si="6"/>
        <v>Egypt</v>
      </c>
      <c r="K19" s="3">
        <f t="shared" ca="1" si="7"/>
        <v>76419.899999999994</v>
      </c>
      <c r="L19">
        <f t="shared" ca="1" si="8"/>
        <v>1206.6299999999999</v>
      </c>
      <c r="M19">
        <f t="shared" ca="1" si="9"/>
        <v>59519</v>
      </c>
      <c r="O19">
        <f>SUM(Q$4:Q19)</f>
        <v>107</v>
      </c>
      <c r="P19" t="s">
        <v>1231</v>
      </c>
      <c r="Q19">
        <v>4</v>
      </c>
      <c r="R19">
        <v>200</v>
      </c>
      <c r="S19" t="s">
        <v>1213</v>
      </c>
      <c r="T19" t="s">
        <v>1250</v>
      </c>
      <c r="U19" t="s">
        <v>1263</v>
      </c>
      <c r="W19">
        <v>16</v>
      </c>
      <c r="X19" t="s">
        <v>1274</v>
      </c>
      <c r="Y19" t="s">
        <v>1282</v>
      </c>
    </row>
    <row r="20" spans="1:25" x14ac:dyDescent="0.2">
      <c r="A20">
        <v>19</v>
      </c>
      <c r="B20" t="s">
        <v>26</v>
      </c>
      <c r="C20" t="str">
        <f t="shared" ca="1" si="0"/>
        <v>برادات</v>
      </c>
      <c r="D20" t="str">
        <f t="shared" ca="1" si="1"/>
        <v>أدوات منزلية</v>
      </c>
      <c r="E20">
        <v>996</v>
      </c>
      <c r="F20">
        <f t="shared" ca="1" si="2"/>
        <v>839</v>
      </c>
      <c r="G20" t="str">
        <f t="shared" ca="1" si="3"/>
        <v>Sweden</v>
      </c>
      <c r="H20" s="2">
        <f t="shared" ca="1" si="4"/>
        <v>42681</v>
      </c>
      <c r="I20" s="2">
        <f t="shared" ca="1" si="5"/>
        <v>42711</v>
      </c>
      <c r="J20" t="str">
        <f t="shared" ca="1" si="6"/>
        <v>Egypt</v>
      </c>
      <c r="K20" s="3">
        <f t="shared" ca="1" si="7"/>
        <v>793861.8</v>
      </c>
      <c r="L20">
        <f t="shared" ca="1" si="8"/>
        <v>12534.66</v>
      </c>
      <c r="M20">
        <f t="shared" ca="1" si="9"/>
        <v>148336</v>
      </c>
      <c r="O20">
        <f>SUM(Q$4:Q20)</f>
        <v>112</v>
      </c>
      <c r="P20" t="s">
        <v>1232</v>
      </c>
      <c r="Q20">
        <v>5</v>
      </c>
      <c r="R20">
        <v>50</v>
      </c>
      <c r="S20" t="s">
        <v>1213</v>
      </c>
      <c r="T20" t="s">
        <v>1250</v>
      </c>
      <c r="U20" t="s">
        <v>1263</v>
      </c>
      <c r="W20">
        <v>17</v>
      </c>
      <c r="X20" t="s">
        <v>1274</v>
      </c>
      <c r="Y20" t="s">
        <v>1282</v>
      </c>
    </row>
    <row r="21" spans="1:25" x14ac:dyDescent="0.2">
      <c r="A21">
        <v>20</v>
      </c>
      <c r="B21" t="s">
        <v>27</v>
      </c>
      <c r="C21" t="str">
        <f t="shared" ca="1" si="0"/>
        <v>مكيفات</v>
      </c>
      <c r="D21" t="str">
        <f t="shared" ca="1" si="1"/>
        <v>أدوات منزلية</v>
      </c>
      <c r="E21">
        <v>556</v>
      </c>
      <c r="F21">
        <f t="shared" ca="1" si="2"/>
        <v>1163</v>
      </c>
      <c r="G21" t="str">
        <f t="shared" ca="1" si="3"/>
        <v>Switzerland</v>
      </c>
      <c r="H21" s="2">
        <f t="shared" ca="1" si="4"/>
        <v>42698</v>
      </c>
      <c r="I21" s="2">
        <f t="shared" ca="1" si="5"/>
        <v>42713</v>
      </c>
      <c r="J21" t="str">
        <f t="shared" ca="1" si="6"/>
        <v>Algeria</v>
      </c>
      <c r="K21" s="3">
        <f t="shared" ca="1" si="7"/>
        <v>614296.6</v>
      </c>
      <c r="L21">
        <f t="shared" ca="1" si="8"/>
        <v>9699.42</v>
      </c>
      <c r="M21">
        <f t="shared" ca="1" si="9"/>
        <v>243643</v>
      </c>
      <c r="O21">
        <f>SUM(Q$4:Q21)</f>
        <v>116</v>
      </c>
      <c r="P21" t="s">
        <v>1231</v>
      </c>
      <c r="Q21">
        <v>4</v>
      </c>
      <c r="R21">
        <v>150</v>
      </c>
      <c r="S21" t="s">
        <v>1213</v>
      </c>
      <c r="T21" t="s">
        <v>1250</v>
      </c>
      <c r="U21" t="s">
        <v>1263</v>
      </c>
      <c r="W21">
        <v>18</v>
      </c>
      <c r="X21" t="s">
        <v>1277</v>
      </c>
      <c r="Y21" t="s">
        <v>1285</v>
      </c>
    </row>
    <row r="22" spans="1:25" x14ac:dyDescent="0.2">
      <c r="A22">
        <v>21</v>
      </c>
      <c r="B22" t="s">
        <v>28</v>
      </c>
      <c r="C22" t="str">
        <f t="shared" ca="1" si="0"/>
        <v>هواتف ثابتة</v>
      </c>
      <c r="D22" t="str">
        <f t="shared" ca="1" si="1"/>
        <v>أدوات مكتبية</v>
      </c>
      <c r="E22">
        <v>87</v>
      </c>
      <c r="F22">
        <f t="shared" ca="1" si="2"/>
        <v>62</v>
      </c>
      <c r="G22" t="str">
        <f t="shared" ca="1" si="3"/>
        <v>France</v>
      </c>
      <c r="H22" s="2">
        <f t="shared" ca="1" si="4"/>
        <v>43159</v>
      </c>
      <c r="I22" s="2">
        <f t="shared" ca="1" si="5"/>
        <v>43170</v>
      </c>
      <c r="J22" t="str">
        <f t="shared" ca="1" si="6"/>
        <v>Morocco</v>
      </c>
      <c r="K22" s="3">
        <f t="shared" ca="1" si="7"/>
        <v>5124.3</v>
      </c>
      <c r="L22">
        <f t="shared" ca="1" si="8"/>
        <v>80.91</v>
      </c>
      <c r="M22">
        <f t="shared" ca="1" si="9"/>
        <v>180</v>
      </c>
      <c r="O22">
        <f>SUM(Q$4:Q22)</f>
        <v>122</v>
      </c>
      <c r="P22" t="s">
        <v>1233</v>
      </c>
      <c r="Q22">
        <v>6</v>
      </c>
      <c r="R22">
        <v>25</v>
      </c>
      <c r="S22" t="s">
        <v>1234</v>
      </c>
      <c r="T22" t="s">
        <v>1256</v>
      </c>
      <c r="U22" t="s">
        <v>1268</v>
      </c>
      <c r="W22">
        <v>19</v>
      </c>
      <c r="X22" t="s">
        <v>1278</v>
      </c>
      <c r="Y22" t="s">
        <v>1286</v>
      </c>
    </row>
    <row r="23" spans="1:25" x14ac:dyDescent="0.2">
      <c r="A23">
        <v>22</v>
      </c>
      <c r="B23" t="s">
        <v>29</v>
      </c>
      <c r="C23" t="str">
        <f t="shared" ca="1" si="0"/>
        <v>هارد دسك</v>
      </c>
      <c r="D23" t="str">
        <f t="shared" ca="1" si="1"/>
        <v>إلكترونيات</v>
      </c>
      <c r="E23">
        <v>541</v>
      </c>
      <c r="F23">
        <f t="shared" ca="1" si="2"/>
        <v>108</v>
      </c>
      <c r="G23" t="str">
        <f t="shared" ca="1" si="3"/>
        <v>France</v>
      </c>
      <c r="H23" s="2">
        <f t="shared" ca="1" si="4"/>
        <v>43141</v>
      </c>
      <c r="I23" s="2">
        <f t="shared" ca="1" si="5"/>
        <v>43154</v>
      </c>
      <c r="J23" t="str">
        <f t="shared" ca="1" si="6"/>
        <v>Jordan</v>
      </c>
      <c r="K23" s="3">
        <f t="shared" ca="1" si="7"/>
        <v>55506.6</v>
      </c>
      <c r="L23">
        <f t="shared" ca="1" si="8"/>
        <v>876.42</v>
      </c>
      <c r="M23">
        <f t="shared" ca="1" si="9"/>
        <v>1431</v>
      </c>
      <c r="O23">
        <f>SUM(Q$4:Q23)</f>
        <v>128</v>
      </c>
      <c r="P23" t="s">
        <v>1236</v>
      </c>
      <c r="Q23">
        <v>6</v>
      </c>
      <c r="R23">
        <v>100</v>
      </c>
      <c r="S23" t="s">
        <v>1234</v>
      </c>
      <c r="T23" t="s">
        <v>1257</v>
      </c>
      <c r="U23" t="s">
        <v>1269</v>
      </c>
    </row>
    <row r="24" spans="1:25" x14ac:dyDescent="0.2">
      <c r="A24">
        <v>23</v>
      </c>
      <c r="B24" t="s">
        <v>30</v>
      </c>
      <c r="C24" t="str">
        <f t="shared" ca="1" si="0"/>
        <v>فرن</v>
      </c>
      <c r="D24" t="str">
        <f t="shared" ca="1" si="1"/>
        <v>أدوات منزلية</v>
      </c>
      <c r="E24">
        <v>172</v>
      </c>
      <c r="F24">
        <f t="shared" ca="1" si="2"/>
        <v>891</v>
      </c>
      <c r="G24" t="str">
        <f t="shared" ca="1" si="3"/>
        <v>Greece</v>
      </c>
      <c r="H24" s="2">
        <f t="shared" ca="1" si="4"/>
        <v>43192</v>
      </c>
      <c r="I24" s="2">
        <f t="shared" ca="1" si="5"/>
        <v>43204</v>
      </c>
      <c r="J24" t="str">
        <f t="shared" ca="1" si="6"/>
        <v>Jordan</v>
      </c>
      <c r="K24" s="3">
        <f t="shared" ca="1" si="7"/>
        <v>145589.4</v>
      </c>
      <c r="L24">
        <f t="shared" ca="1" si="8"/>
        <v>2298.7799999999997</v>
      </c>
      <c r="M24">
        <f t="shared" ca="1" si="9"/>
        <v>37030</v>
      </c>
      <c r="O24">
        <f>SUM(Q$4:Q24)</f>
        <v>133</v>
      </c>
      <c r="P24" t="s">
        <v>1235</v>
      </c>
      <c r="Q24">
        <v>5</v>
      </c>
      <c r="R24">
        <v>55</v>
      </c>
      <c r="S24" t="s">
        <v>1240</v>
      </c>
      <c r="T24" t="s">
        <v>1257</v>
      </c>
      <c r="U24" t="s">
        <v>1270</v>
      </c>
    </row>
    <row r="25" spans="1:25" x14ac:dyDescent="0.2">
      <c r="A25">
        <v>24</v>
      </c>
      <c r="B25" t="s">
        <v>31</v>
      </c>
      <c r="C25" t="str">
        <f t="shared" ca="1" si="0"/>
        <v>مايكرويف</v>
      </c>
      <c r="D25" t="str">
        <f t="shared" ca="1" si="1"/>
        <v>أدوات منزلية</v>
      </c>
      <c r="E25">
        <v>271</v>
      </c>
      <c r="F25">
        <f t="shared" ca="1" si="2"/>
        <v>660</v>
      </c>
      <c r="G25" t="str">
        <f t="shared" ca="1" si="3"/>
        <v>Germany</v>
      </c>
      <c r="H25" s="2">
        <f t="shared" ca="1" si="4"/>
        <v>42559</v>
      </c>
      <c r="I25" s="2">
        <f t="shared" ca="1" si="5"/>
        <v>42570</v>
      </c>
      <c r="J25" t="str">
        <f t="shared" ca="1" si="6"/>
        <v>United Arab Emirates</v>
      </c>
      <c r="K25" s="3">
        <f t="shared" ca="1" si="7"/>
        <v>169917</v>
      </c>
      <c r="L25">
        <f t="shared" ca="1" si="8"/>
        <v>2682.9</v>
      </c>
      <c r="M25">
        <f t="shared" ca="1" si="9"/>
        <v>166180</v>
      </c>
      <c r="O25">
        <f>SUM(Q$4:Q25)</f>
        <v>136</v>
      </c>
      <c r="P25" t="s">
        <v>1237</v>
      </c>
      <c r="Q25">
        <v>3</v>
      </c>
      <c r="R25">
        <v>34</v>
      </c>
      <c r="S25" t="s">
        <v>1240</v>
      </c>
      <c r="T25" t="s">
        <v>1252</v>
      </c>
      <c r="U25" t="s">
        <v>1271</v>
      </c>
    </row>
    <row r="26" spans="1:25" x14ac:dyDescent="0.2">
      <c r="A26">
        <v>25</v>
      </c>
      <c r="B26" t="s">
        <v>32</v>
      </c>
      <c r="C26" t="str">
        <f t="shared" ca="1" si="0"/>
        <v>تلفاز</v>
      </c>
      <c r="D26" t="str">
        <f t="shared" ca="1" si="1"/>
        <v>أدوات منزلية</v>
      </c>
      <c r="E26">
        <v>863</v>
      </c>
      <c r="F26">
        <f t="shared" ca="1" si="2"/>
        <v>919</v>
      </c>
      <c r="G26" t="str">
        <f t="shared" ca="1" si="3"/>
        <v>USA</v>
      </c>
      <c r="H26" s="2">
        <f t="shared" ca="1" si="4"/>
        <v>42382</v>
      </c>
      <c r="I26" s="2">
        <f t="shared" ca="1" si="5"/>
        <v>42408</v>
      </c>
      <c r="J26" t="str">
        <f t="shared" ca="1" si="6"/>
        <v>Lebanon</v>
      </c>
      <c r="K26" s="3">
        <f t="shared" ca="1" si="7"/>
        <v>753442.15</v>
      </c>
      <c r="L26">
        <f t="shared" ca="1" si="8"/>
        <v>11896.455</v>
      </c>
      <c r="M26">
        <f t="shared" ca="1" si="9"/>
        <v>184309</v>
      </c>
      <c r="O26">
        <f>SUM(Q$4:Q26)</f>
        <v>141</v>
      </c>
      <c r="P26" t="s">
        <v>1238</v>
      </c>
      <c r="Q26">
        <v>5</v>
      </c>
      <c r="R26">
        <v>15</v>
      </c>
      <c r="S26" t="s">
        <v>1240</v>
      </c>
      <c r="T26" t="s">
        <v>1258</v>
      </c>
      <c r="U26" t="s">
        <v>1270</v>
      </c>
    </row>
    <row r="27" spans="1:25" x14ac:dyDescent="0.2">
      <c r="A27">
        <v>26</v>
      </c>
      <c r="B27" t="s">
        <v>33</v>
      </c>
      <c r="C27" t="str">
        <f t="shared" ca="1" si="0"/>
        <v>مكانس</v>
      </c>
      <c r="D27" t="str">
        <f t="shared" ca="1" si="1"/>
        <v>أدوات منزلية</v>
      </c>
      <c r="E27">
        <v>864</v>
      </c>
      <c r="F27">
        <f t="shared" ca="1" si="2"/>
        <v>127</v>
      </c>
      <c r="G27" t="str">
        <f t="shared" ca="1" si="3"/>
        <v>China</v>
      </c>
      <c r="H27" s="2">
        <f t="shared" ca="1" si="4"/>
        <v>42412</v>
      </c>
      <c r="I27" s="2">
        <f t="shared" ca="1" si="5"/>
        <v>42440</v>
      </c>
      <c r="J27" t="str">
        <f t="shared" ca="1" si="6"/>
        <v>Jordan</v>
      </c>
      <c r="K27" s="3">
        <f t="shared" ca="1" si="7"/>
        <v>104241.60000000001</v>
      </c>
      <c r="L27">
        <f t="shared" ca="1" si="8"/>
        <v>1645.9199999999998</v>
      </c>
      <c r="M27">
        <f t="shared" ca="1" si="9"/>
        <v>44093</v>
      </c>
      <c r="O27">
        <f>SUM(Q$4:Q27)</f>
        <v>147</v>
      </c>
      <c r="P27" t="s">
        <v>1239</v>
      </c>
      <c r="Q27">
        <v>6</v>
      </c>
      <c r="R27">
        <v>250</v>
      </c>
      <c r="S27" t="s">
        <v>1234</v>
      </c>
      <c r="T27" t="s">
        <v>1259</v>
      </c>
      <c r="U27" t="s">
        <v>1271</v>
      </c>
    </row>
    <row r="28" spans="1:25" x14ac:dyDescent="0.2">
      <c r="A28">
        <v>27</v>
      </c>
      <c r="B28" t="s">
        <v>34</v>
      </c>
      <c r="C28" t="str">
        <f t="shared" ca="1" si="0"/>
        <v>فرن</v>
      </c>
      <c r="D28" t="str">
        <f t="shared" ca="1" si="1"/>
        <v>أدوات منزلية</v>
      </c>
      <c r="E28">
        <v>372</v>
      </c>
      <c r="F28">
        <f t="shared" ca="1" si="2"/>
        <v>1065</v>
      </c>
      <c r="G28" t="str">
        <f t="shared" ca="1" si="3"/>
        <v>Greece</v>
      </c>
      <c r="H28" s="2">
        <f t="shared" ca="1" si="4"/>
        <v>42781</v>
      </c>
      <c r="I28" s="2">
        <f t="shared" ca="1" si="5"/>
        <v>42802</v>
      </c>
      <c r="J28" t="str">
        <f t="shared" ca="1" si="6"/>
        <v>Syria</v>
      </c>
      <c r="K28" s="3">
        <f t="shared" ca="1" si="7"/>
        <v>376371</v>
      </c>
      <c r="L28">
        <f t="shared" ca="1" si="8"/>
        <v>5942.7</v>
      </c>
      <c r="M28">
        <f t="shared" ca="1" si="9"/>
        <v>257168</v>
      </c>
      <c r="O28">
        <f>SUM(Q$4:Q28)</f>
        <v>152</v>
      </c>
      <c r="P28" t="s">
        <v>1241</v>
      </c>
      <c r="Q28">
        <v>5</v>
      </c>
      <c r="R28">
        <v>122</v>
      </c>
      <c r="S28" t="s">
        <v>1234</v>
      </c>
      <c r="T28" t="s">
        <v>1259</v>
      </c>
      <c r="U28" t="s">
        <v>1271</v>
      </c>
    </row>
    <row r="29" spans="1:25" x14ac:dyDescent="0.2">
      <c r="A29">
        <v>28</v>
      </c>
      <c r="B29" t="s">
        <v>35</v>
      </c>
      <c r="C29" t="str">
        <f t="shared" ca="1" si="0"/>
        <v>برادات</v>
      </c>
      <c r="D29" t="str">
        <f t="shared" ca="1" si="1"/>
        <v>أدوات منزلية</v>
      </c>
      <c r="E29">
        <v>330</v>
      </c>
      <c r="F29">
        <f t="shared" ca="1" si="2"/>
        <v>969</v>
      </c>
      <c r="G29" t="str">
        <f t="shared" ca="1" si="3"/>
        <v>Sweden</v>
      </c>
      <c r="H29" s="2">
        <f t="shared" ca="1" si="4"/>
        <v>42826</v>
      </c>
      <c r="I29" s="2">
        <f t="shared" ca="1" si="5"/>
        <v>42851</v>
      </c>
      <c r="J29" t="str">
        <f t="shared" ca="1" si="6"/>
        <v>Egypt</v>
      </c>
      <c r="K29" s="3">
        <f t="shared" ca="1" si="7"/>
        <v>303781.5</v>
      </c>
      <c r="L29">
        <f t="shared" ca="1" si="8"/>
        <v>4796.55</v>
      </c>
      <c r="M29">
        <f t="shared" ca="1" si="9"/>
        <v>170631</v>
      </c>
      <c r="O29">
        <f>SUM(Q$4:Q29)</f>
        <v>155</v>
      </c>
      <c r="P29" t="s">
        <v>1242</v>
      </c>
      <c r="Q29">
        <v>3</v>
      </c>
      <c r="R29">
        <v>56</v>
      </c>
      <c r="S29" t="s">
        <v>1240</v>
      </c>
      <c r="T29" t="s">
        <v>1259</v>
      </c>
      <c r="U29" t="s">
        <v>1271</v>
      </c>
    </row>
    <row r="30" spans="1:25" x14ac:dyDescent="0.2">
      <c r="A30">
        <v>29</v>
      </c>
      <c r="B30" t="s">
        <v>36</v>
      </c>
      <c r="C30" t="str">
        <f t="shared" ca="1" si="0"/>
        <v>هارد دسك</v>
      </c>
      <c r="D30" t="str">
        <f t="shared" ca="1" si="1"/>
        <v>إلكترونيات</v>
      </c>
      <c r="E30">
        <v>371</v>
      </c>
      <c r="F30">
        <f t="shared" ca="1" si="2"/>
        <v>117</v>
      </c>
      <c r="G30" t="str">
        <f t="shared" ca="1" si="3"/>
        <v>France</v>
      </c>
      <c r="H30" s="2">
        <f t="shared" ca="1" si="4"/>
        <v>42727</v>
      </c>
      <c r="I30" s="2">
        <f t="shared" ca="1" si="5"/>
        <v>42744</v>
      </c>
      <c r="J30" t="str">
        <f t="shared" ca="1" si="6"/>
        <v>Morocco</v>
      </c>
      <c r="K30" s="3">
        <f t="shared" ca="1" si="7"/>
        <v>41236.65</v>
      </c>
      <c r="L30">
        <f t="shared" ca="1" si="8"/>
        <v>651.10500000000002</v>
      </c>
      <c r="M30">
        <f t="shared" ca="1" si="9"/>
        <v>22968</v>
      </c>
      <c r="O30">
        <f>SUM(Q$4:Q30)</f>
        <v>158</v>
      </c>
      <c r="P30" t="s">
        <v>1242</v>
      </c>
      <c r="Q30">
        <v>3</v>
      </c>
      <c r="R30">
        <v>56</v>
      </c>
      <c r="T30" t="s">
        <v>1259</v>
      </c>
      <c r="U30" t="s">
        <v>1271</v>
      </c>
    </row>
    <row r="31" spans="1:25" x14ac:dyDescent="0.2">
      <c r="A31">
        <v>30</v>
      </c>
      <c r="B31" t="s">
        <v>37</v>
      </c>
      <c r="C31" t="str">
        <f t="shared" ca="1" si="0"/>
        <v>فرن</v>
      </c>
      <c r="D31" t="str">
        <f t="shared" ca="1" si="1"/>
        <v>أدوات منزلية</v>
      </c>
      <c r="E31">
        <v>476</v>
      </c>
      <c r="F31">
        <f t="shared" ca="1" si="2"/>
        <v>892</v>
      </c>
      <c r="G31" t="str">
        <f t="shared" ca="1" si="3"/>
        <v>Greece</v>
      </c>
      <c r="H31" s="2">
        <f t="shared" ca="1" si="4"/>
        <v>43058</v>
      </c>
      <c r="I31" s="2">
        <f t="shared" ca="1" si="5"/>
        <v>43082</v>
      </c>
      <c r="J31" t="str">
        <f t="shared" ca="1" si="6"/>
        <v>Egypt</v>
      </c>
      <c r="K31" s="3">
        <f t="shared" ca="1" si="7"/>
        <v>403362.4</v>
      </c>
      <c r="L31">
        <f t="shared" ca="1" si="8"/>
        <v>6368.88</v>
      </c>
      <c r="M31">
        <f t="shared" ca="1" si="9"/>
        <v>379206</v>
      </c>
    </row>
    <row r="32" spans="1:25" x14ac:dyDescent="0.2">
      <c r="A32">
        <v>31</v>
      </c>
      <c r="B32" t="s">
        <v>38</v>
      </c>
      <c r="C32" t="str">
        <f t="shared" ca="1" si="0"/>
        <v>تلفاز</v>
      </c>
      <c r="D32" t="str">
        <f t="shared" ca="1" si="1"/>
        <v>أدوات منزلية</v>
      </c>
      <c r="E32">
        <v>526</v>
      </c>
      <c r="F32">
        <f t="shared" ca="1" si="2"/>
        <v>1099</v>
      </c>
      <c r="G32" t="str">
        <f t="shared" ca="1" si="3"/>
        <v>USA</v>
      </c>
      <c r="H32" s="2">
        <f t="shared" ca="1" si="4"/>
        <v>42915</v>
      </c>
      <c r="I32" s="2">
        <f t="shared" ca="1" si="5"/>
        <v>42949</v>
      </c>
      <c r="J32" t="str">
        <f t="shared" ca="1" si="6"/>
        <v>Egypt</v>
      </c>
      <c r="K32" s="3">
        <f t="shared" ca="1" si="7"/>
        <v>549170.30000000005</v>
      </c>
      <c r="L32">
        <f t="shared" ca="1" si="8"/>
        <v>8671.11</v>
      </c>
      <c r="M32">
        <f t="shared" ca="1" si="9"/>
        <v>95510</v>
      </c>
    </row>
    <row r="33" spans="1:13" x14ac:dyDescent="0.2">
      <c r="A33">
        <v>32</v>
      </c>
      <c r="B33" t="s">
        <v>39</v>
      </c>
      <c r="C33" t="str">
        <f t="shared" ca="1" si="0"/>
        <v>أوراق</v>
      </c>
      <c r="D33" t="str">
        <f t="shared" ca="1" si="1"/>
        <v>أدوات مكتبية</v>
      </c>
      <c r="E33">
        <v>563</v>
      </c>
      <c r="F33">
        <f t="shared" ca="1" si="2"/>
        <v>16</v>
      </c>
      <c r="G33" t="str">
        <f t="shared" ca="1" si="3"/>
        <v>India</v>
      </c>
      <c r="H33" s="2">
        <f t="shared" ca="1" si="4"/>
        <v>43111</v>
      </c>
      <c r="I33" s="2">
        <f t="shared" ca="1" si="5"/>
        <v>43144</v>
      </c>
      <c r="J33" t="str">
        <f t="shared" ca="1" si="6"/>
        <v>Egypt</v>
      </c>
      <c r="K33" s="3">
        <f t="shared" ca="1" si="7"/>
        <v>8557.6</v>
      </c>
      <c r="L33">
        <f t="shared" ca="1" si="8"/>
        <v>135.12</v>
      </c>
      <c r="M33">
        <f t="shared" ca="1" si="9"/>
        <v>1773</v>
      </c>
    </row>
    <row r="34" spans="1:13" x14ac:dyDescent="0.2">
      <c r="A34">
        <v>33</v>
      </c>
      <c r="B34" t="s">
        <v>40</v>
      </c>
      <c r="C34" t="str">
        <f t="shared" ca="1" si="0"/>
        <v>موبايلات</v>
      </c>
      <c r="D34" t="str">
        <f t="shared" ca="1" si="1"/>
        <v>إلكترونيات</v>
      </c>
      <c r="E34">
        <v>789</v>
      </c>
      <c r="F34">
        <f t="shared" ca="1" si="2"/>
        <v>991</v>
      </c>
      <c r="G34" t="str">
        <f t="shared" ca="1" si="3"/>
        <v>China</v>
      </c>
      <c r="H34" s="2">
        <f t="shared" ca="1" si="4"/>
        <v>43192</v>
      </c>
      <c r="I34" s="2">
        <f t="shared" ca="1" si="5"/>
        <v>43204</v>
      </c>
      <c r="J34" t="str">
        <f t="shared" ca="1" si="6"/>
        <v>Egypt</v>
      </c>
      <c r="K34" s="3">
        <f t="shared" ca="1" si="7"/>
        <v>742804.05</v>
      </c>
      <c r="L34">
        <f t="shared" ca="1" si="8"/>
        <v>11728.484999999999</v>
      </c>
      <c r="M34">
        <f t="shared" ca="1" si="9"/>
        <v>259698</v>
      </c>
    </row>
    <row r="35" spans="1:13" x14ac:dyDescent="0.2">
      <c r="A35">
        <v>34</v>
      </c>
      <c r="B35" t="s">
        <v>41</v>
      </c>
      <c r="C35" t="str">
        <f t="shared" ca="1" si="0"/>
        <v>فرن</v>
      </c>
      <c r="D35" t="str">
        <f t="shared" ca="1" si="1"/>
        <v>أدوات منزلية</v>
      </c>
      <c r="E35">
        <v>521</v>
      </c>
      <c r="F35">
        <f t="shared" ca="1" si="2"/>
        <v>892</v>
      </c>
      <c r="G35" t="str">
        <f t="shared" ca="1" si="3"/>
        <v>Greece</v>
      </c>
      <c r="H35" s="2">
        <f t="shared" ca="1" si="4"/>
        <v>42622</v>
      </c>
      <c r="I35" s="2">
        <f t="shared" ca="1" si="5"/>
        <v>42635</v>
      </c>
      <c r="J35" t="str">
        <f t="shared" ca="1" si="6"/>
        <v>Syria</v>
      </c>
      <c r="K35" s="3">
        <f t="shared" ca="1" si="7"/>
        <v>441495.4</v>
      </c>
      <c r="L35">
        <f t="shared" ca="1" si="8"/>
        <v>6970.98</v>
      </c>
      <c r="M35">
        <f t="shared" ca="1" si="9"/>
        <v>87263</v>
      </c>
    </row>
    <row r="36" spans="1:13" x14ac:dyDescent="0.2">
      <c r="A36">
        <v>35</v>
      </c>
      <c r="B36" t="s">
        <v>42</v>
      </c>
      <c r="C36" t="str">
        <f t="shared" ca="1" si="0"/>
        <v>برادات</v>
      </c>
      <c r="D36" t="str">
        <f t="shared" ca="1" si="1"/>
        <v>أدوات منزلية</v>
      </c>
      <c r="E36">
        <v>226</v>
      </c>
      <c r="F36">
        <f t="shared" ca="1" si="2"/>
        <v>874</v>
      </c>
      <c r="G36" t="str">
        <f t="shared" ca="1" si="3"/>
        <v>Sweden</v>
      </c>
      <c r="H36" s="2">
        <f t="shared" ca="1" si="4"/>
        <v>42907</v>
      </c>
      <c r="I36" s="2">
        <f t="shared" ca="1" si="5"/>
        <v>42932</v>
      </c>
      <c r="J36" t="str">
        <f t="shared" ca="1" si="6"/>
        <v>Oman</v>
      </c>
      <c r="K36" s="3">
        <f t="shared" ca="1" si="7"/>
        <v>187647.8</v>
      </c>
      <c r="L36">
        <f t="shared" ca="1" si="8"/>
        <v>2962.8599999999997</v>
      </c>
      <c r="M36">
        <f t="shared" ca="1" si="9"/>
        <v>52568</v>
      </c>
    </row>
    <row r="37" spans="1:13" x14ac:dyDescent="0.2">
      <c r="A37">
        <v>36</v>
      </c>
      <c r="B37" t="s">
        <v>43</v>
      </c>
      <c r="C37" t="str">
        <f t="shared" ca="1" si="0"/>
        <v>فرن</v>
      </c>
      <c r="D37" t="str">
        <f t="shared" ca="1" si="1"/>
        <v>أدوات منزلية</v>
      </c>
      <c r="E37">
        <v>713</v>
      </c>
      <c r="F37">
        <f t="shared" ca="1" si="2"/>
        <v>881</v>
      </c>
      <c r="G37" t="str">
        <f t="shared" ca="1" si="3"/>
        <v>Greece</v>
      </c>
      <c r="H37" s="2">
        <f t="shared" ca="1" si="4"/>
        <v>43168</v>
      </c>
      <c r="I37" s="2">
        <f t="shared" ca="1" si="5"/>
        <v>43193</v>
      </c>
      <c r="J37" t="str">
        <f t="shared" ca="1" si="6"/>
        <v>Egypt</v>
      </c>
      <c r="K37" s="3">
        <f t="shared" ca="1" si="7"/>
        <v>596745.35</v>
      </c>
      <c r="L37">
        <f t="shared" ca="1" si="8"/>
        <v>9422.2950000000001</v>
      </c>
      <c r="M37">
        <f t="shared" ca="1" si="9"/>
        <v>209209</v>
      </c>
    </row>
    <row r="38" spans="1:13" x14ac:dyDescent="0.2">
      <c r="A38">
        <v>37</v>
      </c>
      <c r="B38" t="s">
        <v>44</v>
      </c>
      <c r="C38" t="str">
        <f t="shared" ca="1" si="0"/>
        <v>كاميرات</v>
      </c>
      <c r="D38" t="str">
        <f t="shared" ca="1" si="1"/>
        <v>إلكترونيات</v>
      </c>
      <c r="E38">
        <v>972</v>
      </c>
      <c r="F38">
        <f t="shared" ca="1" si="2"/>
        <v>1234</v>
      </c>
      <c r="G38" t="str">
        <f t="shared" ca="1" si="3"/>
        <v>England</v>
      </c>
      <c r="H38" s="2">
        <f t="shared" ca="1" si="4"/>
        <v>42974</v>
      </c>
      <c r="I38" s="2">
        <f t="shared" ca="1" si="5"/>
        <v>42987</v>
      </c>
      <c r="J38" t="str">
        <f t="shared" ca="1" si="6"/>
        <v>Egypt</v>
      </c>
      <c r="K38" s="3">
        <f t="shared" ca="1" si="7"/>
        <v>1139475.6000000001</v>
      </c>
      <c r="L38">
        <f t="shared" ca="1" si="8"/>
        <v>17991.719999999998</v>
      </c>
      <c r="M38">
        <f t="shared" ca="1" si="9"/>
        <v>267132</v>
      </c>
    </row>
    <row r="39" spans="1:13" x14ac:dyDescent="0.2">
      <c r="A39">
        <v>38</v>
      </c>
      <c r="B39" t="s">
        <v>45</v>
      </c>
      <c r="C39" t="str">
        <f t="shared" ca="1" si="0"/>
        <v>فرن</v>
      </c>
      <c r="D39" t="str">
        <f t="shared" ca="1" si="1"/>
        <v>أدوات منزلية</v>
      </c>
      <c r="E39">
        <v>428</v>
      </c>
      <c r="F39">
        <f t="shared" ca="1" si="2"/>
        <v>977</v>
      </c>
      <c r="G39" t="str">
        <f t="shared" ca="1" si="3"/>
        <v>Greece</v>
      </c>
      <c r="H39" s="2">
        <f t="shared" ca="1" si="4"/>
        <v>42765</v>
      </c>
      <c r="I39" s="2">
        <f t="shared" ca="1" si="5"/>
        <v>42791</v>
      </c>
      <c r="J39" t="str">
        <f t="shared" ca="1" si="6"/>
        <v>Syria</v>
      </c>
      <c r="K39" s="3">
        <f t="shared" ca="1" si="7"/>
        <v>397248.2</v>
      </c>
      <c r="L39">
        <f t="shared" ca="1" si="8"/>
        <v>6272.34</v>
      </c>
      <c r="M39">
        <f t="shared" ca="1" si="9"/>
        <v>48136</v>
      </c>
    </row>
    <row r="40" spans="1:13" x14ac:dyDescent="0.2">
      <c r="A40">
        <v>39</v>
      </c>
      <c r="B40" t="s">
        <v>46</v>
      </c>
      <c r="C40" t="str">
        <f t="shared" ca="1" si="0"/>
        <v>طاولات</v>
      </c>
      <c r="D40" t="str">
        <f t="shared" ca="1" si="1"/>
        <v>إلكترونيات</v>
      </c>
      <c r="E40">
        <v>510</v>
      </c>
      <c r="F40">
        <f t="shared" ca="1" si="2"/>
        <v>91</v>
      </c>
      <c r="G40" t="str">
        <f t="shared" ca="1" si="3"/>
        <v>Spain</v>
      </c>
      <c r="H40" s="2">
        <f t="shared" ca="1" si="4"/>
        <v>43286</v>
      </c>
      <c r="I40" s="2">
        <f t="shared" ca="1" si="5"/>
        <v>43307</v>
      </c>
      <c r="J40" t="str">
        <f t="shared" ca="1" si="6"/>
        <v>Algeria</v>
      </c>
      <c r="K40" s="3">
        <f t="shared" ca="1" si="7"/>
        <v>44089.5</v>
      </c>
      <c r="L40">
        <f t="shared" ca="1" si="8"/>
        <v>696.15</v>
      </c>
      <c r="M40">
        <f t="shared" ca="1" si="9"/>
        <v>36946</v>
      </c>
    </row>
    <row r="41" spans="1:13" x14ac:dyDescent="0.2">
      <c r="A41">
        <v>40</v>
      </c>
      <c r="B41" t="s">
        <v>47</v>
      </c>
      <c r="C41" t="str">
        <f t="shared" ca="1" si="0"/>
        <v>كمبيوتر</v>
      </c>
      <c r="D41" t="str">
        <f t="shared" ca="1" si="1"/>
        <v>إلكترونيات</v>
      </c>
      <c r="E41">
        <v>559</v>
      </c>
      <c r="F41">
        <f t="shared" ca="1" si="2"/>
        <v>1327</v>
      </c>
      <c r="G41" t="str">
        <f t="shared" ca="1" si="3"/>
        <v>China</v>
      </c>
      <c r="H41" s="2">
        <f t="shared" ca="1" si="4"/>
        <v>42682</v>
      </c>
      <c r="I41" s="2">
        <f t="shared" ca="1" si="5"/>
        <v>42697</v>
      </c>
      <c r="J41" t="str">
        <f t="shared" ca="1" si="6"/>
        <v>Egypt</v>
      </c>
      <c r="K41" s="3">
        <f t="shared" ca="1" si="7"/>
        <v>704703.35</v>
      </c>
      <c r="L41">
        <f t="shared" ca="1" si="8"/>
        <v>11126.895</v>
      </c>
      <c r="M41">
        <f t="shared" ca="1" si="9"/>
        <v>168417</v>
      </c>
    </row>
    <row r="42" spans="1:13" x14ac:dyDescent="0.2">
      <c r="A42">
        <v>41</v>
      </c>
      <c r="B42" t="s">
        <v>48</v>
      </c>
      <c r="C42" t="str">
        <f t="shared" ca="1" si="0"/>
        <v>مثاقب</v>
      </c>
      <c r="D42" t="str">
        <f t="shared" ca="1" si="1"/>
        <v>أدوات منزلية</v>
      </c>
      <c r="E42">
        <v>394</v>
      </c>
      <c r="F42">
        <f t="shared" ca="1" si="2"/>
        <v>68</v>
      </c>
      <c r="G42" t="str">
        <f t="shared" ca="1" si="3"/>
        <v>Britain</v>
      </c>
      <c r="H42" s="2">
        <f t="shared" ca="1" si="4"/>
        <v>43077</v>
      </c>
      <c r="I42" s="2">
        <f t="shared" ca="1" si="5"/>
        <v>43109</v>
      </c>
      <c r="J42" t="str">
        <f t="shared" ca="1" si="6"/>
        <v>Lebanon</v>
      </c>
      <c r="K42" s="3">
        <f t="shared" ca="1" si="7"/>
        <v>25452.400000000001</v>
      </c>
      <c r="L42">
        <f t="shared" ca="1" si="8"/>
        <v>401.88</v>
      </c>
      <c r="M42">
        <f t="shared" ca="1" si="9"/>
        <v>20584</v>
      </c>
    </row>
    <row r="43" spans="1:13" x14ac:dyDescent="0.2">
      <c r="A43">
        <v>42</v>
      </c>
      <c r="B43" t="s">
        <v>49</v>
      </c>
      <c r="C43" t="str">
        <f t="shared" ca="1" si="0"/>
        <v>كاميرات مراقبة</v>
      </c>
      <c r="D43" t="str">
        <f t="shared" ca="1" si="1"/>
        <v>إلكترونيات</v>
      </c>
      <c r="E43">
        <v>564</v>
      </c>
      <c r="F43">
        <f t="shared" ca="1" si="2"/>
        <v>130</v>
      </c>
      <c r="G43" t="str">
        <f t="shared" ca="1" si="3"/>
        <v>England</v>
      </c>
      <c r="H43" s="2">
        <f t="shared" ca="1" si="4"/>
        <v>42672</v>
      </c>
      <c r="I43" s="2">
        <f t="shared" ca="1" si="5"/>
        <v>42699</v>
      </c>
      <c r="J43" t="str">
        <f t="shared" ca="1" si="6"/>
        <v>Morocco</v>
      </c>
      <c r="K43" s="3">
        <f t="shared" ca="1" si="7"/>
        <v>69654</v>
      </c>
      <c r="L43">
        <f t="shared" ca="1" si="8"/>
        <v>1099.8</v>
      </c>
      <c r="M43">
        <f t="shared" ca="1" si="9"/>
        <v>19368</v>
      </c>
    </row>
    <row r="44" spans="1:13" x14ac:dyDescent="0.2">
      <c r="A44">
        <v>43</v>
      </c>
      <c r="B44" t="s">
        <v>50</v>
      </c>
      <c r="C44" t="str">
        <f t="shared" ca="1" si="0"/>
        <v>فرن</v>
      </c>
      <c r="D44" t="str">
        <f t="shared" ca="1" si="1"/>
        <v>أدوات منزلية</v>
      </c>
      <c r="E44">
        <v>515</v>
      </c>
      <c r="F44">
        <f t="shared" ca="1" si="2"/>
        <v>995</v>
      </c>
      <c r="G44" t="str">
        <f t="shared" ca="1" si="3"/>
        <v>Greece</v>
      </c>
      <c r="H44" s="2">
        <f t="shared" ca="1" si="4"/>
        <v>42847</v>
      </c>
      <c r="I44" s="2">
        <f t="shared" ca="1" si="5"/>
        <v>42860</v>
      </c>
      <c r="J44" t="str">
        <f t="shared" ca="1" si="6"/>
        <v>Syria</v>
      </c>
      <c r="K44" s="3">
        <f t="shared" ca="1" si="7"/>
        <v>486803.75</v>
      </c>
      <c r="L44">
        <f t="shared" ca="1" si="8"/>
        <v>7686.375</v>
      </c>
      <c r="M44">
        <f t="shared" ca="1" si="9"/>
        <v>116791</v>
      </c>
    </row>
    <row r="45" spans="1:13" x14ac:dyDescent="0.2">
      <c r="A45">
        <v>44</v>
      </c>
      <c r="B45" t="s">
        <v>51</v>
      </c>
      <c r="C45" t="str">
        <f t="shared" ca="1" si="0"/>
        <v>كاميرات مراقبة</v>
      </c>
      <c r="D45" t="str">
        <f t="shared" ca="1" si="1"/>
        <v>إلكترونيات</v>
      </c>
      <c r="E45">
        <v>689</v>
      </c>
      <c r="F45">
        <f t="shared" ca="1" si="2"/>
        <v>135</v>
      </c>
      <c r="G45" t="str">
        <f t="shared" ca="1" si="3"/>
        <v>England</v>
      </c>
      <c r="H45" s="2">
        <f t="shared" ca="1" si="4"/>
        <v>42480</v>
      </c>
      <c r="I45" s="2">
        <f t="shared" ca="1" si="5"/>
        <v>42495</v>
      </c>
      <c r="J45" t="str">
        <f t="shared" ca="1" si="6"/>
        <v>Morocco</v>
      </c>
      <c r="K45" s="3">
        <f t="shared" ca="1" si="7"/>
        <v>88364.25</v>
      </c>
      <c r="L45">
        <f t="shared" ca="1" si="8"/>
        <v>1395.2249999999999</v>
      </c>
      <c r="M45">
        <f t="shared" ca="1" si="9"/>
        <v>71509</v>
      </c>
    </row>
    <row r="46" spans="1:13" x14ac:dyDescent="0.2">
      <c r="A46">
        <v>45</v>
      </c>
      <c r="B46" t="s">
        <v>52</v>
      </c>
      <c r="C46" t="str">
        <f t="shared" ca="1" si="0"/>
        <v>قرطاسية</v>
      </c>
      <c r="D46" t="str">
        <f t="shared" ca="1" si="1"/>
        <v>أدوات مكتبية</v>
      </c>
      <c r="E46">
        <v>562</v>
      </c>
      <c r="F46">
        <f t="shared" ca="1" si="2"/>
        <v>38</v>
      </c>
      <c r="G46" t="str">
        <f t="shared" ca="1" si="3"/>
        <v>France</v>
      </c>
      <c r="H46" s="2">
        <f t="shared" ca="1" si="4"/>
        <v>43214</v>
      </c>
      <c r="I46" s="2">
        <f t="shared" ca="1" si="5"/>
        <v>43245</v>
      </c>
      <c r="J46" t="str">
        <f t="shared" ca="1" si="6"/>
        <v>Saudi Arabia</v>
      </c>
      <c r="K46" s="3">
        <f t="shared" ca="1" si="7"/>
        <v>20288.2</v>
      </c>
      <c r="L46">
        <f t="shared" ca="1" si="8"/>
        <v>320.33999999999997</v>
      </c>
      <c r="M46">
        <f t="shared" ca="1" si="9"/>
        <v>15361</v>
      </c>
    </row>
    <row r="47" spans="1:13" x14ac:dyDescent="0.2">
      <c r="A47">
        <v>46</v>
      </c>
      <c r="B47" t="s">
        <v>53</v>
      </c>
      <c r="C47" t="str">
        <f t="shared" ca="1" si="0"/>
        <v>فرن</v>
      </c>
      <c r="D47" t="str">
        <f t="shared" ca="1" si="1"/>
        <v>أدوات منزلية</v>
      </c>
      <c r="E47">
        <v>203</v>
      </c>
      <c r="F47">
        <f t="shared" ca="1" si="2"/>
        <v>1025</v>
      </c>
      <c r="G47" t="str">
        <f t="shared" ca="1" si="3"/>
        <v>Greece</v>
      </c>
      <c r="H47" s="2">
        <f t="shared" ca="1" si="4"/>
        <v>42553</v>
      </c>
      <c r="I47" s="2">
        <f t="shared" ca="1" si="5"/>
        <v>42571</v>
      </c>
      <c r="J47" t="str">
        <f t="shared" ca="1" si="6"/>
        <v>Egypt</v>
      </c>
      <c r="K47" s="3">
        <f t="shared" ca="1" si="7"/>
        <v>197671.25</v>
      </c>
      <c r="L47">
        <f t="shared" ca="1" si="8"/>
        <v>3121.125</v>
      </c>
      <c r="M47">
        <f t="shared" ca="1" si="9"/>
        <v>13375</v>
      </c>
    </row>
    <row r="48" spans="1:13" x14ac:dyDescent="0.2">
      <c r="A48">
        <v>47</v>
      </c>
      <c r="B48" t="s">
        <v>54</v>
      </c>
      <c r="C48" t="str">
        <f t="shared" ca="1" si="0"/>
        <v>أوراق</v>
      </c>
      <c r="D48" t="str">
        <f t="shared" ca="1" si="1"/>
        <v>أدوات مكتبية</v>
      </c>
      <c r="E48">
        <v>932</v>
      </c>
      <c r="F48">
        <f t="shared" ca="1" si="2"/>
        <v>16</v>
      </c>
      <c r="G48" t="str">
        <f t="shared" ca="1" si="3"/>
        <v>India</v>
      </c>
      <c r="H48" s="2">
        <f t="shared" ca="1" si="4"/>
        <v>42697</v>
      </c>
      <c r="I48" s="2">
        <f t="shared" ca="1" si="5"/>
        <v>42713</v>
      </c>
      <c r="J48" t="str">
        <f t="shared" ca="1" si="6"/>
        <v>Oman</v>
      </c>
      <c r="K48" s="3">
        <f t="shared" ca="1" si="7"/>
        <v>14166.4</v>
      </c>
      <c r="L48">
        <f t="shared" ca="1" si="8"/>
        <v>223.67999999999998</v>
      </c>
      <c r="M48">
        <f t="shared" ca="1" si="9"/>
        <v>13341</v>
      </c>
    </row>
    <row r="49" spans="1:13" x14ac:dyDescent="0.2">
      <c r="A49">
        <v>48</v>
      </c>
      <c r="B49" t="s">
        <v>55</v>
      </c>
      <c r="C49" t="str">
        <f t="shared" ca="1" si="0"/>
        <v>هواتف ثابتة</v>
      </c>
      <c r="D49" t="str">
        <f t="shared" ca="1" si="1"/>
        <v>أدوات مكتبية</v>
      </c>
      <c r="E49">
        <v>870</v>
      </c>
      <c r="F49">
        <f t="shared" ca="1" si="2"/>
        <v>59</v>
      </c>
      <c r="G49" t="str">
        <f t="shared" ca="1" si="3"/>
        <v>France</v>
      </c>
      <c r="H49" s="2">
        <f t="shared" ca="1" si="4"/>
        <v>43218</v>
      </c>
      <c r="I49" s="2">
        <f t="shared" ca="1" si="5"/>
        <v>43239</v>
      </c>
      <c r="J49" t="str">
        <f t="shared" ca="1" si="6"/>
        <v>Algeria</v>
      </c>
      <c r="K49" s="3">
        <f t="shared" ca="1" si="7"/>
        <v>48763.5</v>
      </c>
      <c r="L49">
        <f t="shared" ca="1" si="8"/>
        <v>769.94999999999993</v>
      </c>
      <c r="M49">
        <f t="shared" ca="1" si="9"/>
        <v>36659</v>
      </c>
    </row>
    <row r="50" spans="1:13" x14ac:dyDescent="0.2">
      <c r="A50">
        <v>49</v>
      </c>
      <c r="B50" t="s">
        <v>56</v>
      </c>
      <c r="C50" t="str">
        <f t="shared" ca="1" si="0"/>
        <v>فرن</v>
      </c>
      <c r="D50" t="str">
        <f t="shared" ca="1" si="1"/>
        <v>أدوات منزلية</v>
      </c>
      <c r="E50">
        <v>159</v>
      </c>
      <c r="F50">
        <f t="shared" ca="1" si="2"/>
        <v>1036</v>
      </c>
      <c r="G50" t="str">
        <f t="shared" ca="1" si="3"/>
        <v>Greece</v>
      </c>
      <c r="H50" s="2">
        <f t="shared" ca="1" si="4"/>
        <v>42425</v>
      </c>
      <c r="I50" s="2">
        <f t="shared" ca="1" si="5"/>
        <v>42449</v>
      </c>
      <c r="J50" t="str">
        <f t="shared" ca="1" si="6"/>
        <v>Saudi Arabia</v>
      </c>
      <c r="K50" s="3">
        <f t="shared" ca="1" si="7"/>
        <v>156487.79999999999</v>
      </c>
      <c r="L50">
        <f t="shared" ca="1" si="8"/>
        <v>2470.86</v>
      </c>
      <c r="M50">
        <f t="shared" ca="1" si="9"/>
        <v>133481</v>
      </c>
    </row>
    <row r="51" spans="1:13" x14ac:dyDescent="0.2">
      <c r="A51">
        <v>50</v>
      </c>
      <c r="B51" t="s">
        <v>57</v>
      </c>
      <c r="C51" t="str">
        <f t="shared" ca="1" si="0"/>
        <v>غسالات</v>
      </c>
      <c r="D51" t="str">
        <f t="shared" ca="1" si="1"/>
        <v>أدوات منزلية</v>
      </c>
      <c r="E51">
        <v>248</v>
      </c>
      <c r="F51">
        <f t="shared" ca="1" si="2"/>
        <v>614</v>
      </c>
      <c r="G51" t="str">
        <f t="shared" ca="1" si="3"/>
        <v>Germany</v>
      </c>
      <c r="H51" s="2">
        <f t="shared" ca="1" si="4"/>
        <v>43135</v>
      </c>
      <c r="I51" s="2">
        <f t="shared" ca="1" si="5"/>
        <v>43146</v>
      </c>
      <c r="J51" t="str">
        <f t="shared" ca="1" si="6"/>
        <v>Morocco</v>
      </c>
      <c r="K51" s="3">
        <f t="shared" ca="1" si="7"/>
        <v>144658.4</v>
      </c>
      <c r="L51">
        <f t="shared" ca="1" si="8"/>
        <v>2284.08</v>
      </c>
      <c r="M51">
        <f t="shared" ca="1" si="9"/>
        <v>60518</v>
      </c>
    </row>
    <row r="52" spans="1:13" x14ac:dyDescent="0.2">
      <c r="A52">
        <v>51</v>
      </c>
      <c r="B52" t="s">
        <v>58</v>
      </c>
      <c r="C52" t="str">
        <f t="shared" ca="1" si="0"/>
        <v>مراوح</v>
      </c>
      <c r="D52" t="str">
        <f t="shared" ca="1" si="1"/>
        <v>أدوات منزلية</v>
      </c>
      <c r="E52">
        <v>528</v>
      </c>
      <c r="F52">
        <f t="shared" ca="1" si="2"/>
        <v>48</v>
      </c>
      <c r="G52" t="str">
        <f t="shared" ca="1" si="3"/>
        <v>China</v>
      </c>
      <c r="H52" s="2">
        <f t="shared" ca="1" si="4"/>
        <v>43135</v>
      </c>
      <c r="I52" s="2">
        <f t="shared" ca="1" si="5"/>
        <v>43157</v>
      </c>
      <c r="J52" t="str">
        <f t="shared" ca="1" si="6"/>
        <v>Lebanon</v>
      </c>
      <c r="K52" s="3">
        <f t="shared" ca="1" si="7"/>
        <v>24076.799999999999</v>
      </c>
      <c r="L52">
        <f t="shared" ca="1" si="8"/>
        <v>380.15999999999997</v>
      </c>
      <c r="M52">
        <f t="shared" ca="1" si="9"/>
        <v>12609</v>
      </c>
    </row>
    <row r="53" spans="1:13" x14ac:dyDescent="0.2">
      <c r="A53">
        <v>52</v>
      </c>
      <c r="B53" t="s">
        <v>59</v>
      </c>
      <c r="C53" t="str">
        <f t="shared" ca="1" si="0"/>
        <v>خلاطات</v>
      </c>
      <c r="D53" t="str">
        <f t="shared" ca="1" si="1"/>
        <v>أدوات منزلية</v>
      </c>
      <c r="E53">
        <v>431</v>
      </c>
      <c r="F53">
        <f t="shared" ca="1" si="2"/>
        <v>213</v>
      </c>
      <c r="G53" t="str">
        <f t="shared" ca="1" si="3"/>
        <v>China</v>
      </c>
      <c r="H53" s="2">
        <f t="shared" ca="1" si="4"/>
        <v>42689</v>
      </c>
      <c r="I53" s="2">
        <f t="shared" ca="1" si="5"/>
        <v>42723</v>
      </c>
      <c r="J53" t="str">
        <f t="shared" ca="1" si="6"/>
        <v>Syria</v>
      </c>
      <c r="K53" s="3">
        <f t="shared" ca="1" si="7"/>
        <v>87212.85</v>
      </c>
      <c r="L53">
        <f t="shared" ca="1" si="8"/>
        <v>1377.0449999999998</v>
      </c>
      <c r="M53">
        <f t="shared" ca="1" si="9"/>
        <v>31058</v>
      </c>
    </row>
    <row r="54" spans="1:13" x14ac:dyDescent="0.2">
      <c r="A54">
        <v>53</v>
      </c>
      <c r="B54" t="s">
        <v>60</v>
      </c>
      <c r="C54" t="str">
        <f t="shared" ca="1" si="0"/>
        <v>مكانس</v>
      </c>
      <c r="D54" t="str">
        <f t="shared" ca="1" si="1"/>
        <v>أدوات منزلية</v>
      </c>
      <c r="E54">
        <v>567</v>
      </c>
      <c r="F54">
        <f t="shared" ca="1" si="2"/>
        <v>128</v>
      </c>
      <c r="G54" t="str">
        <f t="shared" ca="1" si="3"/>
        <v>China</v>
      </c>
      <c r="H54" s="2">
        <f t="shared" ca="1" si="4"/>
        <v>42554</v>
      </c>
      <c r="I54" s="2">
        <f t="shared" ca="1" si="5"/>
        <v>42566</v>
      </c>
      <c r="J54" t="str">
        <f t="shared" ca="1" si="6"/>
        <v>Syria</v>
      </c>
      <c r="K54" s="3">
        <f t="shared" ca="1" si="7"/>
        <v>68947.199999999997</v>
      </c>
      <c r="L54">
        <f t="shared" ca="1" si="8"/>
        <v>1088.6399999999999</v>
      </c>
      <c r="M54">
        <f t="shared" ca="1" si="9"/>
        <v>46027</v>
      </c>
    </row>
    <row r="55" spans="1:13" x14ac:dyDescent="0.2">
      <c r="A55">
        <v>54</v>
      </c>
      <c r="B55" t="s">
        <v>61</v>
      </c>
      <c r="C55" t="str">
        <f t="shared" ca="1" si="0"/>
        <v>مكيفات</v>
      </c>
      <c r="D55" t="str">
        <f t="shared" ca="1" si="1"/>
        <v>أدوات منزلية</v>
      </c>
      <c r="E55">
        <v>586</v>
      </c>
      <c r="F55">
        <f t="shared" ca="1" si="2"/>
        <v>1271</v>
      </c>
      <c r="G55" t="str">
        <f t="shared" ca="1" si="3"/>
        <v>Switzerland</v>
      </c>
      <c r="H55" s="2">
        <f t="shared" ca="1" si="4"/>
        <v>42851</v>
      </c>
      <c r="I55" s="2">
        <f t="shared" ca="1" si="5"/>
        <v>42872</v>
      </c>
      <c r="J55" t="str">
        <f t="shared" ca="1" si="6"/>
        <v>Syria</v>
      </c>
      <c r="K55" s="3">
        <f t="shared" ca="1" si="7"/>
        <v>707565.7</v>
      </c>
      <c r="L55">
        <f t="shared" ca="1" si="8"/>
        <v>11172.09</v>
      </c>
      <c r="M55">
        <f t="shared" ca="1" si="9"/>
        <v>468506</v>
      </c>
    </row>
    <row r="56" spans="1:13" x14ac:dyDescent="0.2">
      <c r="A56">
        <v>55</v>
      </c>
      <c r="B56" t="s">
        <v>62</v>
      </c>
      <c r="C56" t="str">
        <f t="shared" ca="1" si="0"/>
        <v>فرن</v>
      </c>
      <c r="D56" t="str">
        <f t="shared" ca="1" si="1"/>
        <v>أدوات منزلية</v>
      </c>
      <c r="E56">
        <v>828</v>
      </c>
      <c r="F56">
        <f t="shared" ca="1" si="2"/>
        <v>980</v>
      </c>
      <c r="G56" t="str">
        <f t="shared" ca="1" si="3"/>
        <v>Greece</v>
      </c>
      <c r="H56" s="2">
        <f t="shared" ca="1" si="4"/>
        <v>42692</v>
      </c>
      <c r="I56" s="2">
        <f t="shared" ca="1" si="5"/>
        <v>42727</v>
      </c>
      <c r="J56" t="str">
        <f t="shared" ca="1" si="6"/>
        <v>United Arab Emirates</v>
      </c>
      <c r="K56" s="3">
        <f t="shared" ca="1" si="7"/>
        <v>770868</v>
      </c>
      <c r="L56">
        <f t="shared" ca="1" si="8"/>
        <v>12171.6</v>
      </c>
      <c r="M56">
        <f t="shared" ca="1" si="9"/>
        <v>136317</v>
      </c>
    </row>
    <row r="57" spans="1:13" x14ac:dyDescent="0.2">
      <c r="A57">
        <v>56</v>
      </c>
      <c r="B57" t="s">
        <v>63</v>
      </c>
      <c r="C57" t="str">
        <f t="shared" ca="1" si="0"/>
        <v>فرن</v>
      </c>
      <c r="D57" t="str">
        <f t="shared" ca="1" si="1"/>
        <v>أدوات منزلية</v>
      </c>
      <c r="E57">
        <v>333</v>
      </c>
      <c r="F57">
        <f t="shared" ca="1" si="2"/>
        <v>1010</v>
      </c>
      <c r="G57" t="str">
        <f t="shared" ca="1" si="3"/>
        <v>Greece</v>
      </c>
      <c r="H57" s="2">
        <f t="shared" ca="1" si="4"/>
        <v>42898</v>
      </c>
      <c r="I57" s="2">
        <f t="shared" ca="1" si="5"/>
        <v>42911</v>
      </c>
      <c r="J57" t="str">
        <f t="shared" ca="1" si="6"/>
        <v>Jordan</v>
      </c>
      <c r="K57" s="3">
        <f t="shared" ca="1" si="7"/>
        <v>319513.5</v>
      </c>
      <c r="L57">
        <f t="shared" ca="1" si="8"/>
        <v>5044.95</v>
      </c>
      <c r="M57">
        <f t="shared" ca="1" si="9"/>
        <v>111921</v>
      </c>
    </row>
    <row r="58" spans="1:13" x14ac:dyDescent="0.2">
      <c r="A58">
        <v>57</v>
      </c>
      <c r="B58" t="s">
        <v>64</v>
      </c>
      <c r="C58" t="str">
        <f t="shared" ca="1" si="0"/>
        <v>كمبيوتر</v>
      </c>
      <c r="D58" t="str">
        <f t="shared" ca="1" si="1"/>
        <v>إلكترونيات</v>
      </c>
      <c r="E58">
        <v>937</v>
      </c>
      <c r="F58">
        <f t="shared" ca="1" si="2"/>
        <v>1679</v>
      </c>
      <c r="G58" t="str">
        <f t="shared" ca="1" si="3"/>
        <v>China</v>
      </c>
      <c r="H58" s="2">
        <f t="shared" ca="1" si="4"/>
        <v>42858</v>
      </c>
      <c r="I58" s="2">
        <f t="shared" ca="1" si="5"/>
        <v>42880</v>
      </c>
      <c r="J58" t="str">
        <f t="shared" ca="1" si="6"/>
        <v>Egypt</v>
      </c>
      <c r="K58" s="3">
        <f t="shared" ca="1" si="7"/>
        <v>1494561.85</v>
      </c>
      <c r="L58">
        <f t="shared" ca="1" si="8"/>
        <v>23598.344999999998</v>
      </c>
      <c r="M58">
        <f t="shared" ca="1" si="9"/>
        <v>1094707</v>
      </c>
    </row>
    <row r="59" spans="1:13" x14ac:dyDescent="0.2">
      <c r="A59">
        <v>58</v>
      </c>
      <c r="B59" t="s">
        <v>65</v>
      </c>
      <c r="C59" t="str">
        <f t="shared" ca="1" si="0"/>
        <v>مثاقب</v>
      </c>
      <c r="D59" t="str">
        <f t="shared" ca="1" si="1"/>
        <v>أدوات منزلية</v>
      </c>
      <c r="E59">
        <v>614</v>
      </c>
      <c r="F59">
        <f t="shared" ca="1" si="2"/>
        <v>69</v>
      </c>
      <c r="G59" t="str">
        <f t="shared" ca="1" si="3"/>
        <v>Britain</v>
      </c>
      <c r="H59" s="2">
        <f t="shared" ca="1" si="4"/>
        <v>42959</v>
      </c>
      <c r="I59" s="2">
        <f t="shared" ca="1" si="5"/>
        <v>42989</v>
      </c>
      <c r="J59" t="str">
        <f t="shared" ca="1" si="6"/>
        <v>United Arab Emirates</v>
      </c>
      <c r="K59" s="3">
        <f t="shared" ca="1" si="7"/>
        <v>40247.699999999997</v>
      </c>
      <c r="L59">
        <f t="shared" ca="1" si="8"/>
        <v>635.49</v>
      </c>
      <c r="M59">
        <f t="shared" ca="1" si="9"/>
        <v>5916</v>
      </c>
    </row>
    <row r="60" spans="1:13" x14ac:dyDescent="0.2">
      <c r="A60">
        <v>59</v>
      </c>
      <c r="B60" t="s">
        <v>66</v>
      </c>
      <c r="C60" t="str">
        <f t="shared" ca="1" si="0"/>
        <v>هواتف ثابتة</v>
      </c>
      <c r="D60" t="str">
        <f t="shared" ca="1" si="1"/>
        <v>أدوات مكتبية</v>
      </c>
      <c r="E60">
        <v>550</v>
      </c>
      <c r="F60">
        <f t="shared" ca="1" si="2"/>
        <v>51</v>
      </c>
      <c r="G60" t="str">
        <f t="shared" ca="1" si="3"/>
        <v>France</v>
      </c>
      <c r="H60" s="2">
        <f t="shared" ca="1" si="4"/>
        <v>42936</v>
      </c>
      <c r="I60" s="2">
        <f t="shared" ca="1" si="5"/>
        <v>42951</v>
      </c>
      <c r="J60" t="str">
        <f t="shared" ca="1" si="6"/>
        <v>Egypt</v>
      </c>
      <c r="K60" s="3">
        <f t="shared" ca="1" si="7"/>
        <v>26647.5</v>
      </c>
      <c r="L60">
        <f t="shared" ca="1" si="8"/>
        <v>420.75</v>
      </c>
      <c r="M60">
        <f t="shared" ca="1" si="9"/>
        <v>1682</v>
      </c>
    </row>
    <row r="61" spans="1:13" x14ac:dyDescent="0.2">
      <c r="A61">
        <v>60</v>
      </c>
      <c r="B61" t="s">
        <v>67</v>
      </c>
      <c r="C61" t="str">
        <f t="shared" ca="1" si="0"/>
        <v>مايكرويف</v>
      </c>
      <c r="D61" t="str">
        <f t="shared" ca="1" si="1"/>
        <v>أدوات منزلية</v>
      </c>
      <c r="E61">
        <v>944</v>
      </c>
      <c r="F61">
        <f t="shared" ca="1" si="2"/>
        <v>552</v>
      </c>
      <c r="G61" t="str">
        <f t="shared" ca="1" si="3"/>
        <v>Germany</v>
      </c>
      <c r="H61" s="2">
        <f t="shared" ca="1" si="4"/>
        <v>42660</v>
      </c>
      <c r="I61" s="2">
        <f t="shared" ca="1" si="5"/>
        <v>42684</v>
      </c>
      <c r="J61" t="str">
        <f t="shared" ca="1" si="6"/>
        <v>Egypt</v>
      </c>
      <c r="K61" s="3">
        <f t="shared" ca="1" si="7"/>
        <v>495033.59999999998</v>
      </c>
      <c r="L61">
        <f t="shared" ca="1" si="8"/>
        <v>7816.32</v>
      </c>
      <c r="M61">
        <f t="shared" ca="1" si="9"/>
        <v>149302</v>
      </c>
    </row>
    <row r="62" spans="1:13" x14ac:dyDescent="0.2">
      <c r="A62">
        <v>61</v>
      </c>
      <c r="B62" t="s">
        <v>68</v>
      </c>
      <c r="C62" t="str">
        <f t="shared" ca="1" si="0"/>
        <v>خلاطات</v>
      </c>
      <c r="D62" t="str">
        <f t="shared" ca="1" si="1"/>
        <v>أدوات منزلية</v>
      </c>
      <c r="E62">
        <v>669</v>
      </c>
      <c r="F62">
        <f t="shared" ca="1" si="2"/>
        <v>195</v>
      </c>
      <c r="G62" t="str">
        <f t="shared" ca="1" si="3"/>
        <v>China</v>
      </c>
      <c r="H62" s="2">
        <f t="shared" ca="1" si="4"/>
        <v>42402</v>
      </c>
      <c r="I62" s="2">
        <f t="shared" ca="1" si="5"/>
        <v>42437</v>
      </c>
      <c r="J62" t="str">
        <f t="shared" ca="1" si="6"/>
        <v>United Arab Emirates</v>
      </c>
      <c r="K62" s="3">
        <f t="shared" ca="1" si="7"/>
        <v>123932.25</v>
      </c>
      <c r="L62">
        <f t="shared" ca="1" si="8"/>
        <v>1956.8249999999998</v>
      </c>
      <c r="M62">
        <f t="shared" ca="1" si="9"/>
        <v>3715</v>
      </c>
    </row>
    <row r="63" spans="1:13" x14ac:dyDescent="0.2">
      <c r="A63">
        <v>62</v>
      </c>
      <c r="B63" t="s">
        <v>69</v>
      </c>
      <c r="C63" t="str">
        <f t="shared" ca="1" si="0"/>
        <v>أوراق</v>
      </c>
      <c r="D63" t="str">
        <f t="shared" ca="1" si="1"/>
        <v>أدوات مكتبية</v>
      </c>
      <c r="E63">
        <v>115</v>
      </c>
      <c r="F63">
        <f t="shared" ca="1" si="2"/>
        <v>14</v>
      </c>
      <c r="G63" t="str">
        <f t="shared" ca="1" si="3"/>
        <v>India</v>
      </c>
      <c r="H63" s="2">
        <f t="shared" ca="1" si="4"/>
        <v>42371</v>
      </c>
      <c r="I63" s="2">
        <f t="shared" ca="1" si="5"/>
        <v>42406</v>
      </c>
      <c r="J63" t="str">
        <f t="shared" ca="1" si="6"/>
        <v>Lebanon</v>
      </c>
      <c r="K63" s="3">
        <f t="shared" ca="1" si="7"/>
        <v>1529.5</v>
      </c>
      <c r="L63">
        <f t="shared" ca="1" si="8"/>
        <v>24.15</v>
      </c>
      <c r="M63">
        <f t="shared" ca="1" si="9"/>
        <v>251</v>
      </c>
    </row>
    <row r="64" spans="1:13" x14ac:dyDescent="0.2">
      <c r="A64">
        <v>63</v>
      </c>
      <c r="B64" t="s">
        <v>70</v>
      </c>
      <c r="C64" t="str">
        <f t="shared" ca="1" si="0"/>
        <v>مكانس</v>
      </c>
      <c r="D64" t="str">
        <f t="shared" ca="1" si="1"/>
        <v>أدوات منزلية</v>
      </c>
      <c r="E64">
        <v>261</v>
      </c>
      <c r="F64">
        <f t="shared" ca="1" si="2"/>
        <v>129</v>
      </c>
      <c r="G64" t="str">
        <f t="shared" ca="1" si="3"/>
        <v>China</v>
      </c>
      <c r="H64" s="2">
        <f t="shared" ca="1" si="4"/>
        <v>42960</v>
      </c>
      <c r="I64" s="2">
        <f t="shared" ca="1" si="5"/>
        <v>42975</v>
      </c>
      <c r="J64" t="str">
        <f t="shared" ca="1" si="6"/>
        <v>Syria</v>
      </c>
      <c r="K64" s="3">
        <f t="shared" ca="1" si="7"/>
        <v>31985.55</v>
      </c>
      <c r="L64">
        <f t="shared" ca="1" si="8"/>
        <v>505.03499999999997</v>
      </c>
      <c r="M64">
        <f t="shared" ca="1" si="9"/>
        <v>9106</v>
      </c>
    </row>
    <row r="65" spans="1:13" x14ac:dyDescent="0.2">
      <c r="A65">
        <v>64</v>
      </c>
      <c r="B65" t="s">
        <v>71</v>
      </c>
      <c r="C65" t="str">
        <f t="shared" ca="1" si="0"/>
        <v>هارد دسك</v>
      </c>
      <c r="D65" t="str">
        <f t="shared" ca="1" si="1"/>
        <v>إلكترونيات</v>
      </c>
      <c r="E65">
        <v>629</v>
      </c>
      <c r="F65">
        <f t="shared" ca="1" si="2"/>
        <v>128</v>
      </c>
      <c r="G65" t="str">
        <f t="shared" ca="1" si="3"/>
        <v>France</v>
      </c>
      <c r="H65" s="2">
        <f t="shared" ca="1" si="4"/>
        <v>42391</v>
      </c>
      <c r="I65" s="2">
        <f t="shared" ca="1" si="5"/>
        <v>42426</v>
      </c>
      <c r="J65" t="str">
        <f t="shared" ca="1" si="6"/>
        <v>Lebanon</v>
      </c>
      <c r="K65" s="3">
        <f t="shared" ca="1" si="7"/>
        <v>76486.399999999994</v>
      </c>
      <c r="L65">
        <f t="shared" ca="1" si="8"/>
        <v>1207.68</v>
      </c>
      <c r="M65">
        <f t="shared" ca="1" si="9"/>
        <v>318</v>
      </c>
    </row>
    <row r="66" spans="1:13" x14ac:dyDescent="0.2">
      <c r="A66">
        <v>65</v>
      </c>
      <c r="B66" t="s">
        <v>72</v>
      </c>
      <c r="C66" t="str">
        <f t="shared" ref="C66:C129" ca="1" si="10">VLOOKUP(RANDBETWEEN(MIN(O:O),MAX(O:O)),O:P,2,TRUE)</f>
        <v>مكيفات</v>
      </c>
      <c r="D66" t="str">
        <f t="shared" ref="D66:D129" ca="1" si="11">VLOOKUP(C66,P:S,4,0)</f>
        <v>أدوات منزلية</v>
      </c>
      <c r="E66">
        <v>467</v>
      </c>
      <c r="F66">
        <f t="shared" ref="F66:F129" ca="1" si="12">RANDBETWEEN(VLOOKUP(C66,P:R,3,0)-(VLOOKUP(C66,P:R,3,0)/8),VLOOKUP(C66,P:R,3,0)+(VLOOKUP(C66,P:R,3,0)/8))</f>
        <v>1178</v>
      </c>
      <c r="G66" t="str">
        <f t="shared" ca="1" si="3"/>
        <v>Switzerland</v>
      </c>
      <c r="H66" s="2">
        <f t="shared" ca="1" si="4"/>
        <v>43258</v>
      </c>
      <c r="I66" s="2">
        <f t="shared" ca="1" si="5"/>
        <v>43268</v>
      </c>
      <c r="J66" t="str">
        <f t="shared" ca="1" si="6"/>
        <v>Egypt</v>
      </c>
      <c r="K66" s="3">
        <f t="shared" ca="1" si="7"/>
        <v>522619.7</v>
      </c>
      <c r="L66">
        <f t="shared" ca="1" si="8"/>
        <v>8251.89</v>
      </c>
      <c r="M66">
        <f t="shared" ca="1" si="9"/>
        <v>437158</v>
      </c>
    </row>
    <row r="67" spans="1:13" x14ac:dyDescent="0.2">
      <c r="A67">
        <v>66</v>
      </c>
      <c r="B67" t="s">
        <v>73</v>
      </c>
      <c r="C67" t="str">
        <f t="shared" ca="1" si="10"/>
        <v>موبايلات</v>
      </c>
      <c r="D67" t="str">
        <f t="shared" ca="1" si="11"/>
        <v>إلكترونيات</v>
      </c>
      <c r="E67">
        <v>544</v>
      </c>
      <c r="F67">
        <f t="shared" ca="1" si="12"/>
        <v>814</v>
      </c>
      <c r="G67" t="str">
        <f t="shared" ref="G67:G130" ca="1" si="13">VLOOKUP(C67,P:U,6,FALSE)</f>
        <v>China</v>
      </c>
      <c r="H67" s="2">
        <f t="shared" ref="H67:H130" ca="1" si="14">RANDBETWEEN("1-1-2016","5-7-2018")</f>
        <v>43020</v>
      </c>
      <c r="I67" s="2">
        <f t="shared" ref="I67:I130" ca="1" si="15">RANDBETWEEN(10,35)+H67</f>
        <v>43033</v>
      </c>
      <c r="J67" t="str">
        <f t="shared" ref="J67:J130" ca="1" si="16">VLOOKUP(RANDBETWEEN(MIN(W:W),MAX(W:W)),W:Y,3,0)</f>
        <v>Saudi Arabia</v>
      </c>
      <c r="K67" s="3">
        <f t="shared" ref="K67:K130" ca="1" si="17">(F67*E67)-(5%*(F67*E67))</f>
        <v>420675.2</v>
      </c>
      <c r="L67">
        <f t="shared" ref="L67:L130" ca="1" si="18">F67*E67*1.5%</f>
        <v>6642.24</v>
      </c>
      <c r="M67">
        <f t="shared" ref="M67:M130" ca="1" si="19">RANDBETWEEN(0,K67)</f>
        <v>277355</v>
      </c>
    </row>
    <row r="68" spans="1:13" x14ac:dyDescent="0.2">
      <c r="A68">
        <v>67</v>
      </c>
      <c r="B68" t="s">
        <v>74</v>
      </c>
      <c r="C68" t="str">
        <f t="shared" ca="1" si="10"/>
        <v>طابعات</v>
      </c>
      <c r="D68" t="str">
        <f t="shared" ca="1" si="11"/>
        <v>إلكترونيات</v>
      </c>
      <c r="E68">
        <v>750</v>
      </c>
      <c r="F68">
        <f t="shared" ca="1" si="12"/>
        <v>256</v>
      </c>
      <c r="G68" t="str">
        <f t="shared" ca="1" si="13"/>
        <v>France</v>
      </c>
      <c r="H68" s="2">
        <f t="shared" ca="1" si="14"/>
        <v>42486</v>
      </c>
      <c r="I68" s="2">
        <f t="shared" ca="1" si="15"/>
        <v>42504</v>
      </c>
      <c r="J68" t="str">
        <f t="shared" ca="1" si="16"/>
        <v>Syria</v>
      </c>
      <c r="K68" s="3">
        <f t="shared" ca="1" si="17"/>
        <v>182400</v>
      </c>
      <c r="L68">
        <f t="shared" ca="1" si="18"/>
        <v>2880</v>
      </c>
      <c r="M68">
        <f t="shared" ca="1" si="19"/>
        <v>5023</v>
      </c>
    </row>
    <row r="69" spans="1:13" x14ac:dyDescent="0.2">
      <c r="A69">
        <v>68</v>
      </c>
      <c r="B69" t="s">
        <v>75</v>
      </c>
      <c r="C69" t="str">
        <f t="shared" ca="1" si="10"/>
        <v>فرن</v>
      </c>
      <c r="D69" t="str">
        <f t="shared" ca="1" si="11"/>
        <v>أدوات منزلية</v>
      </c>
      <c r="E69">
        <v>93</v>
      </c>
      <c r="F69">
        <f t="shared" ca="1" si="12"/>
        <v>923</v>
      </c>
      <c r="G69" t="str">
        <f t="shared" ca="1" si="13"/>
        <v>Greece</v>
      </c>
      <c r="H69" s="2">
        <f t="shared" ca="1" si="14"/>
        <v>43125</v>
      </c>
      <c r="I69" s="2">
        <f t="shared" ca="1" si="15"/>
        <v>43152</v>
      </c>
      <c r="J69" t="str">
        <f t="shared" ca="1" si="16"/>
        <v>United Arab Emirates</v>
      </c>
      <c r="K69" s="3">
        <f t="shared" ca="1" si="17"/>
        <v>81547.05</v>
      </c>
      <c r="L69">
        <f t="shared" ca="1" si="18"/>
        <v>1287.585</v>
      </c>
      <c r="M69">
        <f t="shared" ca="1" si="19"/>
        <v>80847</v>
      </c>
    </row>
    <row r="70" spans="1:13" x14ac:dyDescent="0.2">
      <c r="A70">
        <v>69</v>
      </c>
      <c r="B70" t="s">
        <v>76</v>
      </c>
      <c r="C70" t="str">
        <f t="shared" ca="1" si="10"/>
        <v>موبايلات</v>
      </c>
      <c r="D70" t="str">
        <f t="shared" ca="1" si="11"/>
        <v>إلكترونيات</v>
      </c>
      <c r="E70">
        <v>295</v>
      </c>
      <c r="F70">
        <f t="shared" ca="1" si="12"/>
        <v>960</v>
      </c>
      <c r="G70" t="str">
        <f t="shared" ca="1" si="13"/>
        <v>China</v>
      </c>
      <c r="H70" s="2">
        <f t="shared" ca="1" si="14"/>
        <v>42783</v>
      </c>
      <c r="I70" s="2">
        <f t="shared" ca="1" si="15"/>
        <v>42797</v>
      </c>
      <c r="J70" t="str">
        <f t="shared" ca="1" si="16"/>
        <v>Jordan</v>
      </c>
      <c r="K70" s="3">
        <f t="shared" ca="1" si="17"/>
        <v>269040</v>
      </c>
      <c r="L70">
        <f t="shared" ca="1" si="18"/>
        <v>4248</v>
      </c>
      <c r="M70">
        <f t="shared" ca="1" si="19"/>
        <v>75503</v>
      </c>
    </row>
    <row r="71" spans="1:13" x14ac:dyDescent="0.2">
      <c r="A71">
        <v>70</v>
      </c>
      <c r="B71" t="s">
        <v>77</v>
      </c>
      <c r="C71" t="str">
        <f t="shared" ca="1" si="10"/>
        <v>طاولات</v>
      </c>
      <c r="D71" t="str">
        <f t="shared" ca="1" si="11"/>
        <v>إلكترونيات</v>
      </c>
      <c r="E71">
        <v>288</v>
      </c>
      <c r="F71">
        <f t="shared" ca="1" si="12"/>
        <v>109</v>
      </c>
      <c r="G71" t="str">
        <f t="shared" ca="1" si="13"/>
        <v>Spain</v>
      </c>
      <c r="H71" s="2">
        <f t="shared" ca="1" si="14"/>
        <v>42459</v>
      </c>
      <c r="I71" s="2">
        <f t="shared" ca="1" si="15"/>
        <v>42479</v>
      </c>
      <c r="J71" t="str">
        <f t="shared" ca="1" si="16"/>
        <v>Syria</v>
      </c>
      <c r="K71" s="3">
        <f t="shared" ca="1" si="17"/>
        <v>29822.400000000001</v>
      </c>
      <c r="L71">
        <f t="shared" ca="1" si="18"/>
        <v>470.88</v>
      </c>
      <c r="M71">
        <f t="shared" ca="1" si="19"/>
        <v>5487</v>
      </c>
    </row>
    <row r="72" spans="1:13" x14ac:dyDescent="0.2">
      <c r="A72">
        <v>71</v>
      </c>
      <c r="B72" t="s">
        <v>78</v>
      </c>
      <c r="C72" t="str">
        <f t="shared" ca="1" si="10"/>
        <v>مثاقب</v>
      </c>
      <c r="D72" t="str">
        <f t="shared" ca="1" si="11"/>
        <v>أدوات منزلية</v>
      </c>
      <c r="E72">
        <v>883</v>
      </c>
      <c r="F72">
        <f t="shared" ca="1" si="12"/>
        <v>78</v>
      </c>
      <c r="G72" t="str">
        <f t="shared" ca="1" si="13"/>
        <v>Britain</v>
      </c>
      <c r="H72" s="2">
        <f t="shared" ca="1" si="14"/>
        <v>42675</v>
      </c>
      <c r="I72" s="2">
        <f t="shared" ca="1" si="15"/>
        <v>42708</v>
      </c>
      <c r="J72" t="str">
        <f t="shared" ca="1" si="16"/>
        <v>Oman</v>
      </c>
      <c r="K72" s="3">
        <f t="shared" ca="1" si="17"/>
        <v>65430.3</v>
      </c>
      <c r="L72">
        <f t="shared" ca="1" si="18"/>
        <v>1033.1099999999999</v>
      </c>
      <c r="M72">
        <f t="shared" ca="1" si="19"/>
        <v>50327</v>
      </c>
    </row>
    <row r="73" spans="1:13" x14ac:dyDescent="0.2">
      <c r="A73">
        <v>72</v>
      </c>
      <c r="B73" t="s">
        <v>79</v>
      </c>
      <c r="C73" t="str">
        <f t="shared" ca="1" si="10"/>
        <v>هارد دسك</v>
      </c>
      <c r="D73" t="str">
        <f t="shared" ca="1" si="11"/>
        <v>إلكترونيات</v>
      </c>
      <c r="E73">
        <v>738</v>
      </c>
      <c r="F73">
        <f t="shared" ca="1" si="12"/>
        <v>119</v>
      </c>
      <c r="G73" t="str">
        <f t="shared" ca="1" si="13"/>
        <v>France</v>
      </c>
      <c r="H73" s="2">
        <f t="shared" ca="1" si="14"/>
        <v>42468</v>
      </c>
      <c r="I73" s="2">
        <f t="shared" ca="1" si="15"/>
        <v>42481</v>
      </c>
      <c r="J73" t="str">
        <f t="shared" ca="1" si="16"/>
        <v>Jordan</v>
      </c>
      <c r="K73" s="3">
        <f t="shared" ca="1" si="17"/>
        <v>83430.899999999994</v>
      </c>
      <c r="L73">
        <f t="shared" ca="1" si="18"/>
        <v>1317.33</v>
      </c>
      <c r="M73">
        <f t="shared" ca="1" si="19"/>
        <v>56985</v>
      </c>
    </row>
    <row r="74" spans="1:13" x14ac:dyDescent="0.2">
      <c r="A74">
        <v>73</v>
      </c>
      <c r="B74" t="s">
        <v>80</v>
      </c>
      <c r="C74" t="str">
        <f t="shared" ca="1" si="10"/>
        <v>ساعات</v>
      </c>
      <c r="D74" t="str">
        <f t="shared" ca="1" si="11"/>
        <v>إلكترونيات</v>
      </c>
      <c r="E74">
        <v>709</v>
      </c>
      <c r="F74">
        <f t="shared" ca="1" si="12"/>
        <v>56</v>
      </c>
      <c r="G74" t="str">
        <f t="shared" ca="1" si="13"/>
        <v>Switzerland</v>
      </c>
      <c r="H74" s="2">
        <f t="shared" ca="1" si="14"/>
        <v>42952</v>
      </c>
      <c r="I74" s="2">
        <f t="shared" ca="1" si="15"/>
        <v>42986</v>
      </c>
      <c r="J74" t="str">
        <f t="shared" ca="1" si="16"/>
        <v>Morocco</v>
      </c>
      <c r="K74" s="3">
        <f t="shared" ca="1" si="17"/>
        <v>37718.800000000003</v>
      </c>
      <c r="L74">
        <f t="shared" ca="1" si="18"/>
        <v>595.55999999999995</v>
      </c>
      <c r="M74">
        <f t="shared" ca="1" si="19"/>
        <v>34333</v>
      </c>
    </row>
    <row r="75" spans="1:13" x14ac:dyDescent="0.2">
      <c r="A75">
        <v>74</v>
      </c>
      <c r="B75" t="s">
        <v>81</v>
      </c>
      <c r="C75" t="str">
        <f t="shared" ca="1" si="10"/>
        <v>مدافئ</v>
      </c>
      <c r="D75" t="str">
        <f t="shared" ca="1" si="11"/>
        <v>أدوات منزلية</v>
      </c>
      <c r="E75">
        <v>684</v>
      </c>
      <c r="F75">
        <f t="shared" ca="1" si="12"/>
        <v>225</v>
      </c>
      <c r="G75" t="str">
        <f t="shared" ca="1" si="13"/>
        <v>Switzerland</v>
      </c>
      <c r="H75" s="2">
        <f t="shared" ca="1" si="14"/>
        <v>43270</v>
      </c>
      <c r="I75" s="2">
        <f t="shared" ca="1" si="15"/>
        <v>43286</v>
      </c>
      <c r="J75" t="str">
        <f t="shared" ca="1" si="16"/>
        <v>Syria</v>
      </c>
      <c r="K75" s="3">
        <f t="shared" ca="1" si="17"/>
        <v>146205</v>
      </c>
      <c r="L75">
        <f t="shared" ca="1" si="18"/>
        <v>2308.5</v>
      </c>
      <c r="M75">
        <f t="shared" ca="1" si="19"/>
        <v>133247</v>
      </c>
    </row>
    <row r="76" spans="1:13" x14ac:dyDescent="0.2">
      <c r="A76">
        <v>75</v>
      </c>
      <c r="B76" t="s">
        <v>82</v>
      </c>
      <c r="C76" t="str">
        <f t="shared" ca="1" si="10"/>
        <v>فرن</v>
      </c>
      <c r="D76" t="str">
        <f t="shared" ca="1" si="11"/>
        <v>أدوات منزلية</v>
      </c>
      <c r="E76">
        <v>982</v>
      </c>
      <c r="F76">
        <f t="shared" ca="1" si="12"/>
        <v>978</v>
      </c>
      <c r="G76" t="str">
        <f t="shared" ca="1" si="13"/>
        <v>Greece</v>
      </c>
      <c r="H76" s="2">
        <f t="shared" ca="1" si="14"/>
        <v>42477</v>
      </c>
      <c r="I76" s="2">
        <f t="shared" ca="1" si="15"/>
        <v>42501</v>
      </c>
      <c r="J76" t="str">
        <f t="shared" ca="1" si="16"/>
        <v>Egypt</v>
      </c>
      <c r="K76" s="3">
        <f t="shared" ca="1" si="17"/>
        <v>912376.2</v>
      </c>
      <c r="L76">
        <f t="shared" ca="1" si="18"/>
        <v>14405.939999999999</v>
      </c>
      <c r="M76">
        <f t="shared" ca="1" si="19"/>
        <v>726761</v>
      </c>
    </row>
    <row r="77" spans="1:13" x14ac:dyDescent="0.2">
      <c r="A77">
        <v>76</v>
      </c>
      <c r="B77" t="s">
        <v>83</v>
      </c>
      <c r="C77" t="str">
        <f t="shared" ca="1" si="10"/>
        <v>مكيفات</v>
      </c>
      <c r="D77" t="str">
        <f t="shared" ca="1" si="11"/>
        <v>أدوات منزلية</v>
      </c>
      <c r="E77">
        <v>587</v>
      </c>
      <c r="F77">
        <f t="shared" ca="1" si="12"/>
        <v>1180</v>
      </c>
      <c r="G77" t="str">
        <f t="shared" ca="1" si="13"/>
        <v>Switzerland</v>
      </c>
      <c r="H77" s="2">
        <f t="shared" ca="1" si="14"/>
        <v>43265</v>
      </c>
      <c r="I77" s="2">
        <f t="shared" ca="1" si="15"/>
        <v>43280</v>
      </c>
      <c r="J77" t="str">
        <f t="shared" ca="1" si="16"/>
        <v>Oman</v>
      </c>
      <c r="K77" s="3">
        <f t="shared" ca="1" si="17"/>
        <v>658027</v>
      </c>
      <c r="L77">
        <f t="shared" ca="1" si="18"/>
        <v>10389.9</v>
      </c>
      <c r="M77">
        <f t="shared" ca="1" si="19"/>
        <v>166639</v>
      </c>
    </row>
    <row r="78" spans="1:13" x14ac:dyDescent="0.2">
      <c r="A78">
        <v>77</v>
      </c>
      <c r="B78" t="s">
        <v>84</v>
      </c>
      <c r="C78" t="str">
        <f t="shared" ca="1" si="10"/>
        <v>كمبيوتر</v>
      </c>
      <c r="D78" t="str">
        <f t="shared" ca="1" si="11"/>
        <v>إلكترونيات</v>
      </c>
      <c r="E78">
        <v>283</v>
      </c>
      <c r="F78">
        <f t="shared" ca="1" si="12"/>
        <v>1642</v>
      </c>
      <c r="G78" t="str">
        <f t="shared" ca="1" si="13"/>
        <v>China</v>
      </c>
      <c r="H78" s="2">
        <f t="shared" ca="1" si="14"/>
        <v>42902</v>
      </c>
      <c r="I78" s="2">
        <f t="shared" ca="1" si="15"/>
        <v>42913</v>
      </c>
      <c r="J78" t="str">
        <f t="shared" ca="1" si="16"/>
        <v>Syria</v>
      </c>
      <c r="K78" s="3">
        <f t="shared" ca="1" si="17"/>
        <v>441451.7</v>
      </c>
      <c r="L78">
        <f t="shared" ca="1" si="18"/>
        <v>6970.29</v>
      </c>
      <c r="M78">
        <f t="shared" ca="1" si="19"/>
        <v>57553</v>
      </c>
    </row>
    <row r="79" spans="1:13" x14ac:dyDescent="0.2">
      <c r="A79">
        <v>78</v>
      </c>
      <c r="B79" t="s">
        <v>85</v>
      </c>
      <c r="C79" t="str">
        <f t="shared" ca="1" si="10"/>
        <v>خلاطات</v>
      </c>
      <c r="D79" t="str">
        <f t="shared" ca="1" si="11"/>
        <v>أدوات منزلية</v>
      </c>
      <c r="E79">
        <v>71</v>
      </c>
      <c r="F79">
        <f t="shared" ca="1" si="12"/>
        <v>190</v>
      </c>
      <c r="G79" t="str">
        <f t="shared" ca="1" si="13"/>
        <v>China</v>
      </c>
      <c r="H79" s="2">
        <f t="shared" ca="1" si="14"/>
        <v>42925</v>
      </c>
      <c r="I79" s="2">
        <f t="shared" ca="1" si="15"/>
        <v>42960</v>
      </c>
      <c r="J79" t="str">
        <f t="shared" ca="1" si="16"/>
        <v>Egypt</v>
      </c>
      <c r="K79" s="3">
        <f t="shared" ca="1" si="17"/>
        <v>12815.5</v>
      </c>
      <c r="L79">
        <f t="shared" ca="1" si="18"/>
        <v>202.35</v>
      </c>
      <c r="M79">
        <f t="shared" ca="1" si="19"/>
        <v>6689</v>
      </c>
    </row>
    <row r="80" spans="1:13" x14ac:dyDescent="0.2">
      <c r="A80">
        <v>79</v>
      </c>
      <c r="B80" t="s">
        <v>86</v>
      </c>
      <c r="C80" t="str">
        <f t="shared" ca="1" si="10"/>
        <v>مدافئ</v>
      </c>
      <c r="D80" t="str">
        <f t="shared" ca="1" si="11"/>
        <v>أدوات منزلية</v>
      </c>
      <c r="E80">
        <v>487</v>
      </c>
      <c r="F80">
        <f t="shared" ca="1" si="12"/>
        <v>187</v>
      </c>
      <c r="G80" t="str">
        <f t="shared" ca="1" si="13"/>
        <v>Switzerland</v>
      </c>
      <c r="H80" s="2">
        <f t="shared" ca="1" si="14"/>
        <v>42491</v>
      </c>
      <c r="I80" s="2">
        <f t="shared" ca="1" si="15"/>
        <v>42524</v>
      </c>
      <c r="J80" t="str">
        <f t="shared" ca="1" si="16"/>
        <v>Morocco</v>
      </c>
      <c r="K80" s="3">
        <f t="shared" ca="1" si="17"/>
        <v>86515.55</v>
      </c>
      <c r="L80">
        <f t="shared" ca="1" si="18"/>
        <v>1366.0349999999999</v>
      </c>
      <c r="M80">
        <f t="shared" ca="1" si="19"/>
        <v>29275</v>
      </c>
    </row>
    <row r="81" spans="1:13" x14ac:dyDescent="0.2">
      <c r="A81">
        <v>80</v>
      </c>
      <c r="B81" t="s">
        <v>87</v>
      </c>
      <c r="C81" t="str">
        <f t="shared" ca="1" si="10"/>
        <v>فرن</v>
      </c>
      <c r="D81" t="str">
        <f t="shared" ca="1" si="11"/>
        <v>أدوات منزلية</v>
      </c>
      <c r="E81">
        <v>960</v>
      </c>
      <c r="F81">
        <f t="shared" ca="1" si="12"/>
        <v>1032</v>
      </c>
      <c r="G81" t="str">
        <f t="shared" ca="1" si="13"/>
        <v>Greece</v>
      </c>
      <c r="H81" s="2">
        <f t="shared" ca="1" si="14"/>
        <v>43031</v>
      </c>
      <c r="I81" s="2">
        <f t="shared" ca="1" si="15"/>
        <v>43064</v>
      </c>
      <c r="J81" t="str">
        <f t="shared" ca="1" si="16"/>
        <v>Syria</v>
      </c>
      <c r="K81" s="3">
        <f t="shared" ca="1" si="17"/>
        <v>941184</v>
      </c>
      <c r="L81">
        <f t="shared" ca="1" si="18"/>
        <v>14860.8</v>
      </c>
      <c r="M81">
        <f t="shared" ca="1" si="19"/>
        <v>829071</v>
      </c>
    </row>
    <row r="82" spans="1:13" x14ac:dyDescent="0.2">
      <c r="A82">
        <v>81</v>
      </c>
      <c r="B82" t="s">
        <v>88</v>
      </c>
      <c r="C82" t="str">
        <f t="shared" ca="1" si="10"/>
        <v>مثاقب</v>
      </c>
      <c r="D82" t="str">
        <f t="shared" ca="1" si="11"/>
        <v>أدوات منزلية</v>
      </c>
      <c r="E82">
        <v>110</v>
      </c>
      <c r="F82">
        <f t="shared" ca="1" si="12"/>
        <v>67</v>
      </c>
      <c r="G82" t="str">
        <f t="shared" ca="1" si="13"/>
        <v>Britain</v>
      </c>
      <c r="H82" s="2">
        <f t="shared" ca="1" si="14"/>
        <v>42587</v>
      </c>
      <c r="I82" s="2">
        <f t="shared" ca="1" si="15"/>
        <v>42600</v>
      </c>
      <c r="J82" t="str">
        <f t="shared" ca="1" si="16"/>
        <v>Algeria</v>
      </c>
      <c r="K82" s="3">
        <f t="shared" ca="1" si="17"/>
        <v>7001.5</v>
      </c>
      <c r="L82">
        <f t="shared" ca="1" si="18"/>
        <v>110.55</v>
      </c>
      <c r="M82">
        <f t="shared" ca="1" si="19"/>
        <v>1404</v>
      </c>
    </row>
    <row r="83" spans="1:13" x14ac:dyDescent="0.2">
      <c r="A83">
        <v>82</v>
      </c>
      <c r="B83" t="s">
        <v>89</v>
      </c>
      <c r="C83" t="str">
        <f t="shared" ca="1" si="10"/>
        <v>قرطاسية</v>
      </c>
      <c r="D83" t="str">
        <f t="shared" ca="1" si="11"/>
        <v>أدوات مكتبية</v>
      </c>
      <c r="E83">
        <v>824</v>
      </c>
      <c r="F83">
        <f t="shared" ca="1" si="12"/>
        <v>33</v>
      </c>
      <c r="G83" t="str">
        <f t="shared" ca="1" si="13"/>
        <v>France</v>
      </c>
      <c r="H83" s="2">
        <f t="shared" ca="1" si="14"/>
        <v>43104</v>
      </c>
      <c r="I83" s="2">
        <f t="shared" ca="1" si="15"/>
        <v>43119</v>
      </c>
      <c r="J83" t="str">
        <f t="shared" ca="1" si="16"/>
        <v>Syria</v>
      </c>
      <c r="K83" s="3">
        <f t="shared" ca="1" si="17"/>
        <v>25832.400000000001</v>
      </c>
      <c r="L83">
        <f t="shared" ca="1" si="18"/>
        <v>407.88</v>
      </c>
      <c r="M83">
        <f t="shared" ca="1" si="19"/>
        <v>9988</v>
      </c>
    </row>
    <row r="84" spans="1:13" x14ac:dyDescent="0.2">
      <c r="A84">
        <v>83</v>
      </c>
      <c r="B84" t="s">
        <v>90</v>
      </c>
      <c r="C84" t="str">
        <f t="shared" ca="1" si="10"/>
        <v>أوراق</v>
      </c>
      <c r="D84" t="str">
        <f t="shared" ca="1" si="11"/>
        <v>أدوات مكتبية</v>
      </c>
      <c r="E84">
        <v>556</v>
      </c>
      <c r="F84">
        <f t="shared" ca="1" si="12"/>
        <v>16</v>
      </c>
      <c r="G84" t="str">
        <f t="shared" ca="1" si="13"/>
        <v>India</v>
      </c>
      <c r="H84" s="2">
        <f t="shared" ca="1" si="14"/>
        <v>42776</v>
      </c>
      <c r="I84" s="2">
        <f t="shared" ca="1" si="15"/>
        <v>42793</v>
      </c>
      <c r="J84" t="str">
        <f t="shared" ca="1" si="16"/>
        <v>United Arab Emirates</v>
      </c>
      <c r="K84" s="3">
        <f t="shared" ca="1" si="17"/>
        <v>8451.2000000000007</v>
      </c>
      <c r="L84">
        <f t="shared" ca="1" si="18"/>
        <v>133.44</v>
      </c>
      <c r="M84">
        <f t="shared" ca="1" si="19"/>
        <v>6500</v>
      </c>
    </row>
    <row r="85" spans="1:13" x14ac:dyDescent="0.2">
      <c r="A85">
        <v>84</v>
      </c>
      <c r="B85" t="s">
        <v>91</v>
      </c>
      <c r="C85" t="str">
        <f t="shared" ca="1" si="10"/>
        <v>كاميرات</v>
      </c>
      <c r="D85" t="str">
        <f t="shared" ca="1" si="11"/>
        <v>إلكترونيات</v>
      </c>
      <c r="E85">
        <v>880</v>
      </c>
      <c r="F85">
        <f t="shared" ca="1" si="12"/>
        <v>1306</v>
      </c>
      <c r="G85" t="str">
        <f t="shared" ca="1" si="13"/>
        <v>England</v>
      </c>
      <c r="H85" s="2">
        <f t="shared" ca="1" si="14"/>
        <v>42449</v>
      </c>
      <c r="I85" s="2">
        <f t="shared" ca="1" si="15"/>
        <v>42480</v>
      </c>
      <c r="J85" t="str">
        <f t="shared" ca="1" si="16"/>
        <v>Egypt</v>
      </c>
      <c r="K85" s="3">
        <f t="shared" ca="1" si="17"/>
        <v>1091816</v>
      </c>
      <c r="L85">
        <f t="shared" ca="1" si="18"/>
        <v>17239.2</v>
      </c>
      <c r="M85">
        <f t="shared" ca="1" si="19"/>
        <v>493766</v>
      </c>
    </row>
    <row r="86" spans="1:13" x14ac:dyDescent="0.2">
      <c r="A86">
        <v>85</v>
      </c>
      <c r="B86" t="s">
        <v>92</v>
      </c>
      <c r="C86" t="str">
        <f t="shared" ca="1" si="10"/>
        <v>برادات</v>
      </c>
      <c r="D86" t="str">
        <f t="shared" ca="1" si="11"/>
        <v>أدوات منزلية</v>
      </c>
      <c r="E86">
        <v>445</v>
      </c>
      <c r="F86">
        <f t="shared" ca="1" si="12"/>
        <v>983</v>
      </c>
      <c r="G86" t="str">
        <f t="shared" ca="1" si="13"/>
        <v>Sweden</v>
      </c>
      <c r="H86" s="2">
        <f t="shared" ca="1" si="14"/>
        <v>42553</v>
      </c>
      <c r="I86" s="2">
        <f t="shared" ca="1" si="15"/>
        <v>42576</v>
      </c>
      <c r="J86" t="str">
        <f t="shared" ca="1" si="16"/>
        <v>United Arab Emirates</v>
      </c>
      <c r="K86" s="3">
        <f t="shared" ca="1" si="17"/>
        <v>415563.25</v>
      </c>
      <c r="L86">
        <f t="shared" ca="1" si="18"/>
        <v>6561.5249999999996</v>
      </c>
      <c r="M86">
        <f t="shared" ca="1" si="19"/>
        <v>308002</v>
      </c>
    </row>
    <row r="87" spans="1:13" x14ac:dyDescent="0.2">
      <c r="A87">
        <v>86</v>
      </c>
      <c r="B87" t="s">
        <v>93</v>
      </c>
      <c r="C87" t="str">
        <f t="shared" ca="1" si="10"/>
        <v>خلاطات</v>
      </c>
      <c r="D87" t="str">
        <f t="shared" ca="1" si="11"/>
        <v>أدوات منزلية</v>
      </c>
      <c r="E87">
        <v>212</v>
      </c>
      <c r="F87">
        <f t="shared" ca="1" si="12"/>
        <v>216</v>
      </c>
      <c r="G87" t="str">
        <f t="shared" ca="1" si="13"/>
        <v>China</v>
      </c>
      <c r="H87" s="2">
        <f t="shared" ca="1" si="14"/>
        <v>42788</v>
      </c>
      <c r="I87" s="2">
        <f t="shared" ca="1" si="15"/>
        <v>42803</v>
      </c>
      <c r="J87" t="str">
        <f t="shared" ca="1" si="16"/>
        <v>Syria</v>
      </c>
      <c r="K87" s="3">
        <f t="shared" ca="1" si="17"/>
        <v>43502.400000000001</v>
      </c>
      <c r="L87">
        <f t="shared" ca="1" si="18"/>
        <v>686.88</v>
      </c>
      <c r="M87">
        <f t="shared" ca="1" si="19"/>
        <v>8764</v>
      </c>
    </row>
    <row r="88" spans="1:13" x14ac:dyDescent="0.2">
      <c r="A88">
        <v>87</v>
      </c>
      <c r="B88" t="s">
        <v>94</v>
      </c>
      <c r="C88" t="str">
        <f t="shared" ca="1" si="10"/>
        <v>مثاقب</v>
      </c>
      <c r="D88" t="str">
        <f t="shared" ca="1" si="11"/>
        <v>أدوات منزلية</v>
      </c>
      <c r="E88">
        <v>469</v>
      </c>
      <c r="F88">
        <f t="shared" ca="1" si="12"/>
        <v>66</v>
      </c>
      <c r="G88" t="str">
        <f t="shared" ca="1" si="13"/>
        <v>Britain</v>
      </c>
      <c r="H88" s="2">
        <f t="shared" ca="1" si="14"/>
        <v>42965</v>
      </c>
      <c r="I88" s="2">
        <f t="shared" ca="1" si="15"/>
        <v>42981</v>
      </c>
      <c r="J88" t="str">
        <f t="shared" ca="1" si="16"/>
        <v>Syria</v>
      </c>
      <c r="K88" s="3">
        <f t="shared" ca="1" si="17"/>
        <v>29406.3</v>
      </c>
      <c r="L88">
        <f t="shared" ca="1" si="18"/>
        <v>464.31</v>
      </c>
      <c r="M88">
        <f t="shared" ca="1" si="19"/>
        <v>17170</v>
      </c>
    </row>
    <row r="89" spans="1:13" x14ac:dyDescent="0.2">
      <c r="A89">
        <v>88</v>
      </c>
      <c r="B89" t="s">
        <v>95</v>
      </c>
      <c r="C89" t="str">
        <f t="shared" ca="1" si="10"/>
        <v>برادات</v>
      </c>
      <c r="D89" t="str">
        <f t="shared" ca="1" si="11"/>
        <v>أدوات منزلية</v>
      </c>
      <c r="E89">
        <v>562</v>
      </c>
      <c r="F89">
        <f t="shared" ca="1" si="12"/>
        <v>815</v>
      </c>
      <c r="G89" t="str">
        <f t="shared" ca="1" si="13"/>
        <v>Sweden</v>
      </c>
      <c r="H89" s="2">
        <f t="shared" ca="1" si="14"/>
        <v>43044</v>
      </c>
      <c r="I89" s="2">
        <f t="shared" ca="1" si="15"/>
        <v>43054</v>
      </c>
      <c r="J89" t="str">
        <f t="shared" ca="1" si="16"/>
        <v>Egypt</v>
      </c>
      <c r="K89" s="3">
        <f t="shared" ca="1" si="17"/>
        <v>435128.5</v>
      </c>
      <c r="L89">
        <f t="shared" ca="1" si="18"/>
        <v>6870.45</v>
      </c>
      <c r="M89">
        <f t="shared" ca="1" si="19"/>
        <v>372519</v>
      </c>
    </row>
    <row r="90" spans="1:13" x14ac:dyDescent="0.2">
      <c r="A90">
        <v>89</v>
      </c>
      <c r="B90" t="s">
        <v>96</v>
      </c>
      <c r="C90" t="str">
        <f t="shared" ca="1" si="10"/>
        <v>برادات</v>
      </c>
      <c r="D90" t="str">
        <f t="shared" ca="1" si="11"/>
        <v>أدوات منزلية</v>
      </c>
      <c r="E90">
        <v>570</v>
      </c>
      <c r="F90">
        <f t="shared" ca="1" si="12"/>
        <v>1004</v>
      </c>
      <c r="G90" t="str">
        <f t="shared" ca="1" si="13"/>
        <v>Sweden</v>
      </c>
      <c r="H90" s="2">
        <f t="shared" ca="1" si="14"/>
        <v>42740</v>
      </c>
      <c r="I90" s="2">
        <f t="shared" ca="1" si="15"/>
        <v>42774</v>
      </c>
      <c r="J90" t="str">
        <f t="shared" ca="1" si="16"/>
        <v>Syria</v>
      </c>
      <c r="K90" s="3">
        <f t="shared" ca="1" si="17"/>
        <v>543666</v>
      </c>
      <c r="L90">
        <f t="shared" ca="1" si="18"/>
        <v>8584.1999999999989</v>
      </c>
      <c r="M90">
        <f t="shared" ca="1" si="19"/>
        <v>271417</v>
      </c>
    </row>
    <row r="91" spans="1:13" x14ac:dyDescent="0.2">
      <c r="A91">
        <v>90</v>
      </c>
      <c r="B91" t="s">
        <v>97</v>
      </c>
      <c r="C91" t="str">
        <f t="shared" ca="1" si="10"/>
        <v>ستالايت</v>
      </c>
      <c r="D91" t="str">
        <f t="shared" ca="1" si="11"/>
        <v>إلكترونيات</v>
      </c>
      <c r="E91">
        <v>937</v>
      </c>
      <c r="F91">
        <f t="shared" ca="1" si="12"/>
        <v>273</v>
      </c>
      <c r="G91" t="str">
        <f t="shared" ca="1" si="13"/>
        <v>Turkey</v>
      </c>
      <c r="H91" s="2">
        <f t="shared" ca="1" si="14"/>
        <v>42452</v>
      </c>
      <c r="I91" s="2">
        <f t="shared" ca="1" si="15"/>
        <v>42477</v>
      </c>
      <c r="J91" t="str">
        <f t="shared" ca="1" si="16"/>
        <v>Syria</v>
      </c>
      <c r="K91" s="3">
        <f t="shared" ca="1" si="17"/>
        <v>243010.95</v>
      </c>
      <c r="L91">
        <f t="shared" ca="1" si="18"/>
        <v>3837.0149999999999</v>
      </c>
      <c r="M91">
        <f t="shared" ca="1" si="19"/>
        <v>72913</v>
      </c>
    </row>
    <row r="92" spans="1:13" x14ac:dyDescent="0.2">
      <c r="A92">
        <v>91</v>
      </c>
      <c r="B92" t="s">
        <v>98</v>
      </c>
      <c r="C92" t="str">
        <f t="shared" ca="1" si="10"/>
        <v>فرن</v>
      </c>
      <c r="D92" t="str">
        <f t="shared" ca="1" si="11"/>
        <v>أدوات منزلية</v>
      </c>
      <c r="E92">
        <v>466</v>
      </c>
      <c r="F92">
        <f t="shared" ca="1" si="12"/>
        <v>1037</v>
      </c>
      <c r="G92" t="str">
        <f t="shared" ca="1" si="13"/>
        <v>Greece</v>
      </c>
      <c r="H92" s="2">
        <f t="shared" ca="1" si="14"/>
        <v>42689</v>
      </c>
      <c r="I92" s="2">
        <f t="shared" ca="1" si="15"/>
        <v>42703</v>
      </c>
      <c r="J92" t="str">
        <f t="shared" ca="1" si="16"/>
        <v>Oman</v>
      </c>
      <c r="K92" s="3">
        <f t="shared" ca="1" si="17"/>
        <v>459079.9</v>
      </c>
      <c r="L92">
        <f t="shared" ca="1" si="18"/>
        <v>7248.63</v>
      </c>
      <c r="M92">
        <f t="shared" ca="1" si="19"/>
        <v>650</v>
      </c>
    </row>
    <row r="93" spans="1:13" x14ac:dyDescent="0.2">
      <c r="A93">
        <v>92</v>
      </c>
      <c r="B93" t="s">
        <v>99</v>
      </c>
      <c r="C93" t="str">
        <f t="shared" ca="1" si="10"/>
        <v>هواتف ثابتة</v>
      </c>
      <c r="D93" t="str">
        <f t="shared" ca="1" si="11"/>
        <v>أدوات مكتبية</v>
      </c>
      <c r="E93">
        <v>728</v>
      </c>
      <c r="F93">
        <f t="shared" ca="1" si="12"/>
        <v>60</v>
      </c>
      <c r="G93" t="str">
        <f t="shared" ca="1" si="13"/>
        <v>France</v>
      </c>
      <c r="H93" s="2">
        <f t="shared" ca="1" si="14"/>
        <v>42384</v>
      </c>
      <c r="I93" s="2">
        <f t="shared" ca="1" si="15"/>
        <v>42411</v>
      </c>
      <c r="J93" t="str">
        <f t="shared" ca="1" si="16"/>
        <v>Egypt</v>
      </c>
      <c r="K93" s="3">
        <f t="shared" ca="1" si="17"/>
        <v>41496</v>
      </c>
      <c r="L93">
        <f t="shared" ca="1" si="18"/>
        <v>655.19999999999993</v>
      </c>
      <c r="M93">
        <f t="shared" ca="1" si="19"/>
        <v>25811</v>
      </c>
    </row>
    <row r="94" spans="1:13" x14ac:dyDescent="0.2">
      <c r="A94">
        <v>93</v>
      </c>
      <c r="B94" t="s">
        <v>100</v>
      </c>
      <c r="C94" t="str">
        <f t="shared" ca="1" si="10"/>
        <v>فرن</v>
      </c>
      <c r="D94" t="str">
        <f t="shared" ca="1" si="11"/>
        <v>أدوات منزلية</v>
      </c>
      <c r="E94">
        <v>812</v>
      </c>
      <c r="F94">
        <f t="shared" ca="1" si="12"/>
        <v>951</v>
      </c>
      <c r="G94" t="str">
        <f t="shared" ca="1" si="13"/>
        <v>Greece</v>
      </c>
      <c r="H94" s="2">
        <f t="shared" ca="1" si="14"/>
        <v>42438</v>
      </c>
      <c r="I94" s="2">
        <f t="shared" ca="1" si="15"/>
        <v>42449</v>
      </c>
      <c r="J94" t="str">
        <f t="shared" ca="1" si="16"/>
        <v>Syria</v>
      </c>
      <c r="K94" s="3">
        <f t="shared" ca="1" si="17"/>
        <v>733601.4</v>
      </c>
      <c r="L94">
        <f t="shared" ca="1" si="18"/>
        <v>11583.18</v>
      </c>
      <c r="M94">
        <f t="shared" ca="1" si="19"/>
        <v>81724</v>
      </c>
    </row>
    <row r="95" spans="1:13" x14ac:dyDescent="0.2">
      <c r="A95">
        <v>94</v>
      </c>
      <c r="B95" t="s">
        <v>101</v>
      </c>
      <c r="C95" t="str">
        <f t="shared" ca="1" si="10"/>
        <v>فرن</v>
      </c>
      <c r="D95" t="str">
        <f t="shared" ca="1" si="11"/>
        <v>أدوات منزلية</v>
      </c>
      <c r="E95">
        <v>288</v>
      </c>
      <c r="F95">
        <f t="shared" ca="1" si="12"/>
        <v>1004</v>
      </c>
      <c r="G95" t="str">
        <f t="shared" ca="1" si="13"/>
        <v>Greece</v>
      </c>
      <c r="H95" s="2">
        <f t="shared" ca="1" si="14"/>
        <v>42740</v>
      </c>
      <c r="I95" s="2">
        <f t="shared" ca="1" si="15"/>
        <v>42765</v>
      </c>
      <c r="J95" t="str">
        <f t="shared" ca="1" si="16"/>
        <v>Oman</v>
      </c>
      <c r="K95" s="3">
        <f t="shared" ca="1" si="17"/>
        <v>274694.40000000002</v>
      </c>
      <c r="L95">
        <f t="shared" ca="1" si="18"/>
        <v>4337.28</v>
      </c>
      <c r="M95">
        <f t="shared" ca="1" si="19"/>
        <v>15971</v>
      </c>
    </row>
    <row r="96" spans="1:13" x14ac:dyDescent="0.2">
      <c r="A96">
        <v>95</v>
      </c>
      <c r="B96" t="s">
        <v>102</v>
      </c>
      <c r="C96" t="str">
        <f t="shared" ca="1" si="10"/>
        <v>كمبيوتر</v>
      </c>
      <c r="D96" t="str">
        <f t="shared" ca="1" si="11"/>
        <v>إلكترونيات</v>
      </c>
      <c r="E96">
        <v>586</v>
      </c>
      <c r="F96">
        <f t="shared" ca="1" si="12"/>
        <v>1401</v>
      </c>
      <c r="G96" t="str">
        <f t="shared" ca="1" si="13"/>
        <v>China</v>
      </c>
      <c r="H96" s="2">
        <f t="shared" ca="1" si="14"/>
        <v>42733</v>
      </c>
      <c r="I96" s="2">
        <f t="shared" ca="1" si="15"/>
        <v>42767</v>
      </c>
      <c r="J96" t="str">
        <f t="shared" ca="1" si="16"/>
        <v>Morocco</v>
      </c>
      <c r="K96" s="3">
        <f t="shared" ca="1" si="17"/>
        <v>779936.7</v>
      </c>
      <c r="L96">
        <f t="shared" ca="1" si="18"/>
        <v>12314.789999999999</v>
      </c>
      <c r="M96">
        <f t="shared" ca="1" si="19"/>
        <v>643672</v>
      </c>
    </row>
    <row r="97" spans="1:13" x14ac:dyDescent="0.2">
      <c r="A97">
        <v>96</v>
      </c>
      <c r="B97" t="s">
        <v>103</v>
      </c>
      <c r="C97" t="str">
        <f t="shared" ca="1" si="10"/>
        <v>موبايلات</v>
      </c>
      <c r="D97" t="str">
        <f t="shared" ca="1" si="11"/>
        <v>إلكترونيات</v>
      </c>
      <c r="E97">
        <v>685</v>
      </c>
      <c r="F97">
        <f t="shared" ca="1" si="12"/>
        <v>875</v>
      </c>
      <c r="G97" t="str">
        <f t="shared" ca="1" si="13"/>
        <v>China</v>
      </c>
      <c r="H97" s="2">
        <f t="shared" ca="1" si="14"/>
        <v>42657</v>
      </c>
      <c r="I97" s="2">
        <f t="shared" ca="1" si="15"/>
        <v>42684</v>
      </c>
      <c r="J97" t="str">
        <f t="shared" ca="1" si="16"/>
        <v>Syria</v>
      </c>
      <c r="K97" s="3">
        <f t="shared" ca="1" si="17"/>
        <v>569406.25</v>
      </c>
      <c r="L97">
        <f t="shared" ca="1" si="18"/>
        <v>8990.625</v>
      </c>
      <c r="M97">
        <f t="shared" ca="1" si="19"/>
        <v>235880</v>
      </c>
    </row>
    <row r="98" spans="1:13" x14ac:dyDescent="0.2">
      <c r="A98">
        <v>97</v>
      </c>
      <c r="B98" t="s">
        <v>104</v>
      </c>
      <c r="C98" t="str">
        <f t="shared" ca="1" si="10"/>
        <v>برادات</v>
      </c>
      <c r="D98" t="str">
        <f t="shared" ca="1" si="11"/>
        <v>أدوات منزلية</v>
      </c>
      <c r="E98">
        <v>540</v>
      </c>
      <c r="F98">
        <f t="shared" ca="1" si="12"/>
        <v>948</v>
      </c>
      <c r="G98" t="str">
        <f t="shared" ca="1" si="13"/>
        <v>Sweden</v>
      </c>
      <c r="H98" s="2">
        <f t="shared" ca="1" si="14"/>
        <v>42984</v>
      </c>
      <c r="I98" s="2">
        <f t="shared" ca="1" si="15"/>
        <v>43002</v>
      </c>
      <c r="J98" t="str">
        <f t="shared" ca="1" si="16"/>
        <v>Syria</v>
      </c>
      <c r="K98" s="3">
        <f t="shared" ca="1" si="17"/>
        <v>486324</v>
      </c>
      <c r="L98">
        <f t="shared" ca="1" si="18"/>
        <v>7678.7999999999993</v>
      </c>
      <c r="M98">
        <f t="shared" ca="1" si="19"/>
        <v>50244</v>
      </c>
    </row>
    <row r="99" spans="1:13" x14ac:dyDescent="0.2">
      <c r="A99">
        <v>98</v>
      </c>
      <c r="B99" t="s">
        <v>105</v>
      </c>
      <c r="C99" t="str">
        <f t="shared" ca="1" si="10"/>
        <v>خلاطات</v>
      </c>
      <c r="D99" t="str">
        <f t="shared" ca="1" si="11"/>
        <v>أدوات منزلية</v>
      </c>
      <c r="E99">
        <v>956</v>
      </c>
      <c r="F99">
        <f t="shared" ca="1" si="12"/>
        <v>176</v>
      </c>
      <c r="G99" t="str">
        <f t="shared" ca="1" si="13"/>
        <v>China</v>
      </c>
      <c r="H99" s="2">
        <f t="shared" ca="1" si="14"/>
        <v>42625</v>
      </c>
      <c r="I99" s="2">
        <f t="shared" ca="1" si="15"/>
        <v>42640</v>
      </c>
      <c r="J99" t="str">
        <f t="shared" ca="1" si="16"/>
        <v>Syria</v>
      </c>
      <c r="K99" s="3">
        <f t="shared" ca="1" si="17"/>
        <v>159843.20000000001</v>
      </c>
      <c r="L99">
        <f t="shared" ca="1" si="18"/>
        <v>2523.8399999999997</v>
      </c>
      <c r="M99">
        <f t="shared" ca="1" si="19"/>
        <v>29096</v>
      </c>
    </row>
    <row r="100" spans="1:13" x14ac:dyDescent="0.2">
      <c r="A100">
        <v>99</v>
      </c>
      <c r="B100" t="s">
        <v>106</v>
      </c>
      <c r="C100" t="str">
        <f t="shared" ca="1" si="10"/>
        <v>كاميرات</v>
      </c>
      <c r="D100" t="str">
        <f t="shared" ca="1" si="11"/>
        <v>إلكترونيات</v>
      </c>
      <c r="E100">
        <v>580</v>
      </c>
      <c r="F100">
        <f t="shared" ca="1" si="12"/>
        <v>1070</v>
      </c>
      <c r="G100" t="str">
        <f t="shared" ca="1" si="13"/>
        <v>England</v>
      </c>
      <c r="H100" s="2">
        <f t="shared" ca="1" si="14"/>
        <v>42577</v>
      </c>
      <c r="I100" s="2">
        <f t="shared" ca="1" si="15"/>
        <v>42594</v>
      </c>
      <c r="J100" t="str">
        <f t="shared" ca="1" si="16"/>
        <v>Syria</v>
      </c>
      <c r="K100" s="3">
        <f t="shared" ca="1" si="17"/>
        <v>589570</v>
      </c>
      <c r="L100">
        <f t="shared" ca="1" si="18"/>
        <v>9309</v>
      </c>
      <c r="M100">
        <f t="shared" ca="1" si="19"/>
        <v>181201</v>
      </c>
    </row>
    <row r="101" spans="1:13" x14ac:dyDescent="0.2">
      <c r="A101">
        <v>100</v>
      </c>
      <c r="B101" t="s">
        <v>107</v>
      </c>
      <c r="C101" t="str">
        <f t="shared" ca="1" si="10"/>
        <v>كمبيوتر</v>
      </c>
      <c r="D101" t="str">
        <f t="shared" ca="1" si="11"/>
        <v>إلكترونيات</v>
      </c>
      <c r="E101">
        <v>350</v>
      </c>
      <c r="F101">
        <f t="shared" ca="1" si="12"/>
        <v>1415</v>
      </c>
      <c r="G101" t="str">
        <f t="shared" ca="1" si="13"/>
        <v>China</v>
      </c>
      <c r="H101" s="2">
        <f t="shared" ca="1" si="14"/>
        <v>42975</v>
      </c>
      <c r="I101" s="2">
        <f t="shared" ca="1" si="15"/>
        <v>43005</v>
      </c>
      <c r="J101" t="str">
        <f t="shared" ca="1" si="16"/>
        <v>Jordan</v>
      </c>
      <c r="K101" s="3">
        <f t="shared" ca="1" si="17"/>
        <v>470487.5</v>
      </c>
      <c r="L101">
        <f t="shared" ca="1" si="18"/>
        <v>7428.75</v>
      </c>
      <c r="M101">
        <f t="shared" ca="1" si="19"/>
        <v>118235</v>
      </c>
    </row>
    <row r="102" spans="1:13" x14ac:dyDescent="0.2">
      <c r="A102">
        <v>101</v>
      </c>
      <c r="B102" t="s">
        <v>108</v>
      </c>
      <c r="C102" t="str">
        <f t="shared" ca="1" si="10"/>
        <v>برادات</v>
      </c>
      <c r="D102" t="str">
        <f t="shared" ca="1" si="11"/>
        <v>أدوات منزلية</v>
      </c>
      <c r="E102">
        <v>948</v>
      </c>
      <c r="F102">
        <f t="shared" ca="1" si="12"/>
        <v>1008</v>
      </c>
      <c r="G102" t="str">
        <f t="shared" ca="1" si="13"/>
        <v>Sweden</v>
      </c>
      <c r="H102" s="2">
        <f t="shared" ca="1" si="14"/>
        <v>42490</v>
      </c>
      <c r="I102" s="2">
        <f t="shared" ca="1" si="15"/>
        <v>42500</v>
      </c>
      <c r="J102" t="str">
        <f t="shared" ca="1" si="16"/>
        <v>Egypt</v>
      </c>
      <c r="K102" s="3">
        <f t="shared" ca="1" si="17"/>
        <v>907804.8</v>
      </c>
      <c r="L102">
        <f t="shared" ca="1" si="18"/>
        <v>14333.76</v>
      </c>
      <c r="M102">
        <f t="shared" ca="1" si="19"/>
        <v>10501</v>
      </c>
    </row>
    <row r="103" spans="1:13" x14ac:dyDescent="0.2">
      <c r="A103">
        <v>102</v>
      </c>
      <c r="B103" t="s">
        <v>109</v>
      </c>
      <c r="C103" t="str">
        <f t="shared" ca="1" si="10"/>
        <v>كاميرات مراقبة</v>
      </c>
      <c r="D103" t="str">
        <f t="shared" ca="1" si="11"/>
        <v>إلكترونيات</v>
      </c>
      <c r="E103">
        <v>482</v>
      </c>
      <c r="F103">
        <f t="shared" ca="1" si="12"/>
        <v>130</v>
      </c>
      <c r="G103" t="str">
        <f t="shared" ca="1" si="13"/>
        <v>England</v>
      </c>
      <c r="H103" s="2">
        <f t="shared" ca="1" si="14"/>
        <v>43107</v>
      </c>
      <c r="I103" s="2">
        <f t="shared" ca="1" si="15"/>
        <v>43118</v>
      </c>
      <c r="J103" t="str">
        <f t="shared" ca="1" si="16"/>
        <v>United Arab Emirates</v>
      </c>
      <c r="K103" s="3">
        <f t="shared" ca="1" si="17"/>
        <v>59527</v>
      </c>
      <c r="L103">
        <f t="shared" ca="1" si="18"/>
        <v>939.9</v>
      </c>
      <c r="M103">
        <f t="shared" ca="1" si="19"/>
        <v>52414</v>
      </c>
    </row>
    <row r="104" spans="1:13" x14ac:dyDescent="0.2">
      <c r="A104">
        <v>103</v>
      </c>
      <c r="B104" t="s">
        <v>110</v>
      </c>
      <c r="C104" t="str">
        <f t="shared" ca="1" si="10"/>
        <v>مايكرويف</v>
      </c>
      <c r="D104" t="str">
        <f t="shared" ca="1" si="11"/>
        <v>أدوات منزلية</v>
      </c>
      <c r="E104">
        <v>303</v>
      </c>
      <c r="F104">
        <f t="shared" ca="1" si="12"/>
        <v>563</v>
      </c>
      <c r="G104" t="str">
        <f t="shared" ca="1" si="13"/>
        <v>Germany</v>
      </c>
      <c r="H104" s="2">
        <f t="shared" ca="1" si="14"/>
        <v>42831</v>
      </c>
      <c r="I104" s="2">
        <f t="shared" ca="1" si="15"/>
        <v>42852</v>
      </c>
      <c r="J104" t="str">
        <f t="shared" ca="1" si="16"/>
        <v>Syria</v>
      </c>
      <c r="K104" s="3">
        <f t="shared" ca="1" si="17"/>
        <v>162059.54999999999</v>
      </c>
      <c r="L104">
        <f t="shared" ca="1" si="18"/>
        <v>2558.835</v>
      </c>
      <c r="M104">
        <f t="shared" ca="1" si="19"/>
        <v>78352</v>
      </c>
    </row>
    <row r="105" spans="1:13" x14ac:dyDescent="0.2">
      <c r="A105">
        <v>104</v>
      </c>
      <c r="B105" t="s">
        <v>111</v>
      </c>
      <c r="C105" t="str">
        <f t="shared" ca="1" si="10"/>
        <v>خلاطات</v>
      </c>
      <c r="D105" t="str">
        <f t="shared" ca="1" si="11"/>
        <v>أدوات منزلية</v>
      </c>
      <c r="E105">
        <v>139</v>
      </c>
      <c r="F105">
        <f t="shared" ca="1" si="12"/>
        <v>210</v>
      </c>
      <c r="G105" t="str">
        <f t="shared" ca="1" si="13"/>
        <v>China</v>
      </c>
      <c r="H105" s="2">
        <f t="shared" ca="1" si="14"/>
        <v>43023</v>
      </c>
      <c r="I105" s="2">
        <f t="shared" ca="1" si="15"/>
        <v>43036</v>
      </c>
      <c r="J105" t="str">
        <f t="shared" ca="1" si="16"/>
        <v>Egypt</v>
      </c>
      <c r="K105" s="3">
        <f t="shared" ca="1" si="17"/>
        <v>27730.5</v>
      </c>
      <c r="L105">
        <f t="shared" ca="1" si="18"/>
        <v>437.84999999999997</v>
      </c>
      <c r="M105">
        <f t="shared" ca="1" si="19"/>
        <v>1416</v>
      </c>
    </row>
    <row r="106" spans="1:13" x14ac:dyDescent="0.2">
      <c r="A106">
        <v>105</v>
      </c>
      <c r="B106" t="s">
        <v>112</v>
      </c>
      <c r="C106" t="str">
        <f t="shared" ca="1" si="10"/>
        <v>كتب علمية</v>
      </c>
      <c r="D106" t="str">
        <f t="shared" ca="1" si="11"/>
        <v>أدوات مكتبية</v>
      </c>
      <c r="E106">
        <v>341</v>
      </c>
      <c r="F106">
        <f t="shared" ca="1" si="12"/>
        <v>59</v>
      </c>
      <c r="G106" t="str">
        <f t="shared" ca="1" si="13"/>
        <v>India</v>
      </c>
      <c r="H106" s="2">
        <f t="shared" ca="1" si="14"/>
        <v>42658</v>
      </c>
      <c r="I106" s="2">
        <f t="shared" ca="1" si="15"/>
        <v>42672</v>
      </c>
      <c r="J106" t="str">
        <f t="shared" ca="1" si="16"/>
        <v>Oman</v>
      </c>
      <c r="K106" s="3">
        <f t="shared" ca="1" si="17"/>
        <v>19113.05</v>
      </c>
      <c r="L106">
        <f t="shared" ca="1" si="18"/>
        <v>301.78499999999997</v>
      </c>
      <c r="M106">
        <f t="shared" ca="1" si="19"/>
        <v>11082</v>
      </c>
    </row>
    <row r="107" spans="1:13" x14ac:dyDescent="0.2">
      <c r="A107">
        <v>106</v>
      </c>
      <c r="B107" t="s">
        <v>113</v>
      </c>
      <c r="C107" t="str">
        <f t="shared" ca="1" si="10"/>
        <v>غسالات</v>
      </c>
      <c r="D107" t="str">
        <f t="shared" ca="1" si="11"/>
        <v>أدوات منزلية</v>
      </c>
      <c r="E107">
        <v>709</v>
      </c>
      <c r="F107">
        <f t="shared" ca="1" si="12"/>
        <v>634</v>
      </c>
      <c r="G107" t="str">
        <f t="shared" ca="1" si="13"/>
        <v>Germany</v>
      </c>
      <c r="H107" s="2">
        <f t="shared" ca="1" si="14"/>
        <v>42762</v>
      </c>
      <c r="I107" s="2">
        <f t="shared" ca="1" si="15"/>
        <v>42791</v>
      </c>
      <c r="J107" t="str">
        <f t="shared" ca="1" si="16"/>
        <v>Egypt</v>
      </c>
      <c r="K107" s="3">
        <f t="shared" ca="1" si="17"/>
        <v>427030.7</v>
      </c>
      <c r="L107">
        <f t="shared" ca="1" si="18"/>
        <v>6742.59</v>
      </c>
      <c r="M107">
        <f t="shared" ca="1" si="19"/>
        <v>38336</v>
      </c>
    </row>
    <row r="108" spans="1:13" x14ac:dyDescent="0.2">
      <c r="A108">
        <v>107</v>
      </c>
      <c r="B108" t="s">
        <v>114</v>
      </c>
      <c r="C108" t="str">
        <f t="shared" ca="1" si="10"/>
        <v>طاولات</v>
      </c>
      <c r="D108" t="str">
        <f t="shared" ca="1" si="11"/>
        <v>إلكترونيات</v>
      </c>
      <c r="E108">
        <v>949</v>
      </c>
      <c r="F108">
        <f t="shared" ca="1" si="12"/>
        <v>99</v>
      </c>
      <c r="G108" t="str">
        <f t="shared" ca="1" si="13"/>
        <v>Spain</v>
      </c>
      <c r="H108" s="2">
        <f t="shared" ca="1" si="14"/>
        <v>42751</v>
      </c>
      <c r="I108" s="2">
        <f t="shared" ca="1" si="15"/>
        <v>42762</v>
      </c>
      <c r="J108" t="str">
        <f t="shared" ca="1" si="16"/>
        <v>Egypt</v>
      </c>
      <c r="K108" s="3">
        <f t="shared" ca="1" si="17"/>
        <v>89253.45</v>
      </c>
      <c r="L108">
        <f t="shared" ca="1" si="18"/>
        <v>1409.2649999999999</v>
      </c>
      <c r="M108">
        <f t="shared" ca="1" si="19"/>
        <v>88537</v>
      </c>
    </row>
    <row r="109" spans="1:13" x14ac:dyDescent="0.2">
      <c r="A109">
        <v>108</v>
      </c>
      <c r="B109" t="s">
        <v>115</v>
      </c>
      <c r="C109" t="str">
        <f t="shared" ca="1" si="10"/>
        <v>فرن</v>
      </c>
      <c r="D109" t="str">
        <f t="shared" ca="1" si="11"/>
        <v>أدوات منزلية</v>
      </c>
      <c r="E109">
        <v>529</v>
      </c>
      <c r="F109">
        <f t="shared" ca="1" si="12"/>
        <v>953</v>
      </c>
      <c r="G109" t="str">
        <f t="shared" ca="1" si="13"/>
        <v>Greece</v>
      </c>
      <c r="H109" s="2">
        <f t="shared" ca="1" si="14"/>
        <v>42978</v>
      </c>
      <c r="I109" s="2">
        <f t="shared" ca="1" si="15"/>
        <v>43012</v>
      </c>
      <c r="J109" t="str">
        <f t="shared" ca="1" si="16"/>
        <v>Egypt</v>
      </c>
      <c r="K109" s="3">
        <f t="shared" ca="1" si="17"/>
        <v>478930.15</v>
      </c>
      <c r="L109">
        <f t="shared" ca="1" si="18"/>
        <v>7562.0549999999994</v>
      </c>
      <c r="M109">
        <f t="shared" ca="1" si="19"/>
        <v>119498</v>
      </c>
    </row>
    <row r="110" spans="1:13" x14ac:dyDescent="0.2">
      <c r="A110">
        <v>109</v>
      </c>
      <c r="B110" t="s">
        <v>116</v>
      </c>
      <c r="C110" t="str">
        <f t="shared" ca="1" si="10"/>
        <v>هواتف ثابتة</v>
      </c>
      <c r="D110" t="str">
        <f t="shared" ca="1" si="11"/>
        <v>أدوات مكتبية</v>
      </c>
      <c r="E110">
        <v>78</v>
      </c>
      <c r="F110">
        <f t="shared" ca="1" si="12"/>
        <v>55</v>
      </c>
      <c r="G110" t="str">
        <f t="shared" ca="1" si="13"/>
        <v>France</v>
      </c>
      <c r="H110" s="2">
        <f t="shared" ca="1" si="14"/>
        <v>42852</v>
      </c>
      <c r="I110" s="2">
        <f t="shared" ca="1" si="15"/>
        <v>42882</v>
      </c>
      <c r="J110" t="str">
        <f t="shared" ca="1" si="16"/>
        <v>Egypt</v>
      </c>
      <c r="K110" s="3">
        <f t="shared" ca="1" si="17"/>
        <v>4075.5</v>
      </c>
      <c r="L110">
        <f t="shared" ca="1" si="18"/>
        <v>64.349999999999994</v>
      </c>
      <c r="M110">
        <f t="shared" ca="1" si="19"/>
        <v>3551</v>
      </c>
    </row>
    <row r="111" spans="1:13" x14ac:dyDescent="0.2">
      <c r="A111">
        <v>110</v>
      </c>
      <c r="B111" t="s">
        <v>117</v>
      </c>
      <c r="C111" t="str">
        <f t="shared" ca="1" si="10"/>
        <v>فرن</v>
      </c>
      <c r="D111" t="str">
        <f t="shared" ca="1" si="11"/>
        <v>أدوات منزلية</v>
      </c>
      <c r="E111">
        <v>284</v>
      </c>
      <c r="F111">
        <f t="shared" ca="1" si="12"/>
        <v>1018</v>
      </c>
      <c r="G111" t="str">
        <f t="shared" ca="1" si="13"/>
        <v>Greece</v>
      </c>
      <c r="H111" s="2">
        <f t="shared" ca="1" si="14"/>
        <v>43249</v>
      </c>
      <c r="I111" s="2">
        <f t="shared" ca="1" si="15"/>
        <v>43277</v>
      </c>
      <c r="J111" t="str">
        <f t="shared" ca="1" si="16"/>
        <v>Egypt</v>
      </c>
      <c r="K111" s="3">
        <f t="shared" ca="1" si="17"/>
        <v>274656.40000000002</v>
      </c>
      <c r="L111">
        <f t="shared" ca="1" si="18"/>
        <v>4336.68</v>
      </c>
      <c r="M111">
        <f t="shared" ca="1" si="19"/>
        <v>202284</v>
      </c>
    </row>
    <row r="112" spans="1:13" x14ac:dyDescent="0.2">
      <c r="A112">
        <v>111</v>
      </c>
      <c r="B112" t="s">
        <v>118</v>
      </c>
      <c r="C112" t="str">
        <f t="shared" ca="1" si="10"/>
        <v>غسالات</v>
      </c>
      <c r="D112" t="str">
        <f t="shared" ca="1" si="11"/>
        <v>أدوات منزلية</v>
      </c>
      <c r="E112">
        <v>961</v>
      </c>
      <c r="F112">
        <f t="shared" ca="1" si="12"/>
        <v>693</v>
      </c>
      <c r="G112" t="str">
        <f t="shared" ca="1" si="13"/>
        <v>Germany</v>
      </c>
      <c r="H112" s="2">
        <f t="shared" ca="1" si="14"/>
        <v>42648</v>
      </c>
      <c r="I112" s="2">
        <f t="shared" ca="1" si="15"/>
        <v>42682</v>
      </c>
      <c r="J112" t="str">
        <f t="shared" ca="1" si="16"/>
        <v>Syria</v>
      </c>
      <c r="K112" s="3">
        <f t="shared" ca="1" si="17"/>
        <v>632674.35</v>
      </c>
      <c r="L112">
        <f t="shared" ca="1" si="18"/>
        <v>9989.5949999999993</v>
      </c>
      <c r="M112">
        <f t="shared" ca="1" si="19"/>
        <v>621695</v>
      </c>
    </row>
    <row r="113" spans="1:13" x14ac:dyDescent="0.2">
      <c r="A113">
        <v>112</v>
      </c>
      <c r="B113" t="s">
        <v>119</v>
      </c>
      <c r="C113" t="str">
        <f t="shared" ca="1" si="10"/>
        <v>غسالات</v>
      </c>
      <c r="D113" t="str">
        <f t="shared" ca="1" si="11"/>
        <v>أدوات منزلية</v>
      </c>
      <c r="E113">
        <v>770</v>
      </c>
      <c r="F113">
        <f t="shared" ca="1" si="12"/>
        <v>753</v>
      </c>
      <c r="G113" t="str">
        <f t="shared" ca="1" si="13"/>
        <v>Germany</v>
      </c>
      <c r="H113" s="2">
        <f t="shared" ca="1" si="14"/>
        <v>43115</v>
      </c>
      <c r="I113" s="2">
        <f t="shared" ca="1" si="15"/>
        <v>43148</v>
      </c>
      <c r="J113" t="str">
        <f t="shared" ca="1" si="16"/>
        <v>Syria</v>
      </c>
      <c r="K113" s="3">
        <f t="shared" ca="1" si="17"/>
        <v>550819.5</v>
      </c>
      <c r="L113">
        <f t="shared" ca="1" si="18"/>
        <v>8697.15</v>
      </c>
      <c r="M113">
        <f t="shared" ca="1" si="19"/>
        <v>175289</v>
      </c>
    </row>
    <row r="114" spans="1:13" x14ac:dyDescent="0.2">
      <c r="A114">
        <v>113</v>
      </c>
      <c r="B114" t="s">
        <v>120</v>
      </c>
      <c r="C114" t="str">
        <f t="shared" ca="1" si="10"/>
        <v>طاولات</v>
      </c>
      <c r="D114" t="str">
        <f t="shared" ca="1" si="11"/>
        <v>إلكترونيات</v>
      </c>
      <c r="E114">
        <v>729</v>
      </c>
      <c r="F114">
        <f t="shared" ca="1" si="12"/>
        <v>97</v>
      </c>
      <c r="G114" t="str">
        <f t="shared" ca="1" si="13"/>
        <v>Spain</v>
      </c>
      <c r="H114" s="2">
        <f t="shared" ca="1" si="14"/>
        <v>43076</v>
      </c>
      <c r="I114" s="2">
        <f t="shared" ca="1" si="15"/>
        <v>43089</v>
      </c>
      <c r="J114" t="str">
        <f t="shared" ca="1" si="16"/>
        <v>Saudi Arabia</v>
      </c>
      <c r="K114" s="3">
        <f t="shared" ca="1" si="17"/>
        <v>67177.350000000006</v>
      </c>
      <c r="L114">
        <f t="shared" ca="1" si="18"/>
        <v>1060.6949999999999</v>
      </c>
      <c r="M114">
        <f t="shared" ca="1" si="19"/>
        <v>34026</v>
      </c>
    </row>
    <row r="115" spans="1:13" x14ac:dyDescent="0.2">
      <c r="A115">
        <v>114</v>
      </c>
      <c r="B115" t="s">
        <v>121</v>
      </c>
      <c r="C115" t="str">
        <f t="shared" ca="1" si="10"/>
        <v>مدافئ</v>
      </c>
      <c r="D115" t="str">
        <f t="shared" ca="1" si="11"/>
        <v>أدوات منزلية</v>
      </c>
      <c r="E115">
        <v>202</v>
      </c>
      <c r="F115">
        <f t="shared" ca="1" si="12"/>
        <v>209</v>
      </c>
      <c r="G115" t="str">
        <f t="shared" ca="1" si="13"/>
        <v>Switzerland</v>
      </c>
      <c r="H115" s="2">
        <f t="shared" ca="1" si="14"/>
        <v>43278</v>
      </c>
      <c r="I115" s="2">
        <f t="shared" ca="1" si="15"/>
        <v>43311</v>
      </c>
      <c r="J115" t="str">
        <f t="shared" ca="1" si="16"/>
        <v>Lebanon</v>
      </c>
      <c r="K115" s="3">
        <f t="shared" ca="1" si="17"/>
        <v>40107.1</v>
      </c>
      <c r="L115">
        <f t="shared" ca="1" si="18"/>
        <v>633.27</v>
      </c>
      <c r="M115">
        <f t="shared" ca="1" si="19"/>
        <v>20995</v>
      </c>
    </row>
    <row r="116" spans="1:13" x14ac:dyDescent="0.2">
      <c r="A116">
        <v>115</v>
      </c>
      <c r="B116" t="s">
        <v>122</v>
      </c>
      <c r="C116" t="str">
        <f t="shared" ca="1" si="10"/>
        <v>موبايلات</v>
      </c>
      <c r="D116" t="str">
        <f t="shared" ca="1" si="11"/>
        <v>إلكترونيات</v>
      </c>
      <c r="E116">
        <v>261</v>
      </c>
      <c r="F116">
        <f t="shared" ca="1" si="12"/>
        <v>896</v>
      </c>
      <c r="G116" t="str">
        <f t="shared" ca="1" si="13"/>
        <v>China</v>
      </c>
      <c r="H116" s="2">
        <f t="shared" ca="1" si="14"/>
        <v>42597</v>
      </c>
      <c r="I116" s="2">
        <f t="shared" ca="1" si="15"/>
        <v>42622</v>
      </c>
      <c r="J116" t="str">
        <f t="shared" ca="1" si="16"/>
        <v>Saudi Arabia</v>
      </c>
      <c r="K116" s="3">
        <f t="shared" ca="1" si="17"/>
        <v>222163.20000000001</v>
      </c>
      <c r="L116">
        <f t="shared" ca="1" si="18"/>
        <v>3507.8399999999997</v>
      </c>
      <c r="M116">
        <f t="shared" ca="1" si="19"/>
        <v>155794</v>
      </c>
    </row>
    <row r="117" spans="1:13" x14ac:dyDescent="0.2">
      <c r="A117">
        <v>116</v>
      </c>
      <c r="B117" t="s">
        <v>123</v>
      </c>
      <c r="C117" t="str">
        <f t="shared" ca="1" si="10"/>
        <v>تلفاز</v>
      </c>
      <c r="D117" t="str">
        <f t="shared" ca="1" si="11"/>
        <v>أدوات منزلية</v>
      </c>
      <c r="E117">
        <v>306</v>
      </c>
      <c r="F117">
        <f t="shared" ca="1" si="12"/>
        <v>955</v>
      </c>
      <c r="G117" t="str">
        <f t="shared" ca="1" si="13"/>
        <v>USA</v>
      </c>
      <c r="H117" s="2">
        <f t="shared" ca="1" si="14"/>
        <v>43259</v>
      </c>
      <c r="I117" s="2">
        <f t="shared" ca="1" si="15"/>
        <v>43293</v>
      </c>
      <c r="J117" t="str">
        <f t="shared" ca="1" si="16"/>
        <v>Algeria</v>
      </c>
      <c r="K117" s="3">
        <f t="shared" ca="1" si="17"/>
        <v>277618.5</v>
      </c>
      <c r="L117">
        <f t="shared" ca="1" si="18"/>
        <v>4383.45</v>
      </c>
      <c r="M117">
        <f t="shared" ca="1" si="19"/>
        <v>125828</v>
      </c>
    </row>
    <row r="118" spans="1:13" x14ac:dyDescent="0.2">
      <c r="A118">
        <v>117</v>
      </c>
      <c r="B118" t="s">
        <v>124</v>
      </c>
      <c r="C118" t="str">
        <f t="shared" ca="1" si="10"/>
        <v>طاولات</v>
      </c>
      <c r="D118" t="str">
        <f t="shared" ca="1" si="11"/>
        <v>إلكترونيات</v>
      </c>
      <c r="E118">
        <v>634</v>
      </c>
      <c r="F118">
        <f t="shared" ca="1" si="12"/>
        <v>93</v>
      </c>
      <c r="G118" t="str">
        <f t="shared" ca="1" si="13"/>
        <v>Spain</v>
      </c>
      <c r="H118" s="2">
        <f t="shared" ca="1" si="14"/>
        <v>42858</v>
      </c>
      <c r="I118" s="2">
        <f t="shared" ca="1" si="15"/>
        <v>42890</v>
      </c>
      <c r="J118" t="str">
        <f t="shared" ca="1" si="16"/>
        <v>Egypt</v>
      </c>
      <c r="K118" s="3">
        <f t="shared" ca="1" si="17"/>
        <v>56013.9</v>
      </c>
      <c r="L118">
        <f t="shared" ca="1" si="18"/>
        <v>884.43</v>
      </c>
      <c r="M118">
        <f t="shared" ca="1" si="19"/>
        <v>3055</v>
      </c>
    </row>
    <row r="119" spans="1:13" x14ac:dyDescent="0.2">
      <c r="A119">
        <v>118</v>
      </c>
      <c r="B119" t="s">
        <v>125</v>
      </c>
      <c r="C119" t="str">
        <f t="shared" ca="1" si="10"/>
        <v>فرن</v>
      </c>
      <c r="D119" t="str">
        <f t="shared" ca="1" si="11"/>
        <v>أدوات منزلية</v>
      </c>
      <c r="E119">
        <v>307</v>
      </c>
      <c r="F119">
        <f t="shared" ca="1" si="12"/>
        <v>982</v>
      </c>
      <c r="G119" t="str">
        <f t="shared" ca="1" si="13"/>
        <v>Greece</v>
      </c>
      <c r="H119" s="2">
        <f t="shared" ca="1" si="14"/>
        <v>42406</v>
      </c>
      <c r="I119" s="2">
        <f t="shared" ca="1" si="15"/>
        <v>42431</v>
      </c>
      <c r="J119" t="str">
        <f t="shared" ca="1" si="16"/>
        <v>Egypt</v>
      </c>
      <c r="K119" s="3">
        <f t="shared" ca="1" si="17"/>
        <v>286400.3</v>
      </c>
      <c r="L119">
        <f t="shared" ca="1" si="18"/>
        <v>4522.1099999999997</v>
      </c>
      <c r="M119">
        <f t="shared" ca="1" si="19"/>
        <v>42636</v>
      </c>
    </row>
    <row r="120" spans="1:13" x14ac:dyDescent="0.2">
      <c r="A120">
        <v>119</v>
      </c>
      <c r="B120" t="s">
        <v>126</v>
      </c>
      <c r="C120" t="str">
        <f t="shared" ca="1" si="10"/>
        <v>غسالات</v>
      </c>
      <c r="D120" t="str">
        <f t="shared" ca="1" si="11"/>
        <v>أدوات منزلية</v>
      </c>
      <c r="E120">
        <v>624</v>
      </c>
      <c r="F120">
        <f t="shared" ca="1" si="12"/>
        <v>715</v>
      </c>
      <c r="G120" t="str">
        <f t="shared" ca="1" si="13"/>
        <v>Germany</v>
      </c>
      <c r="H120" s="2">
        <f t="shared" ca="1" si="14"/>
        <v>43043</v>
      </c>
      <c r="I120" s="2">
        <f t="shared" ca="1" si="15"/>
        <v>43061</v>
      </c>
      <c r="J120" t="str">
        <f t="shared" ca="1" si="16"/>
        <v>Jordan</v>
      </c>
      <c r="K120" s="3">
        <f t="shared" ca="1" si="17"/>
        <v>423852</v>
      </c>
      <c r="L120">
        <f t="shared" ca="1" si="18"/>
        <v>6692.4</v>
      </c>
      <c r="M120">
        <f t="shared" ca="1" si="19"/>
        <v>318079</v>
      </c>
    </row>
    <row r="121" spans="1:13" x14ac:dyDescent="0.2">
      <c r="A121">
        <v>120</v>
      </c>
      <c r="B121" t="s">
        <v>127</v>
      </c>
      <c r="C121" t="str">
        <f t="shared" ca="1" si="10"/>
        <v>خلاطات</v>
      </c>
      <c r="D121" t="str">
        <f t="shared" ca="1" si="11"/>
        <v>أدوات منزلية</v>
      </c>
      <c r="E121">
        <v>94</v>
      </c>
      <c r="F121">
        <f t="shared" ca="1" si="12"/>
        <v>225</v>
      </c>
      <c r="G121" t="str">
        <f t="shared" ca="1" si="13"/>
        <v>China</v>
      </c>
      <c r="H121" s="2">
        <f t="shared" ca="1" si="14"/>
        <v>43079</v>
      </c>
      <c r="I121" s="2">
        <f t="shared" ca="1" si="15"/>
        <v>43092</v>
      </c>
      <c r="J121" t="str">
        <f t="shared" ca="1" si="16"/>
        <v>Lebanon</v>
      </c>
      <c r="K121" s="3">
        <f t="shared" ca="1" si="17"/>
        <v>20092.5</v>
      </c>
      <c r="L121">
        <f t="shared" ca="1" si="18"/>
        <v>317.25</v>
      </c>
      <c r="M121">
        <f t="shared" ca="1" si="19"/>
        <v>14425</v>
      </c>
    </row>
    <row r="122" spans="1:13" x14ac:dyDescent="0.2">
      <c r="A122">
        <v>121</v>
      </c>
      <c r="B122" t="s">
        <v>128</v>
      </c>
      <c r="C122" t="str">
        <f t="shared" ca="1" si="10"/>
        <v>فرن</v>
      </c>
      <c r="D122" t="str">
        <f t="shared" ca="1" si="11"/>
        <v>أدوات منزلية</v>
      </c>
      <c r="E122">
        <v>535</v>
      </c>
      <c r="F122">
        <f t="shared" ca="1" si="12"/>
        <v>1022</v>
      </c>
      <c r="G122" t="str">
        <f t="shared" ca="1" si="13"/>
        <v>Greece</v>
      </c>
      <c r="H122" s="2">
        <f t="shared" ca="1" si="14"/>
        <v>42649</v>
      </c>
      <c r="I122" s="2">
        <f t="shared" ca="1" si="15"/>
        <v>42675</v>
      </c>
      <c r="J122" t="str">
        <f t="shared" ca="1" si="16"/>
        <v>Morocco</v>
      </c>
      <c r="K122" s="3">
        <f t="shared" ca="1" si="17"/>
        <v>519431.5</v>
      </c>
      <c r="L122">
        <f t="shared" ca="1" si="18"/>
        <v>8201.5499999999993</v>
      </c>
      <c r="M122">
        <f t="shared" ca="1" si="19"/>
        <v>384313</v>
      </c>
    </row>
    <row r="123" spans="1:13" x14ac:dyDescent="0.2">
      <c r="A123">
        <v>122</v>
      </c>
      <c r="B123" t="s">
        <v>129</v>
      </c>
      <c r="C123" t="str">
        <f t="shared" ca="1" si="10"/>
        <v>هارد دسك</v>
      </c>
      <c r="D123" t="str">
        <f t="shared" ca="1" si="11"/>
        <v>إلكترونيات</v>
      </c>
      <c r="E123">
        <v>850</v>
      </c>
      <c r="F123">
        <f t="shared" ca="1" si="12"/>
        <v>109</v>
      </c>
      <c r="G123" t="str">
        <f t="shared" ca="1" si="13"/>
        <v>France</v>
      </c>
      <c r="H123" s="2">
        <f t="shared" ca="1" si="14"/>
        <v>42794</v>
      </c>
      <c r="I123" s="2">
        <f t="shared" ca="1" si="15"/>
        <v>42825</v>
      </c>
      <c r="J123" t="str">
        <f t="shared" ca="1" si="16"/>
        <v>Lebanon</v>
      </c>
      <c r="K123" s="3">
        <f t="shared" ca="1" si="17"/>
        <v>88017.5</v>
      </c>
      <c r="L123">
        <f t="shared" ca="1" si="18"/>
        <v>1389.75</v>
      </c>
      <c r="M123">
        <f t="shared" ca="1" si="19"/>
        <v>17356</v>
      </c>
    </row>
    <row r="124" spans="1:13" x14ac:dyDescent="0.2">
      <c r="A124">
        <v>123</v>
      </c>
      <c r="B124" t="s">
        <v>130</v>
      </c>
      <c r="C124" t="str">
        <f t="shared" ca="1" si="10"/>
        <v>موبايلات</v>
      </c>
      <c r="D124" t="str">
        <f t="shared" ca="1" si="11"/>
        <v>إلكترونيات</v>
      </c>
      <c r="E124">
        <v>493</v>
      </c>
      <c r="F124">
        <f t="shared" ca="1" si="12"/>
        <v>903</v>
      </c>
      <c r="G124" t="str">
        <f t="shared" ca="1" si="13"/>
        <v>China</v>
      </c>
      <c r="H124" s="2">
        <f t="shared" ca="1" si="14"/>
        <v>42753</v>
      </c>
      <c r="I124" s="2">
        <f t="shared" ca="1" si="15"/>
        <v>42781</v>
      </c>
      <c r="J124" t="str">
        <f t="shared" ca="1" si="16"/>
        <v>Egypt</v>
      </c>
      <c r="K124" s="3">
        <f t="shared" ca="1" si="17"/>
        <v>422920.05</v>
      </c>
      <c r="L124">
        <f t="shared" ca="1" si="18"/>
        <v>6677.6849999999995</v>
      </c>
      <c r="M124">
        <f t="shared" ca="1" si="19"/>
        <v>163611</v>
      </c>
    </row>
    <row r="125" spans="1:13" x14ac:dyDescent="0.2">
      <c r="A125">
        <v>124</v>
      </c>
      <c r="B125" t="s">
        <v>131</v>
      </c>
      <c r="C125" t="str">
        <f t="shared" ca="1" si="10"/>
        <v>مثاقب</v>
      </c>
      <c r="D125" t="str">
        <f t="shared" ca="1" si="11"/>
        <v>أدوات منزلية</v>
      </c>
      <c r="E125">
        <v>355</v>
      </c>
      <c r="F125">
        <f t="shared" ca="1" si="12"/>
        <v>69</v>
      </c>
      <c r="G125" t="str">
        <f t="shared" ca="1" si="13"/>
        <v>Britain</v>
      </c>
      <c r="H125" s="2">
        <f t="shared" ca="1" si="14"/>
        <v>42401</v>
      </c>
      <c r="I125" s="2">
        <f t="shared" ca="1" si="15"/>
        <v>42420</v>
      </c>
      <c r="J125" t="str">
        <f t="shared" ca="1" si="16"/>
        <v>Saudi Arabia</v>
      </c>
      <c r="K125" s="3">
        <f t="shared" ca="1" si="17"/>
        <v>23270.25</v>
      </c>
      <c r="L125">
        <f t="shared" ca="1" si="18"/>
        <v>367.42500000000001</v>
      </c>
      <c r="M125">
        <f t="shared" ca="1" si="19"/>
        <v>22519</v>
      </c>
    </row>
    <row r="126" spans="1:13" x14ac:dyDescent="0.2">
      <c r="A126">
        <v>125</v>
      </c>
      <c r="B126" t="s">
        <v>132</v>
      </c>
      <c r="C126" t="str">
        <f t="shared" ca="1" si="10"/>
        <v>غسالات</v>
      </c>
      <c r="D126" t="str">
        <f t="shared" ca="1" si="11"/>
        <v>أدوات منزلية</v>
      </c>
      <c r="E126">
        <v>213</v>
      </c>
      <c r="F126">
        <f t="shared" ca="1" si="12"/>
        <v>621</v>
      </c>
      <c r="G126" t="str">
        <f t="shared" ca="1" si="13"/>
        <v>Germany</v>
      </c>
      <c r="H126" s="2">
        <f t="shared" ca="1" si="14"/>
        <v>43067</v>
      </c>
      <c r="I126" s="2">
        <f t="shared" ca="1" si="15"/>
        <v>43089</v>
      </c>
      <c r="J126" t="str">
        <f t="shared" ca="1" si="16"/>
        <v>Syria</v>
      </c>
      <c r="K126" s="3">
        <f t="shared" ca="1" si="17"/>
        <v>125659.35</v>
      </c>
      <c r="L126">
        <f t="shared" ca="1" si="18"/>
        <v>1984.095</v>
      </c>
      <c r="M126">
        <f t="shared" ca="1" si="19"/>
        <v>11620</v>
      </c>
    </row>
    <row r="127" spans="1:13" x14ac:dyDescent="0.2">
      <c r="A127">
        <v>126</v>
      </c>
      <c r="B127" t="s">
        <v>133</v>
      </c>
      <c r="C127" t="str">
        <f t="shared" ca="1" si="10"/>
        <v>موبايلات</v>
      </c>
      <c r="D127" t="str">
        <f t="shared" ca="1" si="11"/>
        <v>إلكترونيات</v>
      </c>
      <c r="E127">
        <v>581</v>
      </c>
      <c r="F127">
        <f t="shared" ca="1" si="12"/>
        <v>879</v>
      </c>
      <c r="G127" t="str">
        <f t="shared" ca="1" si="13"/>
        <v>China</v>
      </c>
      <c r="H127" s="2">
        <f t="shared" ca="1" si="14"/>
        <v>42899</v>
      </c>
      <c r="I127" s="2">
        <f t="shared" ca="1" si="15"/>
        <v>42928</v>
      </c>
      <c r="J127" t="str">
        <f t="shared" ca="1" si="16"/>
        <v>Egypt</v>
      </c>
      <c r="K127" s="3">
        <f t="shared" ca="1" si="17"/>
        <v>485164.05</v>
      </c>
      <c r="L127">
        <f t="shared" ca="1" si="18"/>
        <v>7660.4849999999997</v>
      </c>
      <c r="M127">
        <f t="shared" ca="1" si="19"/>
        <v>131590</v>
      </c>
    </row>
    <row r="128" spans="1:13" x14ac:dyDescent="0.2">
      <c r="A128">
        <v>127</v>
      </c>
      <c r="B128" t="s">
        <v>134</v>
      </c>
      <c r="C128" t="str">
        <f t="shared" ca="1" si="10"/>
        <v>كاميرات مراقبة</v>
      </c>
      <c r="D128" t="str">
        <f t="shared" ca="1" si="11"/>
        <v>إلكترونيات</v>
      </c>
      <c r="E128">
        <v>292</v>
      </c>
      <c r="F128">
        <f t="shared" ca="1" si="12"/>
        <v>145</v>
      </c>
      <c r="G128" t="str">
        <f t="shared" ca="1" si="13"/>
        <v>England</v>
      </c>
      <c r="H128" s="2">
        <f t="shared" ca="1" si="14"/>
        <v>42694</v>
      </c>
      <c r="I128" s="2">
        <f t="shared" ca="1" si="15"/>
        <v>42717</v>
      </c>
      <c r="J128" t="str">
        <f t="shared" ca="1" si="16"/>
        <v>Egypt</v>
      </c>
      <c r="K128" s="3">
        <f t="shared" ca="1" si="17"/>
        <v>40223</v>
      </c>
      <c r="L128">
        <f t="shared" ca="1" si="18"/>
        <v>635.1</v>
      </c>
      <c r="M128">
        <f t="shared" ca="1" si="19"/>
        <v>39462</v>
      </c>
    </row>
    <row r="129" spans="1:13" x14ac:dyDescent="0.2">
      <c r="A129">
        <v>128</v>
      </c>
      <c r="B129" t="s">
        <v>135</v>
      </c>
      <c r="C129" t="str">
        <f t="shared" ca="1" si="10"/>
        <v>فرن</v>
      </c>
      <c r="D129" t="str">
        <f t="shared" ca="1" si="11"/>
        <v>أدوات منزلية</v>
      </c>
      <c r="E129">
        <v>744</v>
      </c>
      <c r="F129">
        <f t="shared" ca="1" si="12"/>
        <v>902</v>
      </c>
      <c r="G129" t="str">
        <f t="shared" ca="1" si="13"/>
        <v>Greece</v>
      </c>
      <c r="H129" s="2">
        <f t="shared" ca="1" si="14"/>
        <v>42370</v>
      </c>
      <c r="I129" s="2">
        <f t="shared" ca="1" si="15"/>
        <v>42394</v>
      </c>
      <c r="J129" t="str">
        <f t="shared" ca="1" si="16"/>
        <v>Egypt</v>
      </c>
      <c r="K129" s="3">
        <f t="shared" ca="1" si="17"/>
        <v>637533.6</v>
      </c>
      <c r="L129">
        <f t="shared" ca="1" si="18"/>
        <v>10066.32</v>
      </c>
      <c r="M129">
        <f t="shared" ca="1" si="19"/>
        <v>124410</v>
      </c>
    </row>
    <row r="130" spans="1:13" x14ac:dyDescent="0.2">
      <c r="A130">
        <v>129</v>
      </c>
      <c r="B130" t="s">
        <v>136</v>
      </c>
      <c r="C130" t="str">
        <f t="shared" ref="C130:C193" ca="1" si="20">VLOOKUP(RANDBETWEEN(MIN(O:O),MAX(O:O)),O:P,2,TRUE)</f>
        <v>خلاطات</v>
      </c>
      <c r="D130" t="str">
        <f t="shared" ref="D130:D193" ca="1" si="21">VLOOKUP(C130,P:S,4,0)</f>
        <v>أدوات منزلية</v>
      </c>
      <c r="E130">
        <v>962</v>
      </c>
      <c r="F130">
        <f t="shared" ref="F130:F193" ca="1" si="22">RANDBETWEEN(VLOOKUP(C130,P:R,3,0)-(VLOOKUP(C130,P:R,3,0)/8),VLOOKUP(C130,P:R,3,0)+(VLOOKUP(C130,P:R,3,0)/8))</f>
        <v>211</v>
      </c>
      <c r="G130" t="str">
        <f t="shared" ca="1" si="13"/>
        <v>China</v>
      </c>
      <c r="H130" s="2">
        <f t="shared" ca="1" si="14"/>
        <v>42584</v>
      </c>
      <c r="I130" s="2">
        <f t="shared" ca="1" si="15"/>
        <v>42606</v>
      </c>
      <c r="J130" t="str">
        <f t="shared" ca="1" si="16"/>
        <v>United Arab Emirates</v>
      </c>
      <c r="K130" s="3">
        <f t="shared" ca="1" si="17"/>
        <v>192832.9</v>
      </c>
      <c r="L130">
        <f t="shared" ca="1" si="18"/>
        <v>3044.73</v>
      </c>
      <c r="M130">
        <f t="shared" ca="1" si="19"/>
        <v>155673</v>
      </c>
    </row>
    <row r="131" spans="1:13" x14ac:dyDescent="0.2">
      <c r="A131">
        <v>130</v>
      </c>
      <c r="B131" t="s">
        <v>137</v>
      </c>
      <c r="C131" t="str">
        <f t="shared" ca="1" si="20"/>
        <v>كاميرات</v>
      </c>
      <c r="D131" t="str">
        <f t="shared" ca="1" si="21"/>
        <v>إلكترونيات</v>
      </c>
      <c r="E131">
        <v>653</v>
      </c>
      <c r="F131">
        <f t="shared" ca="1" si="22"/>
        <v>1256</v>
      </c>
      <c r="G131" t="str">
        <f t="shared" ref="G131:G194" ca="1" si="23">VLOOKUP(C131,P:U,6,FALSE)</f>
        <v>England</v>
      </c>
      <c r="H131" s="2">
        <f t="shared" ref="H131:H194" ca="1" si="24">RANDBETWEEN("1-1-2016","5-7-2018")</f>
        <v>42719</v>
      </c>
      <c r="I131" s="2">
        <f t="shared" ref="I131:I194" ca="1" si="25">RANDBETWEEN(10,35)+H131</f>
        <v>42743</v>
      </c>
      <c r="J131" t="str">
        <f t="shared" ref="J131:J194" ca="1" si="26">VLOOKUP(RANDBETWEEN(MIN(W:W),MAX(W:W)),W:Y,3,0)</f>
        <v>Egypt</v>
      </c>
      <c r="K131" s="3">
        <f t="shared" ref="K131:K194" ca="1" si="27">(F131*E131)-(5%*(F131*E131))</f>
        <v>779159.6</v>
      </c>
      <c r="L131">
        <f t="shared" ref="L131:L194" ca="1" si="28">F131*E131*1.5%</f>
        <v>12302.52</v>
      </c>
      <c r="M131">
        <f t="shared" ref="M131:M194" ca="1" si="29">RANDBETWEEN(0,K131)</f>
        <v>2708</v>
      </c>
    </row>
    <row r="132" spans="1:13" x14ac:dyDescent="0.2">
      <c r="A132">
        <v>131</v>
      </c>
      <c r="B132" t="s">
        <v>138</v>
      </c>
      <c r="C132" t="str">
        <f t="shared" ca="1" si="20"/>
        <v>ستالايت</v>
      </c>
      <c r="D132" t="str">
        <f t="shared" ca="1" si="21"/>
        <v>إلكترونيات</v>
      </c>
      <c r="E132">
        <v>799</v>
      </c>
      <c r="F132">
        <f t="shared" ca="1" si="22"/>
        <v>314</v>
      </c>
      <c r="G132" t="str">
        <f t="shared" ca="1" si="23"/>
        <v>Turkey</v>
      </c>
      <c r="H132" s="2">
        <f t="shared" ca="1" si="24"/>
        <v>43023</v>
      </c>
      <c r="I132" s="2">
        <f t="shared" ca="1" si="25"/>
        <v>43047</v>
      </c>
      <c r="J132" t="str">
        <f t="shared" ca="1" si="26"/>
        <v>Syria</v>
      </c>
      <c r="K132" s="3">
        <f t="shared" ca="1" si="27"/>
        <v>238341.7</v>
      </c>
      <c r="L132">
        <f t="shared" ca="1" si="28"/>
        <v>3763.29</v>
      </c>
      <c r="M132">
        <f t="shared" ca="1" si="29"/>
        <v>56642</v>
      </c>
    </row>
    <row r="133" spans="1:13" x14ac:dyDescent="0.2">
      <c r="A133">
        <v>132</v>
      </c>
      <c r="B133" t="s">
        <v>139</v>
      </c>
      <c r="C133" t="str">
        <f t="shared" ca="1" si="20"/>
        <v>برادات</v>
      </c>
      <c r="D133" t="str">
        <f t="shared" ca="1" si="21"/>
        <v>أدوات منزلية</v>
      </c>
      <c r="E133">
        <v>614</v>
      </c>
      <c r="F133">
        <f t="shared" ca="1" si="22"/>
        <v>949</v>
      </c>
      <c r="G133" t="str">
        <f t="shared" ca="1" si="23"/>
        <v>Sweden</v>
      </c>
      <c r="H133" s="2">
        <f t="shared" ca="1" si="24"/>
        <v>42666</v>
      </c>
      <c r="I133" s="2">
        <f t="shared" ca="1" si="25"/>
        <v>42680</v>
      </c>
      <c r="J133" t="str">
        <f t="shared" ca="1" si="26"/>
        <v>Egypt</v>
      </c>
      <c r="K133" s="3">
        <f t="shared" ca="1" si="27"/>
        <v>553551.69999999995</v>
      </c>
      <c r="L133">
        <f t="shared" ca="1" si="28"/>
        <v>8740.2899999999991</v>
      </c>
      <c r="M133">
        <f t="shared" ca="1" si="29"/>
        <v>73269</v>
      </c>
    </row>
    <row r="134" spans="1:13" x14ac:dyDescent="0.2">
      <c r="A134">
        <v>133</v>
      </c>
      <c r="B134" t="s">
        <v>140</v>
      </c>
      <c r="C134" t="str">
        <f t="shared" ca="1" si="20"/>
        <v>غسالات</v>
      </c>
      <c r="D134" t="str">
        <f t="shared" ca="1" si="21"/>
        <v>أدوات منزلية</v>
      </c>
      <c r="E134">
        <v>422</v>
      </c>
      <c r="F134">
        <f t="shared" ca="1" si="22"/>
        <v>706</v>
      </c>
      <c r="G134" t="str">
        <f t="shared" ca="1" si="23"/>
        <v>Germany</v>
      </c>
      <c r="H134" s="2">
        <f t="shared" ca="1" si="24"/>
        <v>43133</v>
      </c>
      <c r="I134" s="2">
        <f t="shared" ca="1" si="25"/>
        <v>43158</v>
      </c>
      <c r="J134" t="str">
        <f t="shared" ca="1" si="26"/>
        <v>Syria</v>
      </c>
      <c r="K134" s="3">
        <f t="shared" ca="1" si="27"/>
        <v>283035.40000000002</v>
      </c>
      <c r="L134">
        <f t="shared" ca="1" si="28"/>
        <v>4468.9799999999996</v>
      </c>
      <c r="M134">
        <f t="shared" ca="1" si="29"/>
        <v>62442</v>
      </c>
    </row>
    <row r="135" spans="1:13" x14ac:dyDescent="0.2">
      <c r="A135">
        <v>134</v>
      </c>
      <c r="B135" t="s">
        <v>141</v>
      </c>
      <c r="C135" t="str">
        <f t="shared" ca="1" si="20"/>
        <v>ساعات</v>
      </c>
      <c r="D135" t="str">
        <f t="shared" ca="1" si="21"/>
        <v>إلكترونيات</v>
      </c>
      <c r="E135">
        <v>582</v>
      </c>
      <c r="F135">
        <f t="shared" ca="1" si="22"/>
        <v>47</v>
      </c>
      <c r="G135" t="str">
        <f t="shared" ca="1" si="23"/>
        <v>Switzerland</v>
      </c>
      <c r="H135" s="2">
        <f t="shared" ca="1" si="24"/>
        <v>42812</v>
      </c>
      <c r="I135" s="2">
        <f t="shared" ca="1" si="25"/>
        <v>42839</v>
      </c>
      <c r="J135" t="str">
        <f t="shared" ca="1" si="26"/>
        <v>United Arab Emirates</v>
      </c>
      <c r="K135" s="3">
        <f t="shared" ca="1" si="27"/>
        <v>25986.3</v>
      </c>
      <c r="L135">
        <f t="shared" ca="1" si="28"/>
        <v>410.31</v>
      </c>
      <c r="M135">
        <f t="shared" ca="1" si="29"/>
        <v>17401</v>
      </c>
    </row>
    <row r="136" spans="1:13" x14ac:dyDescent="0.2">
      <c r="A136">
        <v>135</v>
      </c>
      <c r="B136" t="s">
        <v>142</v>
      </c>
      <c r="C136" t="str">
        <f t="shared" ca="1" si="20"/>
        <v>مراوح</v>
      </c>
      <c r="D136" t="str">
        <f t="shared" ca="1" si="21"/>
        <v>أدوات منزلية</v>
      </c>
      <c r="E136">
        <v>389</v>
      </c>
      <c r="F136">
        <f t="shared" ca="1" si="22"/>
        <v>45</v>
      </c>
      <c r="G136" t="str">
        <f t="shared" ca="1" si="23"/>
        <v>China</v>
      </c>
      <c r="H136" s="2">
        <f t="shared" ca="1" si="24"/>
        <v>42954</v>
      </c>
      <c r="I136" s="2">
        <f t="shared" ca="1" si="25"/>
        <v>42984</v>
      </c>
      <c r="J136" t="str">
        <f t="shared" ca="1" si="26"/>
        <v>Lebanon</v>
      </c>
      <c r="K136" s="3">
        <f t="shared" ca="1" si="27"/>
        <v>16629.75</v>
      </c>
      <c r="L136">
        <f t="shared" ca="1" si="28"/>
        <v>262.57499999999999</v>
      </c>
      <c r="M136">
        <f t="shared" ca="1" si="29"/>
        <v>4653</v>
      </c>
    </row>
    <row r="137" spans="1:13" x14ac:dyDescent="0.2">
      <c r="A137">
        <v>136</v>
      </c>
      <c r="B137" t="s">
        <v>143</v>
      </c>
      <c r="C137" t="str">
        <f t="shared" ca="1" si="20"/>
        <v>مايكرويف</v>
      </c>
      <c r="D137" t="str">
        <f t="shared" ca="1" si="21"/>
        <v>أدوات منزلية</v>
      </c>
      <c r="E137">
        <v>346</v>
      </c>
      <c r="F137">
        <f t="shared" ca="1" si="22"/>
        <v>667</v>
      </c>
      <c r="G137" t="str">
        <f t="shared" ca="1" si="23"/>
        <v>Germany</v>
      </c>
      <c r="H137" s="2">
        <f t="shared" ca="1" si="24"/>
        <v>42922</v>
      </c>
      <c r="I137" s="2">
        <f t="shared" ca="1" si="25"/>
        <v>42952</v>
      </c>
      <c r="J137" t="str">
        <f t="shared" ca="1" si="26"/>
        <v>United Arab Emirates</v>
      </c>
      <c r="K137" s="3">
        <f t="shared" ca="1" si="27"/>
        <v>219242.9</v>
      </c>
      <c r="L137">
        <f t="shared" ca="1" si="28"/>
        <v>3461.73</v>
      </c>
      <c r="M137">
        <f t="shared" ca="1" si="29"/>
        <v>64295</v>
      </c>
    </row>
    <row r="138" spans="1:13" x14ac:dyDescent="0.2">
      <c r="A138">
        <v>137</v>
      </c>
      <c r="B138" t="s">
        <v>144</v>
      </c>
      <c r="C138" t="str">
        <f t="shared" ca="1" si="20"/>
        <v>هارد دسك</v>
      </c>
      <c r="D138" t="str">
        <f t="shared" ca="1" si="21"/>
        <v>إلكترونيات</v>
      </c>
      <c r="E138">
        <v>521</v>
      </c>
      <c r="F138">
        <f t="shared" ca="1" si="22"/>
        <v>120</v>
      </c>
      <c r="G138" t="str">
        <f t="shared" ca="1" si="23"/>
        <v>France</v>
      </c>
      <c r="H138" s="2">
        <f t="shared" ca="1" si="24"/>
        <v>43045</v>
      </c>
      <c r="I138" s="2">
        <f t="shared" ca="1" si="25"/>
        <v>43067</v>
      </c>
      <c r="J138" t="str">
        <f t="shared" ca="1" si="26"/>
        <v>Morocco</v>
      </c>
      <c r="K138" s="3">
        <f t="shared" ca="1" si="27"/>
        <v>59394</v>
      </c>
      <c r="L138">
        <f t="shared" ca="1" si="28"/>
        <v>937.8</v>
      </c>
      <c r="M138">
        <f t="shared" ca="1" si="29"/>
        <v>47850</v>
      </c>
    </row>
    <row r="139" spans="1:13" x14ac:dyDescent="0.2">
      <c r="A139">
        <v>138</v>
      </c>
      <c r="B139" t="s">
        <v>145</v>
      </c>
      <c r="C139" t="str">
        <f t="shared" ca="1" si="20"/>
        <v>فرن</v>
      </c>
      <c r="D139" t="str">
        <f t="shared" ca="1" si="21"/>
        <v>أدوات منزلية</v>
      </c>
      <c r="E139">
        <v>966</v>
      </c>
      <c r="F139">
        <f t="shared" ca="1" si="22"/>
        <v>1064</v>
      </c>
      <c r="G139" t="str">
        <f t="shared" ca="1" si="23"/>
        <v>Greece</v>
      </c>
      <c r="H139" s="2">
        <f t="shared" ca="1" si="24"/>
        <v>42633</v>
      </c>
      <c r="I139" s="2">
        <f t="shared" ca="1" si="25"/>
        <v>42663</v>
      </c>
      <c r="J139" t="str">
        <f t="shared" ca="1" si="26"/>
        <v>Egypt</v>
      </c>
      <c r="K139" s="3">
        <f t="shared" ca="1" si="27"/>
        <v>976432.8</v>
      </c>
      <c r="L139">
        <f t="shared" ca="1" si="28"/>
        <v>15417.359999999999</v>
      </c>
      <c r="M139">
        <f t="shared" ca="1" si="29"/>
        <v>935030</v>
      </c>
    </row>
    <row r="140" spans="1:13" x14ac:dyDescent="0.2">
      <c r="A140">
        <v>139</v>
      </c>
      <c r="B140" t="s">
        <v>146</v>
      </c>
      <c r="C140" t="str">
        <f t="shared" ca="1" si="20"/>
        <v>مراوح</v>
      </c>
      <c r="D140" t="str">
        <f t="shared" ca="1" si="21"/>
        <v>أدوات منزلية</v>
      </c>
      <c r="E140">
        <v>762</v>
      </c>
      <c r="F140">
        <f t="shared" ca="1" si="22"/>
        <v>47</v>
      </c>
      <c r="G140" t="str">
        <f t="shared" ca="1" si="23"/>
        <v>China</v>
      </c>
      <c r="H140" s="2">
        <f t="shared" ca="1" si="24"/>
        <v>42662</v>
      </c>
      <c r="I140" s="2">
        <f t="shared" ca="1" si="25"/>
        <v>42680</v>
      </c>
      <c r="J140" t="str">
        <f t="shared" ca="1" si="26"/>
        <v>Egypt</v>
      </c>
      <c r="K140" s="3">
        <f t="shared" ca="1" si="27"/>
        <v>34023.300000000003</v>
      </c>
      <c r="L140">
        <f t="shared" ca="1" si="28"/>
        <v>537.21</v>
      </c>
      <c r="M140">
        <f t="shared" ca="1" si="29"/>
        <v>33756</v>
      </c>
    </row>
    <row r="141" spans="1:13" x14ac:dyDescent="0.2">
      <c r="A141">
        <v>140</v>
      </c>
      <c r="B141" t="s">
        <v>147</v>
      </c>
      <c r="C141" t="str">
        <f t="shared" ca="1" si="20"/>
        <v>طابعات</v>
      </c>
      <c r="D141" t="str">
        <f t="shared" ca="1" si="21"/>
        <v>إلكترونيات</v>
      </c>
      <c r="E141">
        <v>350</v>
      </c>
      <c r="F141">
        <f t="shared" ca="1" si="22"/>
        <v>240</v>
      </c>
      <c r="G141" t="str">
        <f t="shared" ca="1" si="23"/>
        <v>France</v>
      </c>
      <c r="H141" s="2">
        <f t="shared" ca="1" si="24"/>
        <v>43073</v>
      </c>
      <c r="I141" s="2">
        <f t="shared" ca="1" si="25"/>
        <v>43104</v>
      </c>
      <c r="J141" t="str">
        <f t="shared" ca="1" si="26"/>
        <v>Jordan</v>
      </c>
      <c r="K141" s="3">
        <f t="shared" ca="1" si="27"/>
        <v>79800</v>
      </c>
      <c r="L141">
        <f t="shared" ca="1" si="28"/>
        <v>1260</v>
      </c>
      <c r="M141">
        <f t="shared" ca="1" si="29"/>
        <v>57830</v>
      </c>
    </row>
    <row r="142" spans="1:13" x14ac:dyDescent="0.2">
      <c r="A142">
        <v>141</v>
      </c>
      <c r="B142" t="s">
        <v>148</v>
      </c>
      <c r="C142" t="str">
        <f t="shared" ca="1" si="20"/>
        <v>كمبيوتر</v>
      </c>
      <c r="D142" t="str">
        <f t="shared" ca="1" si="21"/>
        <v>إلكترونيات</v>
      </c>
      <c r="E142">
        <v>309</v>
      </c>
      <c r="F142">
        <f t="shared" ca="1" si="22"/>
        <v>1485</v>
      </c>
      <c r="G142" t="str">
        <f t="shared" ca="1" si="23"/>
        <v>China</v>
      </c>
      <c r="H142" s="2">
        <f t="shared" ca="1" si="24"/>
        <v>43083</v>
      </c>
      <c r="I142" s="2">
        <f t="shared" ca="1" si="25"/>
        <v>43095</v>
      </c>
      <c r="J142" t="str">
        <f t="shared" ca="1" si="26"/>
        <v>Lebanon</v>
      </c>
      <c r="K142" s="3">
        <f t="shared" ca="1" si="27"/>
        <v>435921.75</v>
      </c>
      <c r="L142">
        <f t="shared" ca="1" si="28"/>
        <v>6882.9749999999995</v>
      </c>
      <c r="M142">
        <f t="shared" ca="1" si="29"/>
        <v>76640</v>
      </c>
    </row>
    <row r="143" spans="1:13" x14ac:dyDescent="0.2">
      <c r="A143">
        <v>142</v>
      </c>
      <c r="B143" t="s">
        <v>149</v>
      </c>
      <c r="C143" t="str">
        <f t="shared" ca="1" si="20"/>
        <v>أوراق</v>
      </c>
      <c r="D143" t="str">
        <f t="shared" ca="1" si="21"/>
        <v>أدوات مكتبية</v>
      </c>
      <c r="E143">
        <v>670</v>
      </c>
      <c r="F143">
        <f t="shared" ca="1" si="22"/>
        <v>15</v>
      </c>
      <c r="G143" t="str">
        <f t="shared" ca="1" si="23"/>
        <v>India</v>
      </c>
      <c r="H143" s="2">
        <f t="shared" ca="1" si="24"/>
        <v>42633</v>
      </c>
      <c r="I143" s="2">
        <f t="shared" ca="1" si="25"/>
        <v>42665</v>
      </c>
      <c r="J143" t="str">
        <f t="shared" ca="1" si="26"/>
        <v>Egypt</v>
      </c>
      <c r="K143" s="3">
        <f t="shared" ca="1" si="27"/>
        <v>9547.5</v>
      </c>
      <c r="L143">
        <f t="shared" ca="1" si="28"/>
        <v>150.75</v>
      </c>
      <c r="M143">
        <f t="shared" ca="1" si="29"/>
        <v>5371</v>
      </c>
    </row>
    <row r="144" spans="1:13" x14ac:dyDescent="0.2">
      <c r="A144">
        <v>143</v>
      </c>
      <c r="B144" t="s">
        <v>150</v>
      </c>
      <c r="C144" t="str">
        <f t="shared" ca="1" si="20"/>
        <v>مدافئ</v>
      </c>
      <c r="D144" t="str">
        <f t="shared" ca="1" si="21"/>
        <v>أدوات منزلية</v>
      </c>
      <c r="E144">
        <v>906</v>
      </c>
      <c r="F144">
        <f t="shared" ca="1" si="22"/>
        <v>215</v>
      </c>
      <c r="G144" t="str">
        <f t="shared" ca="1" si="23"/>
        <v>Switzerland</v>
      </c>
      <c r="H144" s="2">
        <f t="shared" ca="1" si="24"/>
        <v>42951</v>
      </c>
      <c r="I144" s="2">
        <f t="shared" ca="1" si="25"/>
        <v>42963</v>
      </c>
      <c r="J144" t="str">
        <f t="shared" ca="1" si="26"/>
        <v>Morocco</v>
      </c>
      <c r="K144" s="3">
        <f t="shared" ca="1" si="27"/>
        <v>185050.5</v>
      </c>
      <c r="L144">
        <f t="shared" ca="1" si="28"/>
        <v>2921.85</v>
      </c>
      <c r="M144">
        <f t="shared" ca="1" si="29"/>
        <v>151967</v>
      </c>
    </row>
    <row r="145" spans="1:13" x14ac:dyDescent="0.2">
      <c r="A145">
        <v>144</v>
      </c>
      <c r="B145" t="s">
        <v>151</v>
      </c>
      <c r="C145" t="str">
        <f t="shared" ca="1" si="20"/>
        <v>خلاطات</v>
      </c>
      <c r="D145" t="str">
        <f t="shared" ca="1" si="21"/>
        <v>أدوات منزلية</v>
      </c>
      <c r="E145">
        <v>809</v>
      </c>
      <c r="F145">
        <f t="shared" ca="1" si="22"/>
        <v>177</v>
      </c>
      <c r="G145" t="str">
        <f t="shared" ca="1" si="23"/>
        <v>China</v>
      </c>
      <c r="H145" s="2">
        <f t="shared" ca="1" si="24"/>
        <v>42979</v>
      </c>
      <c r="I145" s="2">
        <f t="shared" ca="1" si="25"/>
        <v>43000</v>
      </c>
      <c r="J145" t="str">
        <f t="shared" ca="1" si="26"/>
        <v>Egypt</v>
      </c>
      <c r="K145" s="3">
        <f t="shared" ca="1" si="27"/>
        <v>136033.35</v>
      </c>
      <c r="L145">
        <f t="shared" ca="1" si="28"/>
        <v>2147.895</v>
      </c>
      <c r="M145">
        <f t="shared" ca="1" si="29"/>
        <v>20125</v>
      </c>
    </row>
    <row r="146" spans="1:13" x14ac:dyDescent="0.2">
      <c r="A146">
        <v>145</v>
      </c>
      <c r="B146" t="s">
        <v>152</v>
      </c>
      <c r="C146" t="str">
        <f t="shared" ca="1" si="20"/>
        <v>أوراق</v>
      </c>
      <c r="D146" t="str">
        <f t="shared" ca="1" si="21"/>
        <v>أدوات مكتبية</v>
      </c>
      <c r="E146">
        <v>374</v>
      </c>
      <c r="F146">
        <f t="shared" ca="1" si="22"/>
        <v>16</v>
      </c>
      <c r="G146" t="str">
        <f t="shared" ca="1" si="23"/>
        <v>India</v>
      </c>
      <c r="H146" s="2">
        <f t="shared" ca="1" si="24"/>
        <v>42610</v>
      </c>
      <c r="I146" s="2">
        <f t="shared" ca="1" si="25"/>
        <v>42642</v>
      </c>
      <c r="J146" t="str">
        <f t="shared" ca="1" si="26"/>
        <v>Egypt</v>
      </c>
      <c r="K146" s="3">
        <f t="shared" ca="1" si="27"/>
        <v>5684.8</v>
      </c>
      <c r="L146">
        <f t="shared" ca="1" si="28"/>
        <v>89.759999999999991</v>
      </c>
      <c r="M146">
        <f t="shared" ca="1" si="29"/>
        <v>891</v>
      </c>
    </row>
    <row r="147" spans="1:13" x14ac:dyDescent="0.2">
      <c r="A147">
        <v>146</v>
      </c>
      <c r="B147" t="s">
        <v>153</v>
      </c>
      <c r="C147" t="str">
        <f t="shared" ca="1" si="20"/>
        <v>برادات</v>
      </c>
      <c r="D147" t="str">
        <f t="shared" ca="1" si="21"/>
        <v>أدوات منزلية</v>
      </c>
      <c r="E147">
        <v>808</v>
      </c>
      <c r="F147">
        <f t="shared" ca="1" si="22"/>
        <v>1007</v>
      </c>
      <c r="G147" t="str">
        <f t="shared" ca="1" si="23"/>
        <v>Sweden</v>
      </c>
      <c r="H147" s="2">
        <f t="shared" ca="1" si="24"/>
        <v>42801</v>
      </c>
      <c r="I147" s="2">
        <f t="shared" ca="1" si="25"/>
        <v>42811</v>
      </c>
      <c r="J147" t="str">
        <f t="shared" ca="1" si="26"/>
        <v>Algeria</v>
      </c>
      <c r="K147" s="3">
        <f t="shared" ca="1" si="27"/>
        <v>772973.2</v>
      </c>
      <c r="L147">
        <f t="shared" ca="1" si="28"/>
        <v>12204.84</v>
      </c>
      <c r="M147">
        <f t="shared" ca="1" si="29"/>
        <v>617093</v>
      </c>
    </row>
    <row r="148" spans="1:13" x14ac:dyDescent="0.2">
      <c r="A148">
        <v>147</v>
      </c>
      <c r="B148" t="s">
        <v>154</v>
      </c>
      <c r="C148" t="str">
        <f t="shared" ca="1" si="20"/>
        <v>طاولات</v>
      </c>
      <c r="D148" t="str">
        <f t="shared" ca="1" si="21"/>
        <v>إلكترونيات</v>
      </c>
      <c r="E148">
        <v>226</v>
      </c>
      <c r="F148">
        <f t="shared" ca="1" si="22"/>
        <v>101</v>
      </c>
      <c r="G148" t="str">
        <f t="shared" ca="1" si="23"/>
        <v>Spain</v>
      </c>
      <c r="H148" s="2">
        <f t="shared" ca="1" si="24"/>
        <v>43047</v>
      </c>
      <c r="I148" s="2">
        <f t="shared" ca="1" si="25"/>
        <v>43064</v>
      </c>
      <c r="J148" t="str">
        <f t="shared" ca="1" si="26"/>
        <v>Syria</v>
      </c>
      <c r="K148" s="3">
        <f t="shared" ca="1" si="27"/>
        <v>21684.7</v>
      </c>
      <c r="L148">
        <f t="shared" ca="1" si="28"/>
        <v>342.39</v>
      </c>
      <c r="M148">
        <f t="shared" ca="1" si="29"/>
        <v>1234</v>
      </c>
    </row>
    <row r="149" spans="1:13" x14ac:dyDescent="0.2">
      <c r="A149">
        <v>148</v>
      </c>
      <c r="B149" t="s">
        <v>155</v>
      </c>
      <c r="C149" t="str">
        <f t="shared" ca="1" si="20"/>
        <v>خلاطات</v>
      </c>
      <c r="D149" t="str">
        <f t="shared" ca="1" si="21"/>
        <v>أدوات منزلية</v>
      </c>
      <c r="E149">
        <v>991</v>
      </c>
      <c r="F149">
        <f t="shared" ca="1" si="22"/>
        <v>194</v>
      </c>
      <c r="G149" t="str">
        <f t="shared" ca="1" si="23"/>
        <v>China</v>
      </c>
      <c r="H149" s="2">
        <f t="shared" ca="1" si="24"/>
        <v>43024</v>
      </c>
      <c r="I149" s="2">
        <f t="shared" ca="1" si="25"/>
        <v>43050</v>
      </c>
      <c r="J149" t="str">
        <f t="shared" ca="1" si="26"/>
        <v>Egypt</v>
      </c>
      <c r="K149" s="3">
        <f t="shared" ca="1" si="27"/>
        <v>182641.3</v>
      </c>
      <c r="L149">
        <f t="shared" ca="1" si="28"/>
        <v>2883.81</v>
      </c>
      <c r="M149">
        <f t="shared" ca="1" si="29"/>
        <v>55111</v>
      </c>
    </row>
    <row r="150" spans="1:13" x14ac:dyDescent="0.2">
      <c r="A150">
        <v>149</v>
      </c>
      <c r="B150" t="s">
        <v>156</v>
      </c>
      <c r="C150" t="str">
        <f t="shared" ca="1" si="20"/>
        <v>أوراق</v>
      </c>
      <c r="D150" t="str">
        <f t="shared" ca="1" si="21"/>
        <v>أدوات مكتبية</v>
      </c>
      <c r="E150">
        <v>126</v>
      </c>
      <c r="F150">
        <f t="shared" ca="1" si="22"/>
        <v>14</v>
      </c>
      <c r="G150" t="str">
        <f t="shared" ca="1" si="23"/>
        <v>India</v>
      </c>
      <c r="H150" s="2">
        <f t="shared" ca="1" si="24"/>
        <v>42750</v>
      </c>
      <c r="I150" s="2">
        <f t="shared" ca="1" si="25"/>
        <v>42764</v>
      </c>
      <c r="J150" t="str">
        <f t="shared" ca="1" si="26"/>
        <v>Syria</v>
      </c>
      <c r="K150" s="3">
        <f t="shared" ca="1" si="27"/>
        <v>1675.8</v>
      </c>
      <c r="L150">
        <f t="shared" ca="1" si="28"/>
        <v>26.459999999999997</v>
      </c>
      <c r="M150">
        <f t="shared" ca="1" si="29"/>
        <v>966</v>
      </c>
    </row>
    <row r="151" spans="1:13" x14ac:dyDescent="0.2">
      <c r="A151">
        <v>150</v>
      </c>
      <c r="B151" t="s">
        <v>157</v>
      </c>
      <c r="C151" t="str">
        <f t="shared" ca="1" si="20"/>
        <v>طابعات</v>
      </c>
      <c r="D151" t="str">
        <f t="shared" ca="1" si="21"/>
        <v>إلكترونيات</v>
      </c>
      <c r="E151">
        <v>522</v>
      </c>
      <c r="F151">
        <f t="shared" ca="1" si="22"/>
        <v>265</v>
      </c>
      <c r="G151" t="str">
        <f t="shared" ca="1" si="23"/>
        <v>France</v>
      </c>
      <c r="H151" s="2">
        <f t="shared" ca="1" si="24"/>
        <v>43069</v>
      </c>
      <c r="I151" s="2">
        <f t="shared" ca="1" si="25"/>
        <v>43081</v>
      </c>
      <c r="J151" t="str">
        <f t="shared" ca="1" si="26"/>
        <v>Egypt</v>
      </c>
      <c r="K151" s="3">
        <f t="shared" ca="1" si="27"/>
        <v>131413.5</v>
      </c>
      <c r="L151">
        <f t="shared" ca="1" si="28"/>
        <v>2074.9499999999998</v>
      </c>
      <c r="M151">
        <f t="shared" ca="1" si="29"/>
        <v>116029</v>
      </c>
    </row>
    <row r="152" spans="1:13" x14ac:dyDescent="0.2">
      <c r="A152">
        <v>151</v>
      </c>
      <c r="B152" t="s">
        <v>158</v>
      </c>
      <c r="C152" t="str">
        <f t="shared" ca="1" si="20"/>
        <v>طابعات</v>
      </c>
      <c r="D152" t="str">
        <f t="shared" ca="1" si="21"/>
        <v>إلكترونيات</v>
      </c>
      <c r="E152">
        <v>344</v>
      </c>
      <c r="F152">
        <f t="shared" ca="1" si="22"/>
        <v>225</v>
      </c>
      <c r="G152" t="str">
        <f t="shared" ca="1" si="23"/>
        <v>France</v>
      </c>
      <c r="H152" s="2">
        <f t="shared" ca="1" si="24"/>
        <v>42498</v>
      </c>
      <c r="I152" s="2">
        <f t="shared" ca="1" si="25"/>
        <v>42521</v>
      </c>
      <c r="J152" t="str">
        <f t="shared" ca="1" si="26"/>
        <v>United Arab Emirates</v>
      </c>
      <c r="K152" s="3">
        <f t="shared" ca="1" si="27"/>
        <v>73530</v>
      </c>
      <c r="L152">
        <f t="shared" ca="1" si="28"/>
        <v>1161</v>
      </c>
      <c r="M152">
        <f t="shared" ca="1" si="29"/>
        <v>67289</v>
      </c>
    </row>
    <row r="153" spans="1:13" x14ac:dyDescent="0.2">
      <c r="A153">
        <v>152</v>
      </c>
      <c r="B153" t="s">
        <v>159</v>
      </c>
      <c r="C153" t="str">
        <f t="shared" ca="1" si="20"/>
        <v>ستالايت</v>
      </c>
      <c r="D153" t="str">
        <f t="shared" ca="1" si="21"/>
        <v>إلكترونيات</v>
      </c>
      <c r="E153">
        <v>282</v>
      </c>
      <c r="F153">
        <f t="shared" ca="1" si="22"/>
        <v>293</v>
      </c>
      <c r="G153" t="str">
        <f t="shared" ca="1" si="23"/>
        <v>Turkey</v>
      </c>
      <c r="H153" s="2">
        <f t="shared" ca="1" si="24"/>
        <v>43134</v>
      </c>
      <c r="I153" s="2">
        <f t="shared" ca="1" si="25"/>
        <v>43149</v>
      </c>
      <c r="J153" t="str">
        <f t="shared" ca="1" si="26"/>
        <v>Egypt</v>
      </c>
      <c r="K153" s="3">
        <f t="shared" ca="1" si="27"/>
        <v>78494.7</v>
      </c>
      <c r="L153">
        <f t="shared" ca="1" si="28"/>
        <v>1239.3899999999999</v>
      </c>
      <c r="M153">
        <f t="shared" ca="1" si="29"/>
        <v>53421</v>
      </c>
    </row>
    <row r="154" spans="1:13" x14ac:dyDescent="0.2">
      <c r="A154">
        <v>153</v>
      </c>
      <c r="B154" t="s">
        <v>160</v>
      </c>
      <c r="C154" t="str">
        <f t="shared" ca="1" si="20"/>
        <v>غسالات</v>
      </c>
      <c r="D154" t="str">
        <f t="shared" ca="1" si="21"/>
        <v>أدوات منزلية</v>
      </c>
      <c r="E154">
        <v>693</v>
      </c>
      <c r="F154">
        <f t="shared" ca="1" si="22"/>
        <v>762</v>
      </c>
      <c r="G154" t="str">
        <f t="shared" ca="1" si="23"/>
        <v>Germany</v>
      </c>
      <c r="H154" s="2">
        <f t="shared" ca="1" si="24"/>
        <v>43198</v>
      </c>
      <c r="I154" s="2">
        <f t="shared" ca="1" si="25"/>
        <v>43233</v>
      </c>
      <c r="J154" t="str">
        <f t="shared" ca="1" si="26"/>
        <v>Egypt</v>
      </c>
      <c r="K154" s="3">
        <f t="shared" ca="1" si="27"/>
        <v>501662.7</v>
      </c>
      <c r="L154">
        <f t="shared" ca="1" si="28"/>
        <v>7920.99</v>
      </c>
      <c r="M154">
        <f t="shared" ca="1" si="29"/>
        <v>357512</v>
      </c>
    </row>
    <row r="155" spans="1:13" x14ac:dyDescent="0.2">
      <c r="A155">
        <v>154</v>
      </c>
      <c r="B155" t="s">
        <v>161</v>
      </c>
      <c r="C155" t="str">
        <f t="shared" ca="1" si="20"/>
        <v>مثاقب</v>
      </c>
      <c r="D155" t="str">
        <f t="shared" ca="1" si="21"/>
        <v>أدوات منزلية</v>
      </c>
      <c r="E155">
        <v>726</v>
      </c>
      <c r="F155">
        <f t="shared" ca="1" si="22"/>
        <v>74</v>
      </c>
      <c r="G155" t="str">
        <f t="shared" ca="1" si="23"/>
        <v>Britain</v>
      </c>
      <c r="H155" s="2">
        <f t="shared" ca="1" si="24"/>
        <v>43214</v>
      </c>
      <c r="I155" s="2">
        <f t="shared" ca="1" si="25"/>
        <v>43230</v>
      </c>
      <c r="J155" t="str">
        <f t="shared" ca="1" si="26"/>
        <v>Lebanon</v>
      </c>
      <c r="K155" s="3">
        <f t="shared" ca="1" si="27"/>
        <v>51037.8</v>
      </c>
      <c r="L155">
        <f t="shared" ca="1" si="28"/>
        <v>805.86</v>
      </c>
      <c r="M155">
        <f t="shared" ca="1" si="29"/>
        <v>43155</v>
      </c>
    </row>
    <row r="156" spans="1:13" x14ac:dyDescent="0.2">
      <c r="A156">
        <v>155</v>
      </c>
      <c r="B156" t="s">
        <v>162</v>
      </c>
      <c r="C156" t="str">
        <f t="shared" ca="1" si="20"/>
        <v>خلاطات</v>
      </c>
      <c r="D156" t="str">
        <f t="shared" ca="1" si="21"/>
        <v>أدوات منزلية</v>
      </c>
      <c r="E156">
        <v>784</v>
      </c>
      <c r="F156">
        <f t="shared" ca="1" si="22"/>
        <v>189</v>
      </c>
      <c r="G156" t="str">
        <f t="shared" ca="1" si="23"/>
        <v>China</v>
      </c>
      <c r="H156" s="2">
        <f t="shared" ca="1" si="24"/>
        <v>42795</v>
      </c>
      <c r="I156" s="2">
        <f t="shared" ca="1" si="25"/>
        <v>42823</v>
      </c>
      <c r="J156" t="str">
        <f t="shared" ca="1" si="26"/>
        <v>Syria</v>
      </c>
      <c r="K156" s="3">
        <f t="shared" ca="1" si="27"/>
        <v>140767.20000000001</v>
      </c>
      <c r="L156">
        <f t="shared" ca="1" si="28"/>
        <v>2222.64</v>
      </c>
      <c r="M156">
        <f t="shared" ca="1" si="29"/>
        <v>23457</v>
      </c>
    </row>
    <row r="157" spans="1:13" x14ac:dyDescent="0.2">
      <c r="A157">
        <v>156</v>
      </c>
      <c r="B157" t="s">
        <v>163</v>
      </c>
      <c r="C157" t="str">
        <f t="shared" ca="1" si="20"/>
        <v>ستالايت</v>
      </c>
      <c r="D157" t="str">
        <f t="shared" ca="1" si="21"/>
        <v>إلكترونيات</v>
      </c>
      <c r="E157">
        <v>592</v>
      </c>
      <c r="F157">
        <f t="shared" ca="1" si="22"/>
        <v>290</v>
      </c>
      <c r="G157" t="str">
        <f t="shared" ca="1" si="23"/>
        <v>Turkey</v>
      </c>
      <c r="H157" s="2">
        <f t="shared" ca="1" si="24"/>
        <v>42454</v>
      </c>
      <c r="I157" s="2">
        <f t="shared" ca="1" si="25"/>
        <v>42466</v>
      </c>
      <c r="J157" t="str">
        <f t="shared" ca="1" si="26"/>
        <v>Syria</v>
      </c>
      <c r="K157" s="3">
        <f t="shared" ca="1" si="27"/>
        <v>163096</v>
      </c>
      <c r="L157">
        <f t="shared" ca="1" si="28"/>
        <v>2575.1999999999998</v>
      </c>
      <c r="M157">
        <f t="shared" ca="1" si="29"/>
        <v>126650</v>
      </c>
    </row>
    <row r="158" spans="1:13" x14ac:dyDescent="0.2">
      <c r="A158">
        <v>157</v>
      </c>
      <c r="B158" t="s">
        <v>164</v>
      </c>
      <c r="C158" t="str">
        <f t="shared" ca="1" si="20"/>
        <v>غسالات</v>
      </c>
      <c r="D158" t="str">
        <f t="shared" ca="1" si="21"/>
        <v>أدوات منزلية</v>
      </c>
      <c r="E158">
        <v>103</v>
      </c>
      <c r="F158">
        <f t="shared" ca="1" si="22"/>
        <v>757</v>
      </c>
      <c r="G158" t="str">
        <f t="shared" ca="1" si="23"/>
        <v>Germany</v>
      </c>
      <c r="H158" s="2">
        <f t="shared" ca="1" si="24"/>
        <v>42952</v>
      </c>
      <c r="I158" s="2">
        <f t="shared" ca="1" si="25"/>
        <v>42971</v>
      </c>
      <c r="J158" t="str">
        <f t="shared" ca="1" si="26"/>
        <v>Lebanon</v>
      </c>
      <c r="K158" s="3">
        <f t="shared" ca="1" si="27"/>
        <v>74072.45</v>
      </c>
      <c r="L158">
        <f t="shared" ca="1" si="28"/>
        <v>1169.5650000000001</v>
      </c>
      <c r="M158">
        <f t="shared" ca="1" si="29"/>
        <v>7435</v>
      </c>
    </row>
    <row r="159" spans="1:13" x14ac:dyDescent="0.2">
      <c r="A159">
        <v>158</v>
      </c>
      <c r="B159" t="s">
        <v>165</v>
      </c>
      <c r="C159" t="str">
        <f t="shared" ca="1" si="20"/>
        <v>برادات</v>
      </c>
      <c r="D159" t="str">
        <f t="shared" ca="1" si="21"/>
        <v>أدوات منزلية</v>
      </c>
      <c r="E159">
        <v>791</v>
      </c>
      <c r="F159">
        <f t="shared" ca="1" si="22"/>
        <v>837</v>
      </c>
      <c r="G159" t="str">
        <f t="shared" ca="1" si="23"/>
        <v>Sweden</v>
      </c>
      <c r="H159" s="2">
        <f t="shared" ca="1" si="24"/>
        <v>43119</v>
      </c>
      <c r="I159" s="2">
        <f t="shared" ca="1" si="25"/>
        <v>43145</v>
      </c>
      <c r="J159" t="str">
        <f t="shared" ca="1" si="26"/>
        <v>Syria</v>
      </c>
      <c r="K159" s="3">
        <f t="shared" ca="1" si="27"/>
        <v>628963.65</v>
      </c>
      <c r="L159">
        <f t="shared" ca="1" si="28"/>
        <v>9931.0049999999992</v>
      </c>
      <c r="M159">
        <f t="shared" ca="1" si="29"/>
        <v>63514</v>
      </c>
    </row>
    <row r="160" spans="1:13" x14ac:dyDescent="0.2">
      <c r="A160">
        <v>159</v>
      </c>
      <c r="B160" t="s">
        <v>166</v>
      </c>
      <c r="C160" t="str">
        <f t="shared" ca="1" si="20"/>
        <v>كتب علمية</v>
      </c>
      <c r="D160" t="str">
        <f t="shared" ca="1" si="21"/>
        <v>أدوات مكتبية</v>
      </c>
      <c r="E160">
        <v>187</v>
      </c>
      <c r="F160">
        <f t="shared" ca="1" si="22"/>
        <v>56</v>
      </c>
      <c r="G160" t="str">
        <f t="shared" ca="1" si="23"/>
        <v>India</v>
      </c>
      <c r="H160" s="2">
        <f t="shared" ca="1" si="24"/>
        <v>42445</v>
      </c>
      <c r="I160" s="2">
        <f t="shared" ca="1" si="25"/>
        <v>42472</v>
      </c>
      <c r="J160" t="str">
        <f t="shared" ca="1" si="26"/>
        <v>Morocco</v>
      </c>
      <c r="K160" s="3">
        <f t="shared" ca="1" si="27"/>
        <v>9948.4</v>
      </c>
      <c r="L160">
        <f t="shared" ca="1" si="28"/>
        <v>157.07999999999998</v>
      </c>
      <c r="M160">
        <f t="shared" ca="1" si="29"/>
        <v>4295</v>
      </c>
    </row>
    <row r="161" spans="1:13" x14ac:dyDescent="0.2">
      <c r="A161">
        <v>160</v>
      </c>
      <c r="B161" t="s">
        <v>167</v>
      </c>
      <c r="C161" t="str">
        <f t="shared" ca="1" si="20"/>
        <v>خلاطات</v>
      </c>
      <c r="D161" t="str">
        <f t="shared" ca="1" si="21"/>
        <v>أدوات منزلية</v>
      </c>
      <c r="E161">
        <v>895</v>
      </c>
      <c r="F161">
        <f t="shared" ca="1" si="22"/>
        <v>211</v>
      </c>
      <c r="G161" t="str">
        <f t="shared" ca="1" si="23"/>
        <v>China</v>
      </c>
      <c r="H161" s="2">
        <f t="shared" ca="1" si="24"/>
        <v>42689</v>
      </c>
      <c r="I161" s="2">
        <f t="shared" ca="1" si="25"/>
        <v>42702</v>
      </c>
      <c r="J161" t="str">
        <f t="shared" ca="1" si="26"/>
        <v>Egypt</v>
      </c>
      <c r="K161" s="3">
        <f t="shared" ca="1" si="27"/>
        <v>179402.75</v>
      </c>
      <c r="L161">
        <f t="shared" ca="1" si="28"/>
        <v>2832.6749999999997</v>
      </c>
      <c r="M161">
        <f t="shared" ca="1" si="29"/>
        <v>40862</v>
      </c>
    </row>
    <row r="162" spans="1:13" x14ac:dyDescent="0.2">
      <c r="A162">
        <v>161</v>
      </c>
      <c r="B162" t="s">
        <v>168</v>
      </c>
      <c r="C162" t="str">
        <f t="shared" ca="1" si="20"/>
        <v>كمبيوتر</v>
      </c>
      <c r="D162" t="str">
        <f t="shared" ca="1" si="21"/>
        <v>إلكترونيات</v>
      </c>
      <c r="E162">
        <v>770</v>
      </c>
      <c r="F162">
        <f t="shared" ca="1" si="22"/>
        <v>1670</v>
      </c>
      <c r="G162" t="str">
        <f t="shared" ca="1" si="23"/>
        <v>China</v>
      </c>
      <c r="H162" s="2">
        <f t="shared" ca="1" si="24"/>
        <v>42406</v>
      </c>
      <c r="I162" s="2">
        <f t="shared" ca="1" si="25"/>
        <v>42431</v>
      </c>
      <c r="J162" t="str">
        <f t="shared" ca="1" si="26"/>
        <v>Lebanon</v>
      </c>
      <c r="K162" s="3">
        <f t="shared" ca="1" si="27"/>
        <v>1221605</v>
      </c>
      <c r="L162">
        <f t="shared" ca="1" si="28"/>
        <v>19288.5</v>
      </c>
      <c r="M162">
        <f t="shared" ca="1" si="29"/>
        <v>454381</v>
      </c>
    </row>
    <row r="163" spans="1:13" x14ac:dyDescent="0.2">
      <c r="A163">
        <v>162</v>
      </c>
      <c r="B163" t="s">
        <v>169</v>
      </c>
      <c r="C163" t="str">
        <f t="shared" ca="1" si="20"/>
        <v>طاولات</v>
      </c>
      <c r="D163" t="str">
        <f t="shared" ca="1" si="21"/>
        <v>إلكترونيات</v>
      </c>
      <c r="E163">
        <v>481</v>
      </c>
      <c r="F163">
        <f t="shared" ca="1" si="22"/>
        <v>93</v>
      </c>
      <c r="G163" t="str">
        <f t="shared" ca="1" si="23"/>
        <v>Spain</v>
      </c>
      <c r="H163" s="2">
        <f t="shared" ca="1" si="24"/>
        <v>42690</v>
      </c>
      <c r="I163" s="2">
        <f t="shared" ca="1" si="25"/>
        <v>42722</v>
      </c>
      <c r="J163" t="str">
        <f t="shared" ca="1" si="26"/>
        <v>Egypt</v>
      </c>
      <c r="K163" s="3">
        <f t="shared" ca="1" si="27"/>
        <v>42496.35</v>
      </c>
      <c r="L163">
        <f t="shared" ca="1" si="28"/>
        <v>670.995</v>
      </c>
      <c r="M163">
        <f t="shared" ca="1" si="29"/>
        <v>37908</v>
      </c>
    </row>
    <row r="164" spans="1:13" x14ac:dyDescent="0.2">
      <c r="A164">
        <v>163</v>
      </c>
      <c r="B164" t="s">
        <v>170</v>
      </c>
      <c r="C164" t="str">
        <f t="shared" ca="1" si="20"/>
        <v>موبايلات</v>
      </c>
      <c r="D164" t="str">
        <f t="shared" ca="1" si="21"/>
        <v>إلكترونيات</v>
      </c>
      <c r="E164">
        <v>799</v>
      </c>
      <c r="F164">
        <f t="shared" ca="1" si="22"/>
        <v>846</v>
      </c>
      <c r="G164" t="str">
        <f t="shared" ca="1" si="23"/>
        <v>China</v>
      </c>
      <c r="H164" s="2">
        <f t="shared" ca="1" si="24"/>
        <v>42992</v>
      </c>
      <c r="I164" s="2">
        <f t="shared" ca="1" si="25"/>
        <v>43012</v>
      </c>
      <c r="J164" t="str">
        <f t="shared" ca="1" si="26"/>
        <v>Egypt</v>
      </c>
      <c r="K164" s="3">
        <f t="shared" ca="1" si="27"/>
        <v>642156.30000000005</v>
      </c>
      <c r="L164">
        <f t="shared" ca="1" si="28"/>
        <v>10139.31</v>
      </c>
      <c r="M164">
        <f t="shared" ca="1" si="29"/>
        <v>180468</v>
      </c>
    </row>
    <row r="165" spans="1:13" x14ac:dyDescent="0.2">
      <c r="A165">
        <v>164</v>
      </c>
      <c r="B165" t="s">
        <v>171</v>
      </c>
      <c r="C165" t="str">
        <f t="shared" ca="1" si="20"/>
        <v>فرن</v>
      </c>
      <c r="D165" t="str">
        <f t="shared" ca="1" si="21"/>
        <v>أدوات منزلية</v>
      </c>
      <c r="E165">
        <v>879</v>
      </c>
      <c r="F165">
        <f t="shared" ca="1" si="22"/>
        <v>861</v>
      </c>
      <c r="G165" t="str">
        <f t="shared" ca="1" si="23"/>
        <v>Greece</v>
      </c>
      <c r="H165" s="2">
        <f t="shared" ca="1" si="24"/>
        <v>43021</v>
      </c>
      <c r="I165" s="2">
        <f t="shared" ca="1" si="25"/>
        <v>43052</v>
      </c>
      <c r="J165" t="str">
        <f t="shared" ca="1" si="26"/>
        <v>Algeria</v>
      </c>
      <c r="K165" s="3">
        <f t="shared" ca="1" si="27"/>
        <v>718978.05</v>
      </c>
      <c r="L165">
        <f t="shared" ca="1" si="28"/>
        <v>11352.285</v>
      </c>
      <c r="M165">
        <f t="shared" ca="1" si="29"/>
        <v>45660</v>
      </c>
    </row>
    <row r="166" spans="1:13" x14ac:dyDescent="0.2">
      <c r="A166">
        <v>165</v>
      </c>
      <c r="B166" t="s">
        <v>172</v>
      </c>
      <c r="C166" t="str">
        <f t="shared" ca="1" si="20"/>
        <v>برادات</v>
      </c>
      <c r="D166" t="str">
        <f t="shared" ca="1" si="21"/>
        <v>أدوات منزلية</v>
      </c>
      <c r="E166">
        <v>726</v>
      </c>
      <c r="F166">
        <f t="shared" ca="1" si="22"/>
        <v>1006</v>
      </c>
      <c r="G166" t="str">
        <f t="shared" ca="1" si="23"/>
        <v>Sweden</v>
      </c>
      <c r="H166" s="2">
        <f t="shared" ca="1" si="24"/>
        <v>42955</v>
      </c>
      <c r="I166" s="2">
        <f t="shared" ca="1" si="25"/>
        <v>42981</v>
      </c>
      <c r="J166" t="str">
        <f t="shared" ca="1" si="26"/>
        <v>Syria</v>
      </c>
      <c r="K166" s="3">
        <f t="shared" ca="1" si="27"/>
        <v>693838.2</v>
      </c>
      <c r="L166">
        <f t="shared" ca="1" si="28"/>
        <v>10955.34</v>
      </c>
      <c r="M166">
        <f t="shared" ca="1" si="29"/>
        <v>569033</v>
      </c>
    </row>
    <row r="167" spans="1:13" x14ac:dyDescent="0.2">
      <c r="A167">
        <v>166</v>
      </c>
      <c r="B167" t="s">
        <v>173</v>
      </c>
      <c r="C167" t="str">
        <f t="shared" ca="1" si="20"/>
        <v>طابعات</v>
      </c>
      <c r="D167" t="str">
        <f t="shared" ca="1" si="21"/>
        <v>إلكترونيات</v>
      </c>
      <c r="E167">
        <v>538</v>
      </c>
      <c r="F167">
        <f t="shared" ca="1" si="22"/>
        <v>265</v>
      </c>
      <c r="G167" t="str">
        <f t="shared" ca="1" si="23"/>
        <v>France</v>
      </c>
      <c r="H167" s="2">
        <f t="shared" ca="1" si="24"/>
        <v>42651</v>
      </c>
      <c r="I167" s="2">
        <f t="shared" ca="1" si="25"/>
        <v>42679</v>
      </c>
      <c r="J167" t="str">
        <f t="shared" ca="1" si="26"/>
        <v>Egypt</v>
      </c>
      <c r="K167" s="3">
        <f t="shared" ca="1" si="27"/>
        <v>135441.5</v>
      </c>
      <c r="L167">
        <f t="shared" ca="1" si="28"/>
        <v>2138.5499999999997</v>
      </c>
      <c r="M167">
        <f t="shared" ca="1" si="29"/>
        <v>107844</v>
      </c>
    </row>
    <row r="168" spans="1:13" x14ac:dyDescent="0.2">
      <c r="A168">
        <v>167</v>
      </c>
      <c r="B168" t="s">
        <v>174</v>
      </c>
      <c r="C168" t="str">
        <f t="shared" ca="1" si="20"/>
        <v>خلاطات</v>
      </c>
      <c r="D168" t="str">
        <f t="shared" ca="1" si="21"/>
        <v>أدوات منزلية</v>
      </c>
      <c r="E168">
        <v>768</v>
      </c>
      <c r="F168">
        <f t="shared" ca="1" si="22"/>
        <v>176</v>
      </c>
      <c r="G168" t="str">
        <f t="shared" ca="1" si="23"/>
        <v>China</v>
      </c>
      <c r="H168" s="2">
        <f t="shared" ca="1" si="24"/>
        <v>43149</v>
      </c>
      <c r="I168" s="2">
        <f t="shared" ca="1" si="25"/>
        <v>43180</v>
      </c>
      <c r="J168" t="str">
        <f t="shared" ca="1" si="26"/>
        <v>Jordan</v>
      </c>
      <c r="K168" s="3">
        <f t="shared" ca="1" si="27"/>
        <v>128409.60000000001</v>
      </c>
      <c r="L168">
        <f t="shared" ca="1" si="28"/>
        <v>2027.52</v>
      </c>
      <c r="M168">
        <f t="shared" ca="1" si="29"/>
        <v>54779</v>
      </c>
    </row>
    <row r="169" spans="1:13" x14ac:dyDescent="0.2">
      <c r="A169">
        <v>168</v>
      </c>
      <c r="B169" t="s">
        <v>175</v>
      </c>
      <c r="C169" t="str">
        <f t="shared" ca="1" si="20"/>
        <v>هواتف ثابتة</v>
      </c>
      <c r="D169" t="str">
        <f t="shared" ca="1" si="21"/>
        <v>أدوات مكتبية</v>
      </c>
      <c r="E169">
        <v>710</v>
      </c>
      <c r="F169">
        <f t="shared" ca="1" si="22"/>
        <v>62</v>
      </c>
      <c r="G169" t="str">
        <f t="shared" ca="1" si="23"/>
        <v>France</v>
      </c>
      <c r="H169" s="2">
        <f t="shared" ca="1" si="24"/>
        <v>42769</v>
      </c>
      <c r="I169" s="2">
        <f t="shared" ca="1" si="25"/>
        <v>42792</v>
      </c>
      <c r="J169" t="str">
        <f t="shared" ca="1" si="26"/>
        <v>Egypt</v>
      </c>
      <c r="K169" s="3">
        <f t="shared" ca="1" si="27"/>
        <v>41819</v>
      </c>
      <c r="L169">
        <f t="shared" ca="1" si="28"/>
        <v>660.3</v>
      </c>
      <c r="M169">
        <f t="shared" ca="1" si="29"/>
        <v>24321</v>
      </c>
    </row>
    <row r="170" spans="1:13" x14ac:dyDescent="0.2">
      <c r="A170">
        <v>169</v>
      </c>
      <c r="B170" t="s">
        <v>176</v>
      </c>
      <c r="C170" t="str">
        <f t="shared" ca="1" si="20"/>
        <v>طابعات</v>
      </c>
      <c r="D170" t="str">
        <f t="shared" ca="1" si="21"/>
        <v>إلكترونيات</v>
      </c>
      <c r="E170">
        <v>766</v>
      </c>
      <c r="F170">
        <f t="shared" ca="1" si="22"/>
        <v>254</v>
      </c>
      <c r="G170" t="str">
        <f t="shared" ca="1" si="23"/>
        <v>France</v>
      </c>
      <c r="H170" s="2">
        <f t="shared" ca="1" si="24"/>
        <v>43132</v>
      </c>
      <c r="I170" s="2">
        <f t="shared" ca="1" si="25"/>
        <v>43156</v>
      </c>
      <c r="J170" t="str">
        <f t="shared" ca="1" si="26"/>
        <v>Syria</v>
      </c>
      <c r="K170" s="3">
        <f t="shared" ca="1" si="27"/>
        <v>184835.8</v>
      </c>
      <c r="L170">
        <f t="shared" ca="1" si="28"/>
        <v>2918.46</v>
      </c>
      <c r="M170">
        <f t="shared" ca="1" si="29"/>
        <v>55493</v>
      </c>
    </row>
    <row r="171" spans="1:13" x14ac:dyDescent="0.2">
      <c r="A171">
        <v>170</v>
      </c>
      <c r="B171" t="s">
        <v>177</v>
      </c>
      <c r="C171" t="str">
        <f t="shared" ca="1" si="20"/>
        <v>فرن</v>
      </c>
      <c r="D171" t="str">
        <f t="shared" ca="1" si="21"/>
        <v>أدوات منزلية</v>
      </c>
      <c r="E171">
        <v>557</v>
      </c>
      <c r="F171">
        <f t="shared" ca="1" si="22"/>
        <v>1009</v>
      </c>
      <c r="G171" t="str">
        <f t="shared" ca="1" si="23"/>
        <v>Greece</v>
      </c>
      <c r="H171" s="2">
        <f t="shared" ca="1" si="24"/>
        <v>43022</v>
      </c>
      <c r="I171" s="2">
        <f t="shared" ca="1" si="25"/>
        <v>43045</v>
      </c>
      <c r="J171" t="str">
        <f t="shared" ca="1" si="26"/>
        <v>Oman</v>
      </c>
      <c r="K171" s="3">
        <f t="shared" ca="1" si="27"/>
        <v>533912.35</v>
      </c>
      <c r="L171">
        <f t="shared" ca="1" si="28"/>
        <v>8430.1949999999997</v>
      </c>
      <c r="M171">
        <f t="shared" ca="1" si="29"/>
        <v>438390</v>
      </c>
    </row>
    <row r="172" spans="1:13" x14ac:dyDescent="0.2">
      <c r="A172">
        <v>171</v>
      </c>
      <c r="B172" t="s">
        <v>178</v>
      </c>
      <c r="C172" t="str">
        <f t="shared" ca="1" si="20"/>
        <v>مدافئ</v>
      </c>
      <c r="D172" t="str">
        <f t="shared" ca="1" si="21"/>
        <v>أدوات منزلية</v>
      </c>
      <c r="E172">
        <v>521</v>
      </c>
      <c r="F172">
        <f t="shared" ca="1" si="22"/>
        <v>191</v>
      </c>
      <c r="G172" t="str">
        <f t="shared" ca="1" si="23"/>
        <v>Switzerland</v>
      </c>
      <c r="H172" s="2">
        <f t="shared" ca="1" si="24"/>
        <v>42905</v>
      </c>
      <c r="I172" s="2">
        <f t="shared" ca="1" si="25"/>
        <v>42928</v>
      </c>
      <c r="J172" t="str">
        <f t="shared" ca="1" si="26"/>
        <v>Syria</v>
      </c>
      <c r="K172" s="3">
        <f t="shared" ca="1" si="27"/>
        <v>94535.45</v>
      </c>
      <c r="L172">
        <f t="shared" ca="1" si="28"/>
        <v>1492.665</v>
      </c>
      <c r="M172">
        <f t="shared" ca="1" si="29"/>
        <v>62701</v>
      </c>
    </row>
    <row r="173" spans="1:13" x14ac:dyDescent="0.2">
      <c r="A173">
        <v>172</v>
      </c>
      <c r="B173" t="s">
        <v>179</v>
      </c>
      <c r="C173" t="str">
        <f t="shared" ca="1" si="20"/>
        <v>برادات</v>
      </c>
      <c r="D173" t="str">
        <f t="shared" ca="1" si="21"/>
        <v>أدوات منزلية</v>
      </c>
      <c r="E173">
        <v>564</v>
      </c>
      <c r="F173">
        <f t="shared" ca="1" si="22"/>
        <v>872</v>
      </c>
      <c r="G173" t="str">
        <f t="shared" ca="1" si="23"/>
        <v>Sweden</v>
      </c>
      <c r="H173" s="2">
        <f t="shared" ca="1" si="24"/>
        <v>42479</v>
      </c>
      <c r="I173" s="2">
        <f t="shared" ca="1" si="25"/>
        <v>42503</v>
      </c>
      <c r="J173" t="str">
        <f t="shared" ca="1" si="26"/>
        <v>Algeria</v>
      </c>
      <c r="K173" s="3">
        <f t="shared" ca="1" si="27"/>
        <v>467217.6</v>
      </c>
      <c r="L173">
        <f t="shared" ca="1" si="28"/>
        <v>7377.12</v>
      </c>
      <c r="M173">
        <f t="shared" ca="1" si="29"/>
        <v>134328</v>
      </c>
    </row>
    <row r="174" spans="1:13" x14ac:dyDescent="0.2">
      <c r="A174">
        <v>173</v>
      </c>
      <c r="B174" t="s">
        <v>180</v>
      </c>
      <c r="C174" t="str">
        <f t="shared" ca="1" si="20"/>
        <v>برادات</v>
      </c>
      <c r="D174" t="str">
        <f t="shared" ca="1" si="21"/>
        <v>أدوات منزلية</v>
      </c>
      <c r="E174">
        <v>388</v>
      </c>
      <c r="F174">
        <f t="shared" ca="1" si="22"/>
        <v>969</v>
      </c>
      <c r="G174" t="str">
        <f t="shared" ca="1" si="23"/>
        <v>Sweden</v>
      </c>
      <c r="H174" s="2">
        <f t="shared" ca="1" si="24"/>
        <v>42543</v>
      </c>
      <c r="I174" s="2">
        <f t="shared" ca="1" si="25"/>
        <v>42578</v>
      </c>
      <c r="J174" t="str">
        <f t="shared" ca="1" si="26"/>
        <v>Syria</v>
      </c>
      <c r="K174" s="3">
        <f t="shared" ca="1" si="27"/>
        <v>357173.4</v>
      </c>
      <c r="L174">
        <f t="shared" ca="1" si="28"/>
        <v>5639.58</v>
      </c>
      <c r="M174">
        <f t="shared" ca="1" si="29"/>
        <v>89123</v>
      </c>
    </row>
    <row r="175" spans="1:13" x14ac:dyDescent="0.2">
      <c r="A175">
        <v>174</v>
      </c>
      <c r="B175" t="s">
        <v>181</v>
      </c>
      <c r="C175" t="str">
        <f t="shared" ca="1" si="20"/>
        <v>مثاقب</v>
      </c>
      <c r="D175" t="str">
        <f t="shared" ca="1" si="21"/>
        <v>أدوات منزلية</v>
      </c>
      <c r="E175">
        <v>911</v>
      </c>
      <c r="F175">
        <f t="shared" ca="1" si="22"/>
        <v>67</v>
      </c>
      <c r="G175" t="str">
        <f t="shared" ca="1" si="23"/>
        <v>Britain</v>
      </c>
      <c r="H175" s="2">
        <f t="shared" ca="1" si="24"/>
        <v>42756</v>
      </c>
      <c r="I175" s="2">
        <f t="shared" ca="1" si="25"/>
        <v>42774</v>
      </c>
      <c r="J175" t="str">
        <f t="shared" ca="1" si="26"/>
        <v>Egypt</v>
      </c>
      <c r="K175" s="3">
        <f t="shared" ca="1" si="27"/>
        <v>57985.15</v>
      </c>
      <c r="L175">
        <f t="shared" ca="1" si="28"/>
        <v>915.55499999999995</v>
      </c>
      <c r="M175">
        <f t="shared" ca="1" si="29"/>
        <v>39887</v>
      </c>
    </row>
    <row r="176" spans="1:13" x14ac:dyDescent="0.2">
      <c r="A176">
        <v>175</v>
      </c>
      <c r="B176" t="s">
        <v>182</v>
      </c>
      <c r="C176" t="str">
        <f t="shared" ca="1" si="20"/>
        <v>هواتف ثابتة</v>
      </c>
      <c r="D176" t="str">
        <f t="shared" ca="1" si="21"/>
        <v>أدوات مكتبية</v>
      </c>
      <c r="E176">
        <v>407</v>
      </c>
      <c r="F176">
        <f t="shared" ca="1" si="22"/>
        <v>63</v>
      </c>
      <c r="G176" t="str">
        <f t="shared" ca="1" si="23"/>
        <v>France</v>
      </c>
      <c r="H176" s="2">
        <f t="shared" ca="1" si="24"/>
        <v>42617</v>
      </c>
      <c r="I176" s="2">
        <f t="shared" ca="1" si="25"/>
        <v>42638</v>
      </c>
      <c r="J176" t="str">
        <f t="shared" ca="1" si="26"/>
        <v>Syria</v>
      </c>
      <c r="K176" s="3">
        <f t="shared" ca="1" si="27"/>
        <v>24358.95</v>
      </c>
      <c r="L176">
        <f t="shared" ca="1" si="28"/>
        <v>384.61500000000001</v>
      </c>
      <c r="M176">
        <f t="shared" ca="1" si="29"/>
        <v>3245</v>
      </c>
    </row>
    <row r="177" spans="1:13" x14ac:dyDescent="0.2">
      <c r="A177">
        <v>176</v>
      </c>
      <c r="B177" t="s">
        <v>183</v>
      </c>
      <c r="C177" t="str">
        <f t="shared" ca="1" si="20"/>
        <v>أوراق</v>
      </c>
      <c r="D177" t="str">
        <f t="shared" ca="1" si="21"/>
        <v>أدوات مكتبية</v>
      </c>
      <c r="E177">
        <v>709</v>
      </c>
      <c r="F177">
        <f t="shared" ca="1" si="22"/>
        <v>16</v>
      </c>
      <c r="G177" t="str">
        <f t="shared" ca="1" si="23"/>
        <v>India</v>
      </c>
      <c r="H177" s="2">
        <f t="shared" ca="1" si="24"/>
        <v>42734</v>
      </c>
      <c r="I177" s="2">
        <f t="shared" ca="1" si="25"/>
        <v>42748</v>
      </c>
      <c r="J177" t="str">
        <f t="shared" ca="1" si="26"/>
        <v>Syria</v>
      </c>
      <c r="K177" s="3">
        <f t="shared" ca="1" si="27"/>
        <v>10776.8</v>
      </c>
      <c r="L177">
        <f t="shared" ca="1" si="28"/>
        <v>170.16</v>
      </c>
      <c r="M177">
        <f t="shared" ca="1" si="29"/>
        <v>10749</v>
      </c>
    </row>
    <row r="178" spans="1:13" x14ac:dyDescent="0.2">
      <c r="A178">
        <v>177</v>
      </c>
      <c r="B178" t="s">
        <v>184</v>
      </c>
      <c r="C178" t="str">
        <f t="shared" ca="1" si="20"/>
        <v>فرن</v>
      </c>
      <c r="D178" t="str">
        <f t="shared" ca="1" si="21"/>
        <v>أدوات منزلية</v>
      </c>
      <c r="E178">
        <v>197</v>
      </c>
      <c r="F178">
        <f t="shared" ca="1" si="22"/>
        <v>1005</v>
      </c>
      <c r="G178" t="str">
        <f t="shared" ca="1" si="23"/>
        <v>Greece</v>
      </c>
      <c r="H178" s="2">
        <f t="shared" ca="1" si="24"/>
        <v>43038</v>
      </c>
      <c r="I178" s="2">
        <f t="shared" ca="1" si="25"/>
        <v>43056</v>
      </c>
      <c r="J178" t="str">
        <f t="shared" ca="1" si="26"/>
        <v>Egypt</v>
      </c>
      <c r="K178" s="3">
        <f t="shared" ca="1" si="27"/>
        <v>188085.75</v>
      </c>
      <c r="L178">
        <f t="shared" ca="1" si="28"/>
        <v>2969.7750000000001</v>
      </c>
      <c r="M178">
        <f t="shared" ca="1" si="29"/>
        <v>61726</v>
      </c>
    </row>
    <row r="179" spans="1:13" x14ac:dyDescent="0.2">
      <c r="A179">
        <v>178</v>
      </c>
      <c r="B179" t="s">
        <v>185</v>
      </c>
      <c r="C179" t="str">
        <f t="shared" ca="1" si="20"/>
        <v>غسالات</v>
      </c>
      <c r="D179" t="str">
        <f t="shared" ca="1" si="21"/>
        <v>أدوات منزلية</v>
      </c>
      <c r="E179">
        <v>329</v>
      </c>
      <c r="F179">
        <f t="shared" ca="1" si="22"/>
        <v>640</v>
      </c>
      <c r="G179" t="str">
        <f t="shared" ca="1" si="23"/>
        <v>Germany</v>
      </c>
      <c r="H179" s="2">
        <f t="shared" ca="1" si="24"/>
        <v>42420</v>
      </c>
      <c r="I179" s="2">
        <f t="shared" ca="1" si="25"/>
        <v>42437</v>
      </c>
      <c r="J179" t="str">
        <f t="shared" ca="1" si="26"/>
        <v>Oman</v>
      </c>
      <c r="K179" s="3">
        <f t="shared" ca="1" si="27"/>
        <v>200032</v>
      </c>
      <c r="L179">
        <f t="shared" ca="1" si="28"/>
        <v>3158.4</v>
      </c>
      <c r="M179">
        <f t="shared" ca="1" si="29"/>
        <v>165946</v>
      </c>
    </row>
    <row r="180" spans="1:13" x14ac:dyDescent="0.2">
      <c r="A180">
        <v>179</v>
      </c>
      <c r="B180" t="s">
        <v>186</v>
      </c>
      <c r="C180" t="str">
        <f t="shared" ca="1" si="20"/>
        <v>برادات</v>
      </c>
      <c r="D180" t="str">
        <f t="shared" ca="1" si="21"/>
        <v>أدوات منزلية</v>
      </c>
      <c r="E180">
        <v>318</v>
      </c>
      <c r="F180">
        <f t="shared" ca="1" si="22"/>
        <v>898</v>
      </c>
      <c r="G180" t="str">
        <f t="shared" ca="1" si="23"/>
        <v>Sweden</v>
      </c>
      <c r="H180" s="2">
        <f t="shared" ca="1" si="24"/>
        <v>43207</v>
      </c>
      <c r="I180" s="2">
        <f t="shared" ca="1" si="25"/>
        <v>43231</v>
      </c>
      <c r="J180" t="str">
        <f t="shared" ca="1" si="26"/>
        <v>Saudi Arabia</v>
      </c>
      <c r="K180" s="3">
        <f t="shared" ca="1" si="27"/>
        <v>271285.8</v>
      </c>
      <c r="L180">
        <f t="shared" ca="1" si="28"/>
        <v>4283.46</v>
      </c>
      <c r="M180">
        <f t="shared" ca="1" si="29"/>
        <v>104585</v>
      </c>
    </row>
    <row r="181" spans="1:13" x14ac:dyDescent="0.2">
      <c r="A181">
        <v>180</v>
      </c>
      <c r="B181" t="s">
        <v>187</v>
      </c>
      <c r="C181" t="str">
        <f t="shared" ca="1" si="20"/>
        <v>مثاقب</v>
      </c>
      <c r="D181" t="str">
        <f t="shared" ca="1" si="21"/>
        <v>أدوات منزلية</v>
      </c>
      <c r="E181">
        <v>668</v>
      </c>
      <c r="F181">
        <f t="shared" ca="1" si="22"/>
        <v>69</v>
      </c>
      <c r="G181" t="str">
        <f t="shared" ca="1" si="23"/>
        <v>Britain</v>
      </c>
      <c r="H181" s="2">
        <f t="shared" ca="1" si="24"/>
        <v>43161</v>
      </c>
      <c r="I181" s="2">
        <f t="shared" ca="1" si="25"/>
        <v>43186</v>
      </c>
      <c r="J181" t="str">
        <f t="shared" ca="1" si="26"/>
        <v>Egypt</v>
      </c>
      <c r="K181" s="3">
        <f t="shared" ca="1" si="27"/>
        <v>43787.4</v>
      </c>
      <c r="L181">
        <f t="shared" ca="1" si="28"/>
        <v>691.38</v>
      </c>
      <c r="M181">
        <f t="shared" ca="1" si="29"/>
        <v>36196</v>
      </c>
    </row>
    <row r="182" spans="1:13" x14ac:dyDescent="0.2">
      <c r="A182">
        <v>181</v>
      </c>
      <c r="B182" t="s">
        <v>188</v>
      </c>
      <c r="C182" t="str">
        <f t="shared" ca="1" si="20"/>
        <v>فرن</v>
      </c>
      <c r="D182" t="str">
        <f t="shared" ca="1" si="21"/>
        <v>أدوات منزلية</v>
      </c>
      <c r="E182">
        <v>287</v>
      </c>
      <c r="F182">
        <f t="shared" ca="1" si="22"/>
        <v>1055</v>
      </c>
      <c r="G182" t="str">
        <f t="shared" ca="1" si="23"/>
        <v>Greece</v>
      </c>
      <c r="H182" s="2">
        <f t="shared" ca="1" si="24"/>
        <v>42663</v>
      </c>
      <c r="I182" s="2">
        <f t="shared" ca="1" si="25"/>
        <v>42695</v>
      </c>
      <c r="J182" t="str">
        <f t="shared" ca="1" si="26"/>
        <v>Syria</v>
      </c>
      <c r="K182" s="3">
        <f t="shared" ca="1" si="27"/>
        <v>287645.75</v>
      </c>
      <c r="L182">
        <f t="shared" ca="1" si="28"/>
        <v>4541.7749999999996</v>
      </c>
      <c r="M182">
        <f t="shared" ca="1" si="29"/>
        <v>195990</v>
      </c>
    </row>
    <row r="183" spans="1:13" x14ac:dyDescent="0.2">
      <c r="A183">
        <v>182</v>
      </c>
      <c r="B183" t="s">
        <v>189</v>
      </c>
      <c r="C183" t="str">
        <f t="shared" ca="1" si="20"/>
        <v>طابعات</v>
      </c>
      <c r="D183" t="str">
        <f t="shared" ca="1" si="21"/>
        <v>إلكترونيات</v>
      </c>
      <c r="E183">
        <v>706</v>
      </c>
      <c r="F183">
        <f t="shared" ca="1" si="22"/>
        <v>249</v>
      </c>
      <c r="G183" t="str">
        <f t="shared" ca="1" si="23"/>
        <v>France</v>
      </c>
      <c r="H183" s="2">
        <f t="shared" ca="1" si="24"/>
        <v>42995</v>
      </c>
      <c r="I183" s="2">
        <f t="shared" ca="1" si="25"/>
        <v>43010</v>
      </c>
      <c r="J183" t="str">
        <f t="shared" ca="1" si="26"/>
        <v>Oman</v>
      </c>
      <c r="K183" s="3">
        <f t="shared" ca="1" si="27"/>
        <v>167004.29999999999</v>
      </c>
      <c r="L183">
        <f t="shared" ca="1" si="28"/>
        <v>2636.91</v>
      </c>
      <c r="M183">
        <f t="shared" ca="1" si="29"/>
        <v>75451</v>
      </c>
    </row>
    <row r="184" spans="1:13" x14ac:dyDescent="0.2">
      <c r="A184">
        <v>183</v>
      </c>
      <c r="B184" t="s">
        <v>190</v>
      </c>
      <c r="C184" t="str">
        <f t="shared" ca="1" si="20"/>
        <v>مكيفات</v>
      </c>
      <c r="D184" t="str">
        <f t="shared" ca="1" si="21"/>
        <v>أدوات منزلية</v>
      </c>
      <c r="E184">
        <v>367</v>
      </c>
      <c r="F184">
        <f t="shared" ca="1" si="22"/>
        <v>1184</v>
      </c>
      <c r="G184" t="str">
        <f t="shared" ca="1" si="23"/>
        <v>Switzerland</v>
      </c>
      <c r="H184" s="2">
        <f t="shared" ca="1" si="24"/>
        <v>43056</v>
      </c>
      <c r="I184" s="2">
        <f t="shared" ca="1" si="25"/>
        <v>43079</v>
      </c>
      <c r="J184" t="str">
        <f t="shared" ca="1" si="26"/>
        <v>Syria</v>
      </c>
      <c r="K184" s="3">
        <f t="shared" ca="1" si="27"/>
        <v>412801.6</v>
      </c>
      <c r="L184">
        <f t="shared" ca="1" si="28"/>
        <v>6517.92</v>
      </c>
      <c r="M184">
        <f t="shared" ca="1" si="29"/>
        <v>235959</v>
      </c>
    </row>
    <row r="185" spans="1:13" x14ac:dyDescent="0.2">
      <c r="A185">
        <v>184</v>
      </c>
      <c r="B185" t="s">
        <v>191</v>
      </c>
      <c r="C185" t="str">
        <f t="shared" ca="1" si="20"/>
        <v>تلفاز</v>
      </c>
      <c r="D185" t="str">
        <f t="shared" ca="1" si="21"/>
        <v>أدوات منزلية</v>
      </c>
      <c r="E185">
        <v>124</v>
      </c>
      <c r="F185">
        <f t="shared" ca="1" si="22"/>
        <v>913</v>
      </c>
      <c r="G185" t="str">
        <f t="shared" ca="1" si="23"/>
        <v>USA</v>
      </c>
      <c r="H185" s="2">
        <f t="shared" ca="1" si="24"/>
        <v>42479</v>
      </c>
      <c r="I185" s="2">
        <f t="shared" ca="1" si="25"/>
        <v>42502</v>
      </c>
      <c r="J185" t="str">
        <f t="shared" ca="1" si="26"/>
        <v>Jordan</v>
      </c>
      <c r="K185" s="3">
        <f t="shared" ca="1" si="27"/>
        <v>107551.4</v>
      </c>
      <c r="L185">
        <f t="shared" ca="1" si="28"/>
        <v>1698.1799999999998</v>
      </c>
      <c r="M185">
        <f t="shared" ca="1" si="29"/>
        <v>6556</v>
      </c>
    </row>
    <row r="186" spans="1:13" x14ac:dyDescent="0.2">
      <c r="A186">
        <v>185</v>
      </c>
      <c r="B186" t="s">
        <v>192</v>
      </c>
      <c r="C186" t="str">
        <f t="shared" ca="1" si="20"/>
        <v>كتب علمية</v>
      </c>
      <c r="D186" t="str">
        <f t="shared" ca="1" si="21"/>
        <v>أدوات مكتبية</v>
      </c>
      <c r="E186">
        <v>711</v>
      </c>
      <c r="F186">
        <f t="shared" ca="1" si="22"/>
        <v>56</v>
      </c>
      <c r="G186" t="str">
        <f t="shared" ca="1" si="23"/>
        <v>India</v>
      </c>
      <c r="H186" s="2">
        <f t="shared" ca="1" si="24"/>
        <v>42900</v>
      </c>
      <c r="I186" s="2">
        <f t="shared" ca="1" si="25"/>
        <v>42913</v>
      </c>
      <c r="J186" t="str">
        <f t="shared" ca="1" si="26"/>
        <v>Saudi Arabia</v>
      </c>
      <c r="K186" s="3">
        <f t="shared" ca="1" si="27"/>
        <v>37825.199999999997</v>
      </c>
      <c r="L186">
        <f t="shared" ca="1" si="28"/>
        <v>597.24</v>
      </c>
      <c r="M186">
        <f t="shared" ca="1" si="29"/>
        <v>12289</v>
      </c>
    </row>
    <row r="187" spans="1:13" x14ac:dyDescent="0.2">
      <c r="A187">
        <v>186</v>
      </c>
      <c r="B187" t="s">
        <v>193</v>
      </c>
      <c r="C187" t="str">
        <f t="shared" ca="1" si="20"/>
        <v>فرن</v>
      </c>
      <c r="D187" t="str">
        <f t="shared" ca="1" si="21"/>
        <v>أدوات منزلية</v>
      </c>
      <c r="E187">
        <v>664</v>
      </c>
      <c r="F187">
        <f t="shared" ca="1" si="22"/>
        <v>932</v>
      </c>
      <c r="G187" t="str">
        <f t="shared" ca="1" si="23"/>
        <v>Greece</v>
      </c>
      <c r="H187" s="2">
        <f t="shared" ca="1" si="24"/>
        <v>43247</v>
      </c>
      <c r="I187" s="2">
        <f t="shared" ca="1" si="25"/>
        <v>43264</v>
      </c>
      <c r="J187" t="str">
        <f t="shared" ca="1" si="26"/>
        <v>Lebanon</v>
      </c>
      <c r="K187" s="3">
        <f t="shared" ca="1" si="27"/>
        <v>587905.6</v>
      </c>
      <c r="L187">
        <f t="shared" ca="1" si="28"/>
        <v>9282.7199999999993</v>
      </c>
      <c r="M187">
        <f t="shared" ca="1" si="29"/>
        <v>340456</v>
      </c>
    </row>
    <row r="188" spans="1:13" x14ac:dyDescent="0.2">
      <c r="A188">
        <v>187</v>
      </c>
      <c r="B188" t="s">
        <v>194</v>
      </c>
      <c r="C188" t="str">
        <f t="shared" ca="1" si="20"/>
        <v>فرن</v>
      </c>
      <c r="D188" t="str">
        <f t="shared" ca="1" si="21"/>
        <v>أدوات منزلية</v>
      </c>
      <c r="E188">
        <v>752</v>
      </c>
      <c r="F188">
        <f t="shared" ca="1" si="22"/>
        <v>1005</v>
      </c>
      <c r="G188" t="str">
        <f t="shared" ca="1" si="23"/>
        <v>Greece</v>
      </c>
      <c r="H188" s="2">
        <f t="shared" ca="1" si="24"/>
        <v>43105</v>
      </c>
      <c r="I188" s="2">
        <f t="shared" ca="1" si="25"/>
        <v>43124</v>
      </c>
      <c r="J188" t="str">
        <f t="shared" ca="1" si="26"/>
        <v>Syria</v>
      </c>
      <c r="K188" s="3">
        <f t="shared" ca="1" si="27"/>
        <v>717972</v>
      </c>
      <c r="L188">
        <f t="shared" ca="1" si="28"/>
        <v>11336.4</v>
      </c>
      <c r="M188">
        <f t="shared" ca="1" si="29"/>
        <v>248238</v>
      </c>
    </row>
    <row r="189" spans="1:13" x14ac:dyDescent="0.2">
      <c r="A189">
        <v>188</v>
      </c>
      <c r="B189" t="s">
        <v>195</v>
      </c>
      <c r="C189" t="str">
        <f t="shared" ca="1" si="20"/>
        <v>موبايلات</v>
      </c>
      <c r="D189" t="str">
        <f t="shared" ca="1" si="21"/>
        <v>إلكترونيات</v>
      </c>
      <c r="E189">
        <v>684</v>
      </c>
      <c r="F189">
        <f t="shared" ca="1" si="22"/>
        <v>865</v>
      </c>
      <c r="G189" t="str">
        <f t="shared" ca="1" si="23"/>
        <v>China</v>
      </c>
      <c r="H189" s="2">
        <f t="shared" ca="1" si="24"/>
        <v>42720</v>
      </c>
      <c r="I189" s="2">
        <f t="shared" ca="1" si="25"/>
        <v>42730</v>
      </c>
      <c r="J189" t="str">
        <f t="shared" ca="1" si="26"/>
        <v>Egypt</v>
      </c>
      <c r="K189" s="3">
        <f t="shared" ca="1" si="27"/>
        <v>562077</v>
      </c>
      <c r="L189">
        <f t="shared" ca="1" si="28"/>
        <v>8874.9</v>
      </c>
      <c r="M189">
        <f t="shared" ca="1" si="29"/>
        <v>52444</v>
      </c>
    </row>
    <row r="190" spans="1:13" x14ac:dyDescent="0.2">
      <c r="A190">
        <v>189</v>
      </c>
      <c r="B190" t="s">
        <v>196</v>
      </c>
      <c r="C190" t="str">
        <f t="shared" ca="1" si="20"/>
        <v>ألعاب إلكترونية</v>
      </c>
      <c r="D190" t="str">
        <f t="shared" ca="1" si="21"/>
        <v>إلكترونيات</v>
      </c>
      <c r="E190">
        <v>762</v>
      </c>
      <c r="F190">
        <f t="shared" ca="1" si="22"/>
        <v>22</v>
      </c>
      <c r="G190" t="str">
        <f t="shared" ca="1" si="23"/>
        <v>Japan</v>
      </c>
      <c r="H190" s="2">
        <f t="shared" ca="1" si="24"/>
        <v>42729</v>
      </c>
      <c r="I190" s="2">
        <f t="shared" ca="1" si="25"/>
        <v>42741</v>
      </c>
      <c r="J190" t="str">
        <f t="shared" ca="1" si="26"/>
        <v>United Arab Emirates</v>
      </c>
      <c r="K190" s="3">
        <f t="shared" ca="1" si="27"/>
        <v>15925.8</v>
      </c>
      <c r="L190">
        <f t="shared" ca="1" si="28"/>
        <v>251.45999999999998</v>
      </c>
      <c r="M190">
        <f t="shared" ca="1" si="29"/>
        <v>12964</v>
      </c>
    </row>
    <row r="191" spans="1:13" x14ac:dyDescent="0.2">
      <c r="A191">
        <v>190</v>
      </c>
      <c r="B191" t="s">
        <v>197</v>
      </c>
      <c r="C191" t="str">
        <f t="shared" ca="1" si="20"/>
        <v>قرطاسية</v>
      </c>
      <c r="D191" t="str">
        <f t="shared" ca="1" si="21"/>
        <v>أدوات مكتبية</v>
      </c>
      <c r="E191">
        <v>107</v>
      </c>
      <c r="F191">
        <f t="shared" ca="1" si="22"/>
        <v>33</v>
      </c>
      <c r="G191" t="str">
        <f t="shared" ca="1" si="23"/>
        <v>France</v>
      </c>
      <c r="H191" s="2">
        <f t="shared" ca="1" si="24"/>
        <v>42782</v>
      </c>
      <c r="I191" s="2">
        <f t="shared" ca="1" si="25"/>
        <v>42813</v>
      </c>
      <c r="J191" t="str">
        <f t="shared" ca="1" si="26"/>
        <v>Egypt</v>
      </c>
      <c r="K191" s="3">
        <f t="shared" ca="1" si="27"/>
        <v>3354.45</v>
      </c>
      <c r="L191">
        <f t="shared" ca="1" si="28"/>
        <v>52.964999999999996</v>
      </c>
      <c r="M191">
        <f t="shared" ca="1" si="29"/>
        <v>1787</v>
      </c>
    </row>
    <row r="192" spans="1:13" x14ac:dyDescent="0.2">
      <c r="A192">
        <v>191</v>
      </c>
      <c r="B192" t="s">
        <v>198</v>
      </c>
      <c r="C192" t="str">
        <f t="shared" ca="1" si="20"/>
        <v>مثاقب</v>
      </c>
      <c r="D192" t="str">
        <f t="shared" ca="1" si="21"/>
        <v>أدوات منزلية</v>
      </c>
      <c r="E192">
        <v>302</v>
      </c>
      <c r="F192">
        <f t="shared" ca="1" si="22"/>
        <v>64</v>
      </c>
      <c r="G192" t="str">
        <f t="shared" ca="1" si="23"/>
        <v>Britain</v>
      </c>
      <c r="H192" s="2">
        <f t="shared" ca="1" si="24"/>
        <v>43052</v>
      </c>
      <c r="I192" s="2">
        <f t="shared" ca="1" si="25"/>
        <v>43080</v>
      </c>
      <c r="J192" t="str">
        <f t="shared" ca="1" si="26"/>
        <v>Syria</v>
      </c>
      <c r="K192" s="3">
        <f t="shared" ca="1" si="27"/>
        <v>18361.599999999999</v>
      </c>
      <c r="L192">
        <f t="shared" ca="1" si="28"/>
        <v>289.92</v>
      </c>
      <c r="M192">
        <f t="shared" ca="1" si="29"/>
        <v>16798</v>
      </c>
    </row>
    <row r="193" spans="1:13" x14ac:dyDescent="0.2">
      <c r="A193">
        <v>192</v>
      </c>
      <c r="B193" t="s">
        <v>199</v>
      </c>
      <c r="C193" t="str">
        <f t="shared" ca="1" si="20"/>
        <v>كمبيوتر</v>
      </c>
      <c r="D193" t="str">
        <f t="shared" ca="1" si="21"/>
        <v>إلكترونيات</v>
      </c>
      <c r="E193">
        <v>451</v>
      </c>
      <c r="F193">
        <f t="shared" ca="1" si="22"/>
        <v>1423</v>
      </c>
      <c r="G193" t="str">
        <f t="shared" ca="1" si="23"/>
        <v>China</v>
      </c>
      <c r="H193" s="2">
        <f t="shared" ca="1" si="24"/>
        <v>42547</v>
      </c>
      <c r="I193" s="2">
        <f t="shared" ca="1" si="25"/>
        <v>42566</v>
      </c>
      <c r="J193" t="str">
        <f t="shared" ca="1" si="26"/>
        <v>Syria</v>
      </c>
      <c r="K193" s="3">
        <f t="shared" ca="1" si="27"/>
        <v>609684.35</v>
      </c>
      <c r="L193">
        <f t="shared" ca="1" si="28"/>
        <v>9626.5949999999993</v>
      </c>
      <c r="M193">
        <f t="shared" ca="1" si="29"/>
        <v>546573</v>
      </c>
    </row>
    <row r="194" spans="1:13" x14ac:dyDescent="0.2">
      <c r="A194">
        <v>193</v>
      </c>
      <c r="B194" t="s">
        <v>200</v>
      </c>
      <c r="C194" t="str">
        <f t="shared" ref="C194:C257" ca="1" si="30">VLOOKUP(RANDBETWEEN(MIN(O:O),MAX(O:O)),O:P,2,TRUE)</f>
        <v>خلاطات</v>
      </c>
      <c r="D194" t="str">
        <f t="shared" ref="D194:D257" ca="1" si="31">VLOOKUP(C194,P:S,4,0)</f>
        <v>أدوات منزلية</v>
      </c>
      <c r="E194">
        <v>792</v>
      </c>
      <c r="F194">
        <f t="shared" ref="F194:F257" ca="1" si="32">RANDBETWEEN(VLOOKUP(C194,P:R,3,0)-(VLOOKUP(C194,P:R,3,0)/8),VLOOKUP(C194,P:R,3,0)+(VLOOKUP(C194,P:R,3,0)/8))</f>
        <v>199</v>
      </c>
      <c r="G194" t="str">
        <f t="shared" ca="1" si="23"/>
        <v>China</v>
      </c>
      <c r="H194" s="2">
        <f t="shared" ca="1" si="24"/>
        <v>42533</v>
      </c>
      <c r="I194" s="2">
        <f t="shared" ca="1" si="25"/>
        <v>42549</v>
      </c>
      <c r="J194" t="str">
        <f t="shared" ca="1" si="26"/>
        <v>Lebanon</v>
      </c>
      <c r="K194" s="3">
        <f t="shared" ca="1" si="27"/>
        <v>149727.6</v>
      </c>
      <c r="L194">
        <f t="shared" ca="1" si="28"/>
        <v>2364.12</v>
      </c>
      <c r="M194">
        <f t="shared" ca="1" si="29"/>
        <v>6838</v>
      </c>
    </row>
    <row r="195" spans="1:13" x14ac:dyDescent="0.2">
      <c r="A195">
        <v>194</v>
      </c>
      <c r="B195" t="s">
        <v>201</v>
      </c>
      <c r="C195" t="str">
        <f t="shared" ca="1" si="30"/>
        <v>موبايلات</v>
      </c>
      <c r="D195" t="str">
        <f t="shared" ca="1" si="31"/>
        <v>إلكترونيات</v>
      </c>
      <c r="E195">
        <v>652</v>
      </c>
      <c r="F195">
        <f t="shared" ca="1" si="32"/>
        <v>807</v>
      </c>
      <c r="G195" t="str">
        <f t="shared" ref="G195:G258" ca="1" si="33">VLOOKUP(C195,P:U,6,FALSE)</f>
        <v>China</v>
      </c>
      <c r="H195" s="2">
        <f t="shared" ref="H195:H258" ca="1" si="34">RANDBETWEEN("1-1-2016","5-7-2018")</f>
        <v>42678</v>
      </c>
      <c r="I195" s="2">
        <f t="shared" ref="I195:I258" ca="1" si="35">RANDBETWEEN(10,35)+H195</f>
        <v>42697</v>
      </c>
      <c r="J195" t="str">
        <f t="shared" ref="J195:J258" ca="1" si="36">VLOOKUP(RANDBETWEEN(MIN(W:W),MAX(W:W)),W:Y,3,0)</f>
        <v>Syria</v>
      </c>
      <c r="K195" s="3">
        <f t="shared" ref="K195:K258" ca="1" si="37">(F195*E195)-(5%*(F195*E195))</f>
        <v>499855.8</v>
      </c>
      <c r="L195">
        <f t="shared" ref="L195:L258" ca="1" si="38">F195*E195*1.5%</f>
        <v>7892.46</v>
      </c>
      <c r="M195">
        <f t="shared" ref="M195:M258" ca="1" si="39">RANDBETWEEN(0,K195)</f>
        <v>418080</v>
      </c>
    </row>
    <row r="196" spans="1:13" x14ac:dyDescent="0.2">
      <c r="A196">
        <v>195</v>
      </c>
      <c r="B196" t="s">
        <v>202</v>
      </c>
      <c r="C196" t="str">
        <f t="shared" ca="1" si="30"/>
        <v>مثاقب</v>
      </c>
      <c r="D196" t="str">
        <f t="shared" ca="1" si="31"/>
        <v>أدوات منزلية</v>
      </c>
      <c r="E196">
        <v>607</v>
      </c>
      <c r="F196">
        <f t="shared" ca="1" si="32"/>
        <v>78</v>
      </c>
      <c r="G196" t="str">
        <f t="shared" ca="1" si="33"/>
        <v>Britain</v>
      </c>
      <c r="H196" s="2">
        <f t="shared" ca="1" si="34"/>
        <v>43050</v>
      </c>
      <c r="I196" s="2">
        <f t="shared" ca="1" si="35"/>
        <v>43080</v>
      </c>
      <c r="J196" t="str">
        <f t="shared" ca="1" si="36"/>
        <v>Egypt</v>
      </c>
      <c r="K196" s="3">
        <f t="shared" ca="1" si="37"/>
        <v>44978.7</v>
      </c>
      <c r="L196">
        <f t="shared" ca="1" si="38"/>
        <v>710.18999999999994</v>
      </c>
      <c r="M196">
        <f t="shared" ca="1" si="39"/>
        <v>7172</v>
      </c>
    </row>
    <row r="197" spans="1:13" x14ac:dyDescent="0.2">
      <c r="A197">
        <v>196</v>
      </c>
      <c r="B197" t="s">
        <v>203</v>
      </c>
      <c r="C197" t="str">
        <f t="shared" ca="1" si="30"/>
        <v>ستالايت</v>
      </c>
      <c r="D197" t="str">
        <f t="shared" ca="1" si="31"/>
        <v>إلكترونيات</v>
      </c>
      <c r="E197">
        <v>938</v>
      </c>
      <c r="F197">
        <f t="shared" ca="1" si="32"/>
        <v>291</v>
      </c>
      <c r="G197" t="str">
        <f t="shared" ca="1" si="33"/>
        <v>Turkey</v>
      </c>
      <c r="H197" s="2">
        <f t="shared" ca="1" si="34"/>
        <v>43048</v>
      </c>
      <c r="I197" s="2">
        <f t="shared" ca="1" si="35"/>
        <v>43077</v>
      </c>
      <c r="J197" t="str">
        <f t="shared" ca="1" si="36"/>
        <v>Egypt</v>
      </c>
      <c r="K197" s="3">
        <f t="shared" ca="1" si="37"/>
        <v>259310.1</v>
      </c>
      <c r="L197">
        <f t="shared" ca="1" si="38"/>
        <v>4094.37</v>
      </c>
      <c r="M197">
        <f t="shared" ca="1" si="39"/>
        <v>131803</v>
      </c>
    </row>
    <row r="198" spans="1:13" x14ac:dyDescent="0.2">
      <c r="A198">
        <v>197</v>
      </c>
      <c r="B198" t="s">
        <v>204</v>
      </c>
      <c r="C198" t="str">
        <f t="shared" ca="1" si="30"/>
        <v>ألعاب إلكترونية</v>
      </c>
      <c r="D198" t="str">
        <f t="shared" ca="1" si="31"/>
        <v>إلكترونيات</v>
      </c>
      <c r="E198">
        <v>627</v>
      </c>
      <c r="F198">
        <f t="shared" ca="1" si="32"/>
        <v>25</v>
      </c>
      <c r="G198" t="str">
        <f t="shared" ca="1" si="33"/>
        <v>Japan</v>
      </c>
      <c r="H198" s="2">
        <f t="shared" ca="1" si="34"/>
        <v>42796</v>
      </c>
      <c r="I198" s="2">
        <f t="shared" ca="1" si="35"/>
        <v>42820</v>
      </c>
      <c r="J198" t="str">
        <f t="shared" ca="1" si="36"/>
        <v>Egypt</v>
      </c>
      <c r="K198" s="3">
        <f t="shared" ca="1" si="37"/>
        <v>14891.25</v>
      </c>
      <c r="L198">
        <f t="shared" ca="1" si="38"/>
        <v>235.125</v>
      </c>
      <c r="M198">
        <f t="shared" ca="1" si="39"/>
        <v>5989</v>
      </c>
    </row>
    <row r="199" spans="1:13" x14ac:dyDescent="0.2">
      <c r="A199">
        <v>198</v>
      </c>
      <c r="B199" t="s">
        <v>205</v>
      </c>
      <c r="C199" t="str">
        <f t="shared" ca="1" si="30"/>
        <v>موبايلات</v>
      </c>
      <c r="D199" t="str">
        <f t="shared" ca="1" si="31"/>
        <v>إلكترونيات</v>
      </c>
      <c r="E199">
        <v>863</v>
      </c>
      <c r="F199">
        <f t="shared" ca="1" si="32"/>
        <v>903</v>
      </c>
      <c r="G199" t="str">
        <f t="shared" ca="1" si="33"/>
        <v>China</v>
      </c>
      <c r="H199" s="2">
        <f t="shared" ca="1" si="34"/>
        <v>43124</v>
      </c>
      <c r="I199" s="2">
        <f t="shared" ca="1" si="35"/>
        <v>43139</v>
      </c>
      <c r="J199" t="str">
        <f t="shared" ca="1" si="36"/>
        <v>Syria</v>
      </c>
      <c r="K199" s="3">
        <f t="shared" ca="1" si="37"/>
        <v>740324.55</v>
      </c>
      <c r="L199">
        <f t="shared" ca="1" si="38"/>
        <v>11689.334999999999</v>
      </c>
      <c r="M199">
        <f t="shared" ca="1" si="39"/>
        <v>276956</v>
      </c>
    </row>
    <row r="200" spans="1:13" x14ac:dyDescent="0.2">
      <c r="A200">
        <v>199</v>
      </c>
      <c r="B200" t="s">
        <v>206</v>
      </c>
      <c r="C200" t="str">
        <f t="shared" ca="1" si="30"/>
        <v>فرن</v>
      </c>
      <c r="D200" t="str">
        <f t="shared" ca="1" si="31"/>
        <v>أدوات منزلية</v>
      </c>
      <c r="E200">
        <v>284</v>
      </c>
      <c r="F200">
        <f t="shared" ca="1" si="32"/>
        <v>980</v>
      </c>
      <c r="G200" t="str">
        <f t="shared" ca="1" si="33"/>
        <v>Greece</v>
      </c>
      <c r="H200" s="2">
        <f t="shared" ca="1" si="34"/>
        <v>42649</v>
      </c>
      <c r="I200" s="2">
        <f t="shared" ca="1" si="35"/>
        <v>42672</v>
      </c>
      <c r="J200" t="str">
        <f t="shared" ca="1" si="36"/>
        <v>Saudi Arabia</v>
      </c>
      <c r="K200" s="3">
        <f t="shared" ca="1" si="37"/>
        <v>264404</v>
      </c>
      <c r="L200">
        <f t="shared" ca="1" si="38"/>
        <v>4174.8</v>
      </c>
      <c r="M200">
        <f t="shared" ca="1" si="39"/>
        <v>189532</v>
      </c>
    </row>
    <row r="201" spans="1:13" x14ac:dyDescent="0.2">
      <c r="A201">
        <v>200</v>
      </c>
      <c r="B201" t="s">
        <v>207</v>
      </c>
      <c r="C201" t="str">
        <f t="shared" ca="1" si="30"/>
        <v>موبايلات</v>
      </c>
      <c r="D201" t="str">
        <f t="shared" ca="1" si="31"/>
        <v>إلكترونيات</v>
      </c>
      <c r="E201">
        <v>893</v>
      </c>
      <c r="F201">
        <f t="shared" ca="1" si="32"/>
        <v>836</v>
      </c>
      <c r="G201" t="str">
        <f t="shared" ca="1" si="33"/>
        <v>China</v>
      </c>
      <c r="H201" s="2">
        <f t="shared" ca="1" si="34"/>
        <v>42596</v>
      </c>
      <c r="I201" s="2">
        <f t="shared" ca="1" si="35"/>
        <v>42625</v>
      </c>
      <c r="J201" t="str">
        <f t="shared" ca="1" si="36"/>
        <v>Lebanon</v>
      </c>
      <c r="K201" s="3">
        <f t="shared" ca="1" si="37"/>
        <v>709220.6</v>
      </c>
      <c r="L201">
        <f t="shared" ca="1" si="38"/>
        <v>11198.22</v>
      </c>
      <c r="M201">
        <f t="shared" ca="1" si="39"/>
        <v>509444</v>
      </c>
    </row>
    <row r="202" spans="1:13" x14ac:dyDescent="0.2">
      <c r="A202">
        <v>201</v>
      </c>
      <c r="B202" t="s">
        <v>208</v>
      </c>
      <c r="C202" t="str">
        <f t="shared" ca="1" si="30"/>
        <v>كاميرات مراقبة</v>
      </c>
      <c r="D202" t="str">
        <f t="shared" ca="1" si="31"/>
        <v>إلكترونيات</v>
      </c>
      <c r="E202">
        <v>500</v>
      </c>
      <c r="F202">
        <f t="shared" ca="1" si="32"/>
        <v>129</v>
      </c>
      <c r="G202" t="str">
        <f t="shared" ca="1" si="33"/>
        <v>England</v>
      </c>
      <c r="H202" s="2">
        <f t="shared" ca="1" si="34"/>
        <v>42971</v>
      </c>
      <c r="I202" s="2">
        <f t="shared" ca="1" si="35"/>
        <v>43000</v>
      </c>
      <c r="J202" t="str">
        <f t="shared" ca="1" si="36"/>
        <v>Oman</v>
      </c>
      <c r="K202" s="3">
        <f t="shared" ca="1" si="37"/>
        <v>61275</v>
      </c>
      <c r="L202">
        <f t="shared" ca="1" si="38"/>
        <v>967.5</v>
      </c>
      <c r="M202">
        <f t="shared" ca="1" si="39"/>
        <v>21837</v>
      </c>
    </row>
    <row r="203" spans="1:13" x14ac:dyDescent="0.2">
      <c r="A203">
        <v>202</v>
      </c>
      <c r="B203" t="s">
        <v>209</v>
      </c>
      <c r="C203" t="str">
        <f t="shared" ca="1" si="30"/>
        <v>غسالات</v>
      </c>
      <c r="D203" t="str">
        <f t="shared" ca="1" si="31"/>
        <v>أدوات منزلية</v>
      </c>
      <c r="E203">
        <v>84</v>
      </c>
      <c r="F203">
        <f t="shared" ca="1" si="32"/>
        <v>624</v>
      </c>
      <c r="G203" t="str">
        <f t="shared" ca="1" si="33"/>
        <v>Germany</v>
      </c>
      <c r="H203" s="2">
        <f t="shared" ca="1" si="34"/>
        <v>42415</v>
      </c>
      <c r="I203" s="2">
        <f t="shared" ca="1" si="35"/>
        <v>42434</v>
      </c>
      <c r="J203" t="str">
        <f t="shared" ca="1" si="36"/>
        <v>Egypt</v>
      </c>
      <c r="K203" s="3">
        <f t="shared" ca="1" si="37"/>
        <v>49795.199999999997</v>
      </c>
      <c r="L203">
        <f t="shared" ca="1" si="38"/>
        <v>786.24</v>
      </c>
      <c r="M203">
        <f t="shared" ca="1" si="39"/>
        <v>48385</v>
      </c>
    </row>
    <row r="204" spans="1:13" x14ac:dyDescent="0.2">
      <c r="A204">
        <v>203</v>
      </c>
      <c r="B204" t="s">
        <v>210</v>
      </c>
      <c r="C204" t="str">
        <f t="shared" ca="1" si="30"/>
        <v>خلاطات</v>
      </c>
      <c r="D204" t="str">
        <f t="shared" ca="1" si="31"/>
        <v>أدوات منزلية</v>
      </c>
      <c r="E204">
        <v>610</v>
      </c>
      <c r="F204">
        <f t="shared" ca="1" si="32"/>
        <v>203</v>
      </c>
      <c r="G204" t="str">
        <f t="shared" ca="1" si="33"/>
        <v>China</v>
      </c>
      <c r="H204" s="2">
        <f t="shared" ca="1" si="34"/>
        <v>42973</v>
      </c>
      <c r="I204" s="2">
        <f t="shared" ca="1" si="35"/>
        <v>43001</v>
      </c>
      <c r="J204" t="str">
        <f t="shared" ca="1" si="36"/>
        <v>Syria</v>
      </c>
      <c r="K204" s="3">
        <f t="shared" ca="1" si="37"/>
        <v>117638.5</v>
      </c>
      <c r="L204">
        <f t="shared" ca="1" si="38"/>
        <v>1857.4499999999998</v>
      </c>
      <c r="M204">
        <f t="shared" ca="1" si="39"/>
        <v>28878</v>
      </c>
    </row>
    <row r="205" spans="1:13" x14ac:dyDescent="0.2">
      <c r="A205">
        <v>204</v>
      </c>
      <c r="B205" t="s">
        <v>211</v>
      </c>
      <c r="C205" t="str">
        <f t="shared" ca="1" si="30"/>
        <v>مكيفات</v>
      </c>
      <c r="D205" t="str">
        <f t="shared" ca="1" si="31"/>
        <v>أدوات منزلية</v>
      </c>
      <c r="E205">
        <v>512</v>
      </c>
      <c r="F205">
        <f t="shared" ca="1" si="32"/>
        <v>1326</v>
      </c>
      <c r="G205" t="str">
        <f t="shared" ca="1" si="33"/>
        <v>Switzerland</v>
      </c>
      <c r="H205" s="2">
        <f t="shared" ca="1" si="34"/>
        <v>42437</v>
      </c>
      <c r="I205" s="2">
        <f t="shared" ca="1" si="35"/>
        <v>42471</v>
      </c>
      <c r="J205" t="str">
        <f t="shared" ca="1" si="36"/>
        <v>Egypt</v>
      </c>
      <c r="K205" s="3">
        <f t="shared" ca="1" si="37"/>
        <v>644966.40000000002</v>
      </c>
      <c r="L205">
        <f t="shared" ca="1" si="38"/>
        <v>10183.68</v>
      </c>
      <c r="M205">
        <f t="shared" ca="1" si="39"/>
        <v>87308</v>
      </c>
    </row>
    <row r="206" spans="1:13" x14ac:dyDescent="0.2">
      <c r="A206">
        <v>205</v>
      </c>
      <c r="B206" t="s">
        <v>212</v>
      </c>
      <c r="C206" t="str">
        <f t="shared" ca="1" si="30"/>
        <v>غسالات</v>
      </c>
      <c r="D206" t="str">
        <f t="shared" ca="1" si="31"/>
        <v>أدوات منزلية</v>
      </c>
      <c r="E206">
        <v>281</v>
      </c>
      <c r="F206">
        <f t="shared" ca="1" si="32"/>
        <v>758</v>
      </c>
      <c r="G206" t="str">
        <f t="shared" ca="1" si="33"/>
        <v>Germany</v>
      </c>
      <c r="H206" s="2">
        <f t="shared" ca="1" si="34"/>
        <v>42701</v>
      </c>
      <c r="I206" s="2">
        <f t="shared" ca="1" si="35"/>
        <v>42726</v>
      </c>
      <c r="J206" t="str">
        <f t="shared" ca="1" si="36"/>
        <v>Morocco</v>
      </c>
      <c r="K206" s="3">
        <f t="shared" ca="1" si="37"/>
        <v>202348.1</v>
      </c>
      <c r="L206">
        <f t="shared" ca="1" si="38"/>
        <v>3194.97</v>
      </c>
      <c r="M206">
        <f t="shared" ca="1" si="39"/>
        <v>91798</v>
      </c>
    </row>
    <row r="207" spans="1:13" x14ac:dyDescent="0.2">
      <c r="A207">
        <v>206</v>
      </c>
      <c r="B207" t="s">
        <v>213</v>
      </c>
      <c r="C207" t="str">
        <f t="shared" ca="1" si="30"/>
        <v>برادات</v>
      </c>
      <c r="D207" t="str">
        <f t="shared" ca="1" si="31"/>
        <v>أدوات منزلية</v>
      </c>
      <c r="E207">
        <v>586</v>
      </c>
      <c r="F207">
        <f t="shared" ca="1" si="32"/>
        <v>950</v>
      </c>
      <c r="G207" t="str">
        <f t="shared" ca="1" si="33"/>
        <v>Sweden</v>
      </c>
      <c r="H207" s="2">
        <f t="shared" ca="1" si="34"/>
        <v>42397</v>
      </c>
      <c r="I207" s="2">
        <f t="shared" ca="1" si="35"/>
        <v>42427</v>
      </c>
      <c r="J207" t="str">
        <f t="shared" ca="1" si="36"/>
        <v>Syria</v>
      </c>
      <c r="K207" s="3">
        <f t="shared" ca="1" si="37"/>
        <v>528865</v>
      </c>
      <c r="L207">
        <f t="shared" ca="1" si="38"/>
        <v>8350.5</v>
      </c>
      <c r="M207">
        <f t="shared" ca="1" si="39"/>
        <v>458169</v>
      </c>
    </row>
    <row r="208" spans="1:13" x14ac:dyDescent="0.2">
      <c r="A208">
        <v>207</v>
      </c>
      <c r="B208" t="s">
        <v>214</v>
      </c>
      <c r="C208" t="str">
        <f t="shared" ca="1" si="30"/>
        <v>ألعاب إلكترونية</v>
      </c>
      <c r="D208" t="str">
        <f t="shared" ca="1" si="31"/>
        <v>إلكترونيات</v>
      </c>
      <c r="E208">
        <v>820</v>
      </c>
      <c r="F208">
        <f t="shared" ca="1" si="32"/>
        <v>24</v>
      </c>
      <c r="G208" t="str">
        <f t="shared" ca="1" si="33"/>
        <v>Japan</v>
      </c>
      <c r="H208" s="2">
        <f t="shared" ca="1" si="34"/>
        <v>42458</v>
      </c>
      <c r="I208" s="2">
        <f t="shared" ca="1" si="35"/>
        <v>42486</v>
      </c>
      <c r="J208" t="str">
        <f t="shared" ca="1" si="36"/>
        <v>United Arab Emirates</v>
      </c>
      <c r="K208" s="3">
        <f t="shared" ca="1" si="37"/>
        <v>18696</v>
      </c>
      <c r="L208">
        <f t="shared" ca="1" si="38"/>
        <v>295.2</v>
      </c>
      <c r="M208">
        <f t="shared" ca="1" si="39"/>
        <v>11837</v>
      </c>
    </row>
    <row r="209" spans="1:13" x14ac:dyDescent="0.2">
      <c r="A209">
        <v>208</v>
      </c>
      <c r="B209" t="s">
        <v>215</v>
      </c>
      <c r="C209" t="str">
        <f t="shared" ca="1" si="30"/>
        <v>طابعات</v>
      </c>
      <c r="D209" t="str">
        <f t="shared" ca="1" si="31"/>
        <v>إلكترونيات</v>
      </c>
      <c r="E209">
        <v>945</v>
      </c>
      <c r="F209">
        <f t="shared" ca="1" si="32"/>
        <v>235</v>
      </c>
      <c r="G209" t="str">
        <f t="shared" ca="1" si="33"/>
        <v>France</v>
      </c>
      <c r="H209" s="2">
        <f t="shared" ca="1" si="34"/>
        <v>42993</v>
      </c>
      <c r="I209" s="2">
        <f t="shared" ca="1" si="35"/>
        <v>43011</v>
      </c>
      <c r="J209" t="str">
        <f t="shared" ca="1" si="36"/>
        <v>Oman</v>
      </c>
      <c r="K209" s="3">
        <f t="shared" ca="1" si="37"/>
        <v>210971.25</v>
      </c>
      <c r="L209">
        <f t="shared" ca="1" si="38"/>
        <v>3331.125</v>
      </c>
      <c r="M209">
        <f t="shared" ca="1" si="39"/>
        <v>74060</v>
      </c>
    </row>
    <row r="210" spans="1:13" x14ac:dyDescent="0.2">
      <c r="A210">
        <v>209</v>
      </c>
      <c r="B210" t="s">
        <v>216</v>
      </c>
      <c r="C210" t="str">
        <f t="shared" ca="1" si="30"/>
        <v>فرن</v>
      </c>
      <c r="D210" t="str">
        <f t="shared" ca="1" si="31"/>
        <v>أدوات منزلية</v>
      </c>
      <c r="E210">
        <v>863</v>
      </c>
      <c r="F210">
        <f t="shared" ca="1" si="32"/>
        <v>1011</v>
      </c>
      <c r="G210" t="str">
        <f t="shared" ca="1" si="33"/>
        <v>Greece</v>
      </c>
      <c r="H210" s="2">
        <f t="shared" ca="1" si="34"/>
        <v>43239</v>
      </c>
      <c r="I210" s="2">
        <f t="shared" ca="1" si="35"/>
        <v>43255</v>
      </c>
      <c r="J210" t="str">
        <f t="shared" ca="1" si="36"/>
        <v>Syria</v>
      </c>
      <c r="K210" s="3">
        <f t="shared" ca="1" si="37"/>
        <v>828868.35</v>
      </c>
      <c r="L210">
        <f t="shared" ca="1" si="38"/>
        <v>13087.394999999999</v>
      </c>
      <c r="M210">
        <f t="shared" ca="1" si="39"/>
        <v>277339</v>
      </c>
    </row>
    <row r="211" spans="1:13" x14ac:dyDescent="0.2">
      <c r="A211">
        <v>210</v>
      </c>
      <c r="B211" t="s">
        <v>217</v>
      </c>
      <c r="C211" t="str">
        <f t="shared" ca="1" si="30"/>
        <v>تلفاز</v>
      </c>
      <c r="D211" t="str">
        <f t="shared" ca="1" si="31"/>
        <v>أدوات منزلية</v>
      </c>
      <c r="E211">
        <v>362</v>
      </c>
      <c r="F211">
        <f t="shared" ca="1" si="32"/>
        <v>1032</v>
      </c>
      <c r="G211" t="str">
        <f t="shared" ca="1" si="33"/>
        <v>USA</v>
      </c>
      <c r="H211" s="2">
        <f t="shared" ca="1" si="34"/>
        <v>43026</v>
      </c>
      <c r="I211" s="2">
        <f t="shared" ca="1" si="35"/>
        <v>43048</v>
      </c>
      <c r="J211" t="str">
        <f t="shared" ca="1" si="36"/>
        <v>Syria</v>
      </c>
      <c r="K211" s="3">
        <f t="shared" ca="1" si="37"/>
        <v>354904.8</v>
      </c>
      <c r="L211">
        <f t="shared" ca="1" si="38"/>
        <v>5603.76</v>
      </c>
      <c r="M211">
        <f t="shared" ca="1" si="39"/>
        <v>17186</v>
      </c>
    </row>
    <row r="212" spans="1:13" x14ac:dyDescent="0.2">
      <c r="A212">
        <v>211</v>
      </c>
      <c r="B212" t="s">
        <v>218</v>
      </c>
      <c r="C212" t="str">
        <f t="shared" ca="1" si="30"/>
        <v>ألعاب إلكترونية</v>
      </c>
      <c r="D212" t="str">
        <f t="shared" ca="1" si="31"/>
        <v>إلكترونيات</v>
      </c>
      <c r="E212">
        <v>403</v>
      </c>
      <c r="F212">
        <f t="shared" ca="1" si="32"/>
        <v>25</v>
      </c>
      <c r="G212" t="str">
        <f t="shared" ca="1" si="33"/>
        <v>Japan</v>
      </c>
      <c r="H212" s="2">
        <f t="shared" ca="1" si="34"/>
        <v>42636</v>
      </c>
      <c r="I212" s="2">
        <f t="shared" ca="1" si="35"/>
        <v>42647</v>
      </c>
      <c r="J212" t="str">
        <f t="shared" ca="1" si="36"/>
        <v>Lebanon</v>
      </c>
      <c r="K212" s="3">
        <f t="shared" ca="1" si="37"/>
        <v>9571.25</v>
      </c>
      <c r="L212">
        <f t="shared" ca="1" si="38"/>
        <v>151.125</v>
      </c>
      <c r="M212">
        <f t="shared" ca="1" si="39"/>
        <v>1020</v>
      </c>
    </row>
    <row r="213" spans="1:13" x14ac:dyDescent="0.2">
      <c r="A213">
        <v>212</v>
      </c>
      <c r="B213" t="s">
        <v>219</v>
      </c>
      <c r="C213" t="str">
        <f t="shared" ca="1" si="30"/>
        <v>ستالايت</v>
      </c>
      <c r="D213" t="str">
        <f t="shared" ca="1" si="31"/>
        <v>إلكترونيات</v>
      </c>
      <c r="E213">
        <v>579</v>
      </c>
      <c r="F213">
        <f t="shared" ca="1" si="32"/>
        <v>271</v>
      </c>
      <c r="G213" t="str">
        <f t="shared" ca="1" si="33"/>
        <v>Turkey</v>
      </c>
      <c r="H213" s="2">
        <f t="shared" ca="1" si="34"/>
        <v>42632</v>
      </c>
      <c r="I213" s="2">
        <f t="shared" ca="1" si="35"/>
        <v>42660</v>
      </c>
      <c r="J213" t="str">
        <f t="shared" ca="1" si="36"/>
        <v>Syria</v>
      </c>
      <c r="K213" s="3">
        <f t="shared" ca="1" si="37"/>
        <v>149063.54999999999</v>
      </c>
      <c r="L213">
        <f t="shared" ca="1" si="38"/>
        <v>2353.6349999999998</v>
      </c>
      <c r="M213">
        <f t="shared" ca="1" si="39"/>
        <v>145327</v>
      </c>
    </row>
    <row r="214" spans="1:13" x14ac:dyDescent="0.2">
      <c r="A214">
        <v>213</v>
      </c>
      <c r="B214" t="s">
        <v>220</v>
      </c>
      <c r="C214" t="str">
        <f t="shared" ca="1" si="30"/>
        <v>ستالايت</v>
      </c>
      <c r="D214" t="str">
        <f t="shared" ca="1" si="31"/>
        <v>إلكترونيات</v>
      </c>
      <c r="E214">
        <v>440</v>
      </c>
      <c r="F214">
        <f t="shared" ca="1" si="32"/>
        <v>284</v>
      </c>
      <c r="G214" t="str">
        <f t="shared" ca="1" si="33"/>
        <v>Turkey</v>
      </c>
      <c r="H214" s="2">
        <f t="shared" ca="1" si="34"/>
        <v>42585</v>
      </c>
      <c r="I214" s="2">
        <f t="shared" ca="1" si="35"/>
        <v>42601</v>
      </c>
      <c r="J214" t="str">
        <f t="shared" ca="1" si="36"/>
        <v>Lebanon</v>
      </c>
      <c r="K214" s="3">
        <f t="shared" ca="1" si="37"/>
        <v>118712</v>
      </c>
      <c r="L214">
        <f t="shared" ca="1" si="38"/>
        <v>1874.3999999999999</v>
      </c>
      <c r="M214">
        <f t="shared" ca="1" si="39"/>
        <v>37292</v>
      </c>
    </row>
    <row r="215" spans="1:13" x14ac:dyDescent="0.2">
      <c r="A215">
        <v>214</v>
      </c>
      <c r="B215" t="s">
        <v>221</v>
      </c>
      <c r="C215" t="str">
        <f t="shared" ca="1" si="30"/>
        <v>موبايلات</v>
      </c>
      <c r="D215" t="str">
        <f t="shared" ca="1" si="31"/>
        <v>إلكترونيات</v>
      </c>
      <c r="E215">
        <v>342</v>
      </c>
      <c r="F215">
        <f t="shared" ca="1" si="32"/>
        <v>963</v>
      </c>
      <c r="G215" t="str">
        <f t="shared" ca="1" si="33"/>
        <v>China</v>
      </c>
      <c r="H215" s="2">
        <f t="shared" ca="1" si="34"/>
        <v>43196</v>
      </c>
      <c r="I215" s="2">
        <f t="shared" ca="1" si="35"/>
        <v>43215</v>
      </c>
      <c r="J215" t="str">
        <f t="shared" ca="1" si="36"/>
        <v>Lebanon</v>
      </c>
      <c r="K215" s="3">
        <f t="shared" ca="1" si="37"/>
        <v>312878.7</v>
      </c>
      <c r="L215">
        <f t="shared" ca="1" si="38"/>
        <v>4940.1899999999996</v>
      </c>
      <c r="M215">
        <f t="shared" ca="1" si="39"/>
        <v>151876</v>
      </c>
    </row>
    <row r="216" spans="1:13" x14ac:dyDescent="0.2">
      <c r="A216">
        <v>215</v>
      </c>
      <c r="B216" t="s">
        <v>222</v>
      </c>
      <c r="C216" t="str">
        <f t="shared" ca="1" si="30"/>
        <v>ألعاب إلكترونية</v>
      </c>
      <c r="D216" t="str">
        <f t="shared" ca="1" si="31"/>
        <v>إلكترونيات</v>
      </c>
      <c r="E216">
        <v>344</v>
      </c>
      <c r="F216">
        <f t="shared" ca="1" si="32"/>
        <v>28</v>
      </c>
      <c r="G216" t="str">
        <f t="shared" ca="1" si="33"/>
        <v>Japan</v>
      </c>
      <c r="H216" s="2">
        <f t="shared" ca="1" si="34"/>
        <v>43121</v>
      </c>
      <c r="I216" s="2">
        <f t="shared" ca="1" si="35"/>
        <v>43153</v>
      </c>
      <c r="J216" t="str">
        <f t="shared" ca="1" si="36"/>
        <v>Lebanon</v>
      </c>
      <c r="K216" s="3">
        <f t="shared" ca="1" si="37"/>
        <v>9150.4</v>
      </c>
      <c r="L216">
        <f t="shared" ca="1" si="38"/>
        <v>144.47999999999999</v>
      </c>
      <c r="M216">
        <f t="shared" ca="1" si="39"/>
        <v>5272</v>
      </c>
    </row>
    <row r="217" spans="1:13" x14ac:dyDescent="0.2">
      <c r="A217">
        <v>216</v>
      </c>
      <c r="B217" t="s">
        <v>223</v>
      </c>
      <c r="C217" t="str">
        <f t="shared" ca="1" si="30"/>
        <v>ساعات</v>
      </c>
      <c r="D217" t="str">
        <f t="shared" ca="1" si="31"/>
        <v>إلكترونيات</v>
      </c>
      <c r="E217">
        <v>335</v>
      </c>
      <c r="F217">
        <f t="shared" ca="1" si="32"/>
        <v>55</v>
      </c>
      <c r="G217" t="str">
        <f t="shared" ca="1" si="33"/>
        <v>Switzerland</v>
      </c>
      <c r="H217" s="2">
        <f t="shared" ca="1" si="34"/>
        <v>43128</v>
      </c>
      <c r="I217" s="2">
        <f t="shared" ca="1" si="35"/>
        <v>43143</v>
      </c>
      <c r="J217" t="str">
        <f t="shared" ca="1" si="36"/>
        <v>Syria</v>
      </c>
      <c r="K217" s="3">
        <f t="shared" ca="1" si="37"/>
        <v>17503.75</v>
      </c>
      <c r="L217">
        <f t="shared" ca="1" si="38"/>
        <v>276.375</v>
      </c>
      <c r="M217">
        <f t="shared" ca="1" si="39"/>
        <v>6249</v>
      </c>
    </row>
    <row r="218" spans="1:13" x14ac:dyDescent="0.2">
      <c r="A218">
        <v>217</v>
      </c>
      <c r="B218" t="s">
        <v>224</v>
      </c>
      <c r="C218" t="str">
        <f t="shared" ca="1" si="30"/>
        <v>طابعات</v>
      </c>
      <c r="D218" t="str">
        <f t="shared" ca="1" si="31"/>
        <v>إلكترونيات</v>
      </c>
      <c r="E218">
        <v>436</v>
      </c>
      <c r="F218">
        <f t="shared" ca="1" si="32"/>
        <v>279</v>
      </c>
      <c r="G218" t="str">
        <f t="shared" ca="1" si="33"/>
        <v>France</v>
      </c>
      <c r="H218" s="2">
        <f t="shared" ca="1" si="34"/>
        <v>42589</v>
      </c>
      <c r="I218" s="2">
        <f t="shared" ca="1" si="35"/>
        <v>42619</v>
      </c>
      <c r="J218" t="str">
        <f t="shared" ca="1" si="36"/>
        <v>Morocco</v>
      </c>
      <c r="K218" s="3">
        <f t="shared" ca="1" si="37"/>
        <v>115561.8</v>
      </c>
      <c r="L218">
        <f t="shared" ca="1" si="38"/>
        <v>1824.6599999999999</v>
      </c>
      <c r="M218">
        <f t="shared" ca="1" si="39"/>
        <v>45470</v>
      </c>
    </row>
    <row r="219" spans="1:13" x14ac:dyDescent="0.2">
      <c r="A219">
        <v>218</v>
      </c>
      <c r="B219" t="s">
        <v>225</v>
      </c>
      <c r="C219" t="str">
        <f t="shared" ca="1" si="30"/>
        <v>مايكرويف</v>
      </c>
      <c r="D219" t="str">
        <f t="shared" ca="1" si="31"/>
        <v>أدوات منزلية</v>
      </c>
      <c r="E219">
        <v>555</v>
      </c>
      <c r="F219">
        <f t="shared" ca="1" si="32"/>
        <v>604</v>
      </c>
      <c r="G219" t="str">
        <f t="shared" ca="1" si="33"/>
        <v>Germany</v>
      </c>
      <c r="H219" s="2">
        <f t="shared" ca="1" si="34"/>
        <v>43239</v>
      </c>
      <c r="I219" s="2">
        <f t="shared" ca="1" si="35"/>
        <v>43262</v>
      </c>
      <c r="J219" t="str">
        <f t="shared" ca="1" si="36"/>
        <v>Lebanon</v>
      </c>
      <c r="K219" s="3">
        <f t="shared" ca="1" si="37"/>
        <v>318459</v>
      </c>
      <c r="L219">
        <f t="shared" ca="1" si="38"/>
        <v>5028.3</v>
      </c>
      <c r="M219">
        <f t="shared" ca="1" si="39"/>
        <v>136401</v>
      </c>
    </row>
    <row r="220" spans="1:13" x14ac:dyDescent="0.2">
      <c r="A220">
        <v>219</v>
      </c>
      <c r="B220" t="s">
        <v>226</v>
      </c>
      <c r="C220" t="str">
        <f t="shared" ca="1" si="30"/>
        <v>موبايلات</v>
      </c>
      <c r="D220" t="str">
        <f t="shared" ca="1" si="31"/>
        <v>إلكترونيات</v>
      </c>
      <c r="E220">
        <v>76</v>
      </c>
      <c r="F220">
        <f t="shared" ca="1" si="32"/>
        <v>957</v>
      </c>
      <c r="G220" t="str">
        <f t="shared" ca="1" si="33"/>
        <v>China</v>
      </c>
      <c r="H220" s="2">
        <f t="shared" ca="1" si="34"/>
        <v>42894</v>
      </c>
      <c r="I220" s="2">
        <f t="shared" ca="1" si="35"/>
        <v>42915</v>
      </c>
      <c r="J220" t="str">
        <f t="shared" ca="1" si="36"/>
        <v>Egypt</v>
      </c>
      <c r="K220" s="3">
        <f t="shared" ca="1" si="37"/>
        <v>69095.399999999994</v>
      </c>
      <c r="L220">
        <f t="shared" ca="1" si="38"/>
        <v>1090.98</v>
      </c>
      <c r="M220">
        <f t="shared" ca="1" si="39"/>
        <v>50375</v>
      </c>
    </row>
    <row r="221" spans="1:13" x14ac:dyDescent="0.2">
      <c r="A221">
        <v>220</v>
      </c>
      <c r="B221" t="s">
        <v>227</v>
      </c>
      <c r="C221" t="str">
        <f t="shared" ca="1" si="30"/>
        <v>موبايلات</v>
      </c>
      <c r="D221" t="str">
        <f t="shared" ca="1" si="31"/>
        <v>إلكترونيات</v>
      </c>
      <c r="E221">
        <v>929</v>
      </c>
      <c r="F221">
        <f t="shared" ca="1" si="32"/>
        <v>852</v>
      </c>
      <c r="G221" t="str">
        <f t="shared" ca="1" si="33"/>
        <v>China</v>
      </c>
      <c r="H221" s="2">
        <f t="shared" ca="1" si="34"/>
        <v>43132</v>
      </c>
      <c r="I221" s="2">
        <f t="shared" ca="1" si="35"/>
        <v>43142</v>
      </c>
      <c r="J221" t="str">
        <f t="shared" ca="1" si="36"/>
        <v>Oman</v>
      </c>
      <c r="K221" s="3">
        <f t="shared" ca="1" si="37"/>
        <v>751932.6</v>
      </c>
      <c r="L221">
        <f t="shared" ca="1" si="38"/>
        <v>11872.619999999999</v>
      </c>
      <c r="M221">
        <f t="shared" ca="1" si="39"/>
        <v>318735</v>
      </c>
    </row>
    <row r="222" spans="1:13" x14ac:dyDescent="0.2">
      <c r="A222">
        <v>221</v>
      </c>
      <c r="B222" t="s">
        <v>228</v>
      </c>
      <c r="C222" t="str">
        <f t="shared" ca="1" si="30"/>
        <v>كاميرات</v>
      </c>
      <c r="D222" t="str">
        <f t="shared" ca="1" si="31"/>
        <v>إلكترونيات</v>
      </c>
      <c r="E222">
        <v>943</v>
      </c>
      <c r="F222">
        <f t="shared" ca="1" si="32"/>
        <v>1106</v>
      </c>
      <c r="G222" t="str">
        <f t="shared" ca="1" si="33"/>
        <v>England</v>
      </c>
      <c r="H222" s="2">
        <f t="shared" ca="1" si="34"/>
        <v>42797</v>
      </c>
      <c r="I222" s="2">
        <f t="shared" ca="1" si="35"/>
        <v>42826</v>
      </c>
      <c r="J222" t="str">
        <f t="shared" ca="1" si="36"/>
        <v>Egypt</v>
      </c>
      <c r="K222" s="3">
        <f t="shared" ca="1" si="37"/>
        <v>990810.1</v>
      </c>
      <c r="L222">
        <f t="shared" ca="1" si="38"/>
        <v>15644.369999999999</v>
      </c>
      <c r="M222">
        <f t="shared" ca="1" si="39"/>
        <v>127577</v>
      </c>
    </row>
    <row r="223" spans="1:13" x14ac:dyDescent="0.2">
      <c r="A223">
        <v>222</v>
      </c>
      <c r="B223" t="s">
        <v>229</v>
      </c>
      <c r="C223" t="str">
        <f t="shared" ca="1" si="30"/>
        <v>هارد دسك</v>
      </c>
      <c r="D223" t="str">
        <f t="shared" ca="1" si="31"/>
        <v>إلكترونيات</v>
      </c>
      <c r="E223">
        <v>929</v>
      </c>
      <c r="F223">
        <f t="shared" ca="1" si="32"/>
        <v>122</v>
      </c>
      <c r="G223" t="str">
        <f t="shared" ca="1" si="33"/>
        <v>France</v>
      </c>
      <c r="H223" s="2">
        <f t="shared" ca="1" si="34"/>
        <v>43176</v>
      </c>
      <c r="I223" s="2">
        <f t="shared" ca="1" si="35"/>
        <v>43211</v>
      </c>
      <c r="J223" t="str">
        <f t="shared" ca="1" si="36"/>
        <v>Syria</v>
      </c>
      <c r="K223" s="3">
        <f t="shared" ca="1" si="37"/>
        <v>107671.1</v>
      </c>
      <c r="L223">
        <f t="shared" ca="1" si="38"/>
        <v>1700.07</v>
      </c>
      <c r="M223">
        <f t="shared" ca="1" si="39"/>
        <v>15741</v>
      </c>
    </row>
    <row r="224" spans="1:13" x14ac:dyDescent="0.2">
      <c r="A224">
        <v>223</v>
      </c>
      <c r="B224" t="s">
        <v>230</v>
      </c>
      <c r="C224" t="str">
        <f t="shared" ca="1" si="30"/>
        <v>طابعات</v>
      </c>
      <c r="D224" t="str">
        <f t="shared" ca="1" si="31"/>
        <v>إلكترونيات</v>
      </c>
      <c r="E224">
        <v>328</v>
      </c>
      <c r="F224">
        <f t="shared" ca="1" si="32"/>
        <v>247</v>
      </c>
      <c r="G224" t="str">
        <f t="shared" ca="1" si="33"/>
        <v>France</v>
      </c>
      <c r="H224" s="2">
        <f t="shared" ca="1" si="34"/>
        <v>42603</v>
      </c>
      <c r="I224" s="2">
        <f t="shared" ca="1" si="35"/>
        <v>42630</v>
      </c>
      <c r="J224" t="str">
        <f t="shared" ca="1" si="36"/>
        <v>Egypt</v>
      </c>
      <c r="K224" s="3">
        <f t="shared" ca="1" si="37"/>
        <v>76965.2</v>
      </c>
      <c r="L224">
        <f t="shared" ca="1" si="38"/>
        <v>1215.24</v>
      </c>
      <c r="M224">
        <f t="shared" ca="1" si="39"/>
        <v>24071</v>
      </c>
    </row>
    <row r="225" spans="1:13" x14ac:dyDescent="0.2">
      <c r="A225">
        <v>224</v>
      </c>
      <c r="B225" t="s">
        <v>231</v>
      </c>
      <c r="C225" t="str">
        <f t="shared" ca="1" si="30"/>
        <v>خلاطات</v>
      </c>
      <c r="D225" t="str">
        <f t="shared" ca="1" si="31"/>
        <v>أدوات منزلية</v>
      </c>
      <c r="E225">
        <v>386</v>
      </c>
      <c r="F225">
        <f t="shared" ca="1" si="32"/>
        <v>209</v>
      </c>
      <c r="G225" t="str">
        <f t="shared" ca="1" si="33"/>
        <v>China</v>
      </c>
      <c r="H225" s="2">
        <f t="shared" ca="1" si="34"/>
        <v>42845</v>
      </c>
      <c r="I225" s="2">
        <f t="shared" ca="1" si="35"/>
        <v>42860</v>
      </c>
      <c r="J225" t="str">
        <f t="shared" ca="1" si="36"/>
        <v>Oman</v>
      </c>
      <c r="K225" s="3">
        <f t="shared" ca="1" si="37"/>
        <v>76640.3</v>
      </c>
      <c r="L225">
        <f t="shared" ca="1" si="38"/>
        <v>1210.1099999999999</v>
      </c>
      <c r="M225">
        <f t="shared" ca="1" si="39"/>
        <v>14587</v>
      </c>
    </row>
    <row r="226" spans="1:13" x14ac:dyDescent="0.2">
      <c r="A226">
        <v>225</v>
      </c>
      <c r="B226" t="s">
        <v>232</v>
      </c>
      <c r="C226" t="str">
        <f t="shared" ca="1" si="30"/>
        <v>موبايلات</v>
      </c>
      <c r="D226" t="str">
        <f t="shared" ca="1" si="31"/>
        <v>إلكترونيات</v>
      </c>
      <c r="E226">
        <v>314</v>
      </c>
      <c r="F226">
        <f t="shared" ca="1" si="32"/>
        <v>1018</v>
      </c>
      <c r="G226" t="str">
        <f t="shared" ca="1" si="33"/>
        <v>China</v>
      </c>
      <c r="H226" s="2">
        <f t="shared" ca="1" si="34"/>
        <v>42973</v>
      </c>
      <c r="I226" s="2">
        <f t="shared" ca="1" si="35"/>
        <v>42986</v>
      </c>
      <c r="J226" t="str">
        <f t="shared" ca="1" si="36"/>
        <v>Lebanon</v>
      </c>
      <c r="K226" s="3">
        <f t="shared" ca="1" si="37"/>
        <v>303669.40000000002</v>
      </c>
      <c r="L226">
        <f t="shared" ca="1" si="38"/>
        <v>4794.78</v>
      </c>
      <c r="M226">
        <f t="shared" ca="1" si="39"/>
        <v>181313</v>
      </c>
    </row>
    <row r="227" spans="1:13" x14ac:dyDescent="0.2">
      <c r="A227">
        <v>226</v>
      </c>
      <c r="B227" t="s">
        <v>233</v>
      </c>
      <c r="C227" t="str">
        <f t="shared" ca="1" si="30"/>
        <v>برادات</v>
      </c>
      <c r="D227" t="str">
        <f t="shared" ca="1" si="31"/>
        <v>أدوات منزلية</v>
      </c>
      <c r="E227">
        <v>334</v>
      </c>
      <c r="F227">
        <f t="shared" ca="1" si="32"/>
        <v>902</v>
      </c>
      <c r="G227" t="str">
        <f t="shared" ca="1" si="33"/>
        <v>Sweden</v>
      </c>
      <c r="H227" s="2">
        <f t="shared" ca="1" si="34"/>
        <v>42813</v>
      </c>
      <c r="I227" s="2">
        <f t="shared" ca="1" si="35"/>
        <v>42842</v>
      </c>
      <c r="J227" t="str">
        <f t="shared" ca="1" si="36"/>
        <v>Morocco</v>
      </c>
      <c r="K227" s="3">
        <f t="shared" ca="1" si="37"/>
        <v>286204.59999999998</v>
      </c>
      <c r="L227">
        <f t="shared" ca="1" si="38"/>
        <v>4519.0199999999995</v>
      </c>
      <c r="M227">
        <f t="shared" ca="1" si="39"/>
        <v>15174</v>
      </c>
    </row>
    <row r="228" spans="1:13" x14ac:dyDescent="0.2">
      <c r="A228">
        <v>227</v>
      </c>
      <c r="B228" t="s">
        <v>234</v>
      </c>
      <c r="C228" t="str">
        <f t="shared" ca="1" si="30"/>
        <v>مراوح</v>
      </c>
      <c r="D228" t="str">
        <f t="shared" ca="1" si="31"/>
        <v>أدوات منزلية</v>
      </c>
      <c r="E228">
        <v>715</v>
      </c>
      <c r="F228">
        <f t="shared" ca="1" si="32"/>
        <v>53</v>
      </c>
      <c r="G228" t="str">
        <f t="shared" ca="1" si="33"/>
        <v>China</v>
      </c>
      <c r="H228" s="2">
        <f t="shared" ca="1" si="34"/>
        <v>42565</v>
      </c>
      <c r="I228" s="2">
        <f t="shared" ca="1" si="35"/>
        <v>42588</v>
      </c>
      <c r="J228" t="str">
        <f t="shared" ca="1" si="36"/>
        <v>Syria</v>
      </c>
      <c r="K228" s="3">
        <f t="shared" ca="1" si="37"/>
        <v>36000.25</v>
      </c>
      <c r="L228">
        <f t="shared" ca="1" si="38"/>
        <v>568.42499999999995</v>
      </c>
      <c r="M228">
        <f t="shared" ca="1" si="39"/>
        <v>22087</v>
      </c>
    </row>
    <row r="229" spans="1:13" x14ac:dyDescent="0.2">
      <c r="A229">
        <v>228</v>
      </c>
      <c r="B229" t="s">
        <v>235</v>
      </c>
      <c r="C229" t="str">
        <f t="shared" ca="1" si="30"/>
        <v>برادات</v>
      </c>
      <c r="D229" t="str">
        <f t="shared" ca="1" si="31"/>
        <v>أدوات منزلية</v>
      </c>
      <c r="E229">
        <v>673</v>
      </c>
      <c r="F229">
        <f t="shared" ca="1" si="32"/>
        <v>959</v>
      </c>
      <c r="G229" t="str">
        <f t="shared" ca="1" si="33"/>
        <v>Sweden</v>
      </c>
      <c r="H229" s="2">
        <f t="shared" ca="1" si="34"/>
        <v>42473</v>
      </c>
      <c r="I229" s="2">
        <f t="shared" ca="1" si="35"/>
        <v>42487</v>
      </c>
      <c r="J229" t="str">
        <f t="shared" ca="1" si="36"/>
        <v>United Arab Emirates</v>
      </c>
      <c r="K229" s="3">
        <f t="shared" ca="1" si="37"/>
        <v>613136.65</v>
      </c>
      <c r="L229">
        <f t="shared" ca="1" si="38"/>
        <v>9681.1049999999996</v>
      </c>
      <c r="M229">
        <f t="shared" ca="1" si="39"/>
        <v>167927</v>
      </c>
    </row>
    <row r="230" spans="1:13" x14ac:dyDescent="0.2">
      <c r="A230">
        <v>229</v>
      </c>
      <c r="B230" t="s">
        <v>236</v>
      </c>
      <c r="C230" t="str">
        <f t="shared" ca="1" si="30"/>
        <v>مكيفات</v>
      </c>
      <c r="D230" t="str">
        <f t="shared" ca="1" si="31"/>
        <v>أدوات منزلية</v>
      </c>
      <c r="E230">
        <v>332</v>
      </c>
      <c r="F230">
        <f t="shared" ca="1" si="32"/>
        <v>1233</v>
      </c>
      <c r="G230" t="str">
        <f t="shared" ca="1" si="33"/>
        <v>Switzerland</v>
      </c>
      <c r="H230" s="2">
        <f t="shared" ca="1" si="34"/>
        <v>43145</v>
      </c>
      <c r="I230" s="2">
        <f t="shared" ca="1" si="35"/>
        <v>43161</v>
      </c>
      <c r="J230" t="str">
        <f t="shared" ca="1" si="36"/>
        <v>Lebanon</v>
      </c>
      <c r="K230" s="3">
        <f t="shared" ca="1" si="37"/>
        <v>388888.2</v>
      </c>
      <c r="L230">
        <f t="shared" ca="1" si="38"/>
        <v>6140.34</v>
      </c>
      <c r="M230">
        <f t="shared" ca="1" si="39"/>
        <v>8499</v>
      </c>
    </row>
    <row r="231" spans="1:13" x14ac:dyDescent="0.2">
      <c r="A231">
        <v>230</v>
      </c>
      <c r="B231" t="s">
        <v>237</v>
      </c>
      <c r="C231" t="str">
        <f t="shared" ca="1" si="30"/>
        <v>ستالايت</v>
      </c>
      <c r="D231" t="str">
        <f t="shared" ca="1" si="31"/>
        <v>إلكترونيات</v>
      </c>
      <c r="E231">
        <v>496</v>
      </c>
      <c r="F231">
        <f t="shared" ca="1" si="32"/>
        <v>269</v>
      </c>
      <c r="G231" t="str">
        <f t="shared" ca="1" si="33"/>
        <v>Turkey</v>
      </c>
      <c r="H231" s="2">
        <f t="shared" ca="1" si="34"/>
        <v>43233</v>
      </c>
      <c r="I231" s="2">
        <f t="shared" ca="1" si="35"/>
        <v>43253</v>
      </c>
      <c r="J231" t="str">
        <f t="shared" ca="1" si="36"/>
        <v>Jordan</v>
      </c>
      <c r="K231" s="3">
        <f t="shared" ca="1" si="37"/>
        <v>126752.8</v>
      </c>
      <c r="L231">
        <f t="shared" ca="1" si="38"/>
        <v>2001.36</v>
      </c>
      <c r="M231">
        <f t="shared" ca="1" si="39"/>
        <v>69909</v>
      </c>
    </row>
    <row r="232" spans="1:13" x14ac:dyDescent="0.2">
      <c r="A232">
        <v>231</v>
      </c>
      <c r="B232" t="s">
        <v>238</v>
      </c>
      <c r="C232" t="str">
        <f t="shared" ca="1" si="30"/>
        <v>طاولات</v>
      </c>
      <c r="D232" t="str">
        <f t="shared" ca="1" si="31"/>
        <v>إلكترونيات</v>
      </c>
      <c r="E232">
        <v>118</v>
      </c>
      <c r="F232">
        <f t="shared" ca="1" si="32"/>
        <v>97</v>
      </c>
      <c r="G232" t="str">
        <f t="shared" ca="1" si="33"/>
        <v>Spain</v>
      </c>
      <c r="H232" s="2">
        <f t="shared" ca="1" si="34"/>
        <v>42589</v>
      </c>
      <c r="I232" s="2">
        <f t="shared" ca="1" si="35"/>
        <v>42618</v>
      </c>
      <c r="J232" t="str">
        <f t="shared" ca="1" si="36"/>
        <v>Egypt</v>
      </c>
      <c r="K232" s="3">
        <f t="shared" ca="1" si="37"/>
        <v>10873.7</v>
      </c>
      <c r="L232">
        <f t="shared" ca="1" si="38"/>
        <v>171.69</v>
      </c>
      <c r="M232">
        <f t="shared" ca="1" si="39"/>
        <v>4030</v>
      </c>
    </row>
    <row r="233" spans="1:13" x14ac:dyDescent="0.2">
      <c r="A233">
        <v>232</v>
      </c>
      <c r="B233" t="s">
        <v>239</v>
      </c>
      <c r="C233" t="str">
        <f t="shared" ca="1" si="30"/>
        <v>طابعات</v>
      </c>
      <c r="D233" t="str">
        <f t="shared" ca="1" si="31"/>
        <v>إلكترونيات</v>
      </c>
      <c r="E233">
        <v>974</v>
      </c>
      <c r="F233">
        <f t="shared" ca="1" si="32"/>
        <v>228</v>
      </c>
      <c r="G233" t="str">
        <f t="shared" ca="1" si="33"/>
        <v>France</v>
      </c>
      <c r="H233" s="2">
        <f t="shared" ca="1" si="34"/>
        <v>42684</v>
      </c>
      <c r="I233" s="2">
        <f t="shared" ca="1" si="35"/>
        <v>42701</v>
      </c>
      <c r="J233" t="str">
        <f t="shared" ca="1" si="36"/>
        <v>Jordan</v>
      </c>
      <c r="K233" s="3">
        <f t="shared" ca="1" si="37"/>
        <v>210968.4</v>
      </c>
      <c r="L233">
        <f t="shared" ca="1" si="38"/>
        <v>3331.08</v>
      </c>
      <c r="M233">
        <f t="shared" ca="1" si="39"/>
        <v>156201</v>
      </c>
    </row>
    <row r="234" spans="1:13" x14ac:dyDescent="0.2">
      <c r="A234">
        <v>233</v>
      </c>
      <c r="B234" t="s">
        <v>240</v>
      </c>
      <c r="C234" t="str">
        <f t="shared" ca="1" si="30"/>
        <v>ساعات</v>
      </c>
      <c r="D234" t="str">
        <f t="shared" ca="1" si="31"/>
        <v>إلكترونيات</v>
      </c>
      <c r="E234">
        <v>592</v>
      </c>
      <c r="F234">
        <f t="shared" ca="1" si="32"/>
        <v>46</v>
      </c>
      <c r="G234" t="str">
        <f t="shared" ca="1" si="33"/>
        <v>Switzerland</v>
      </c>
      <c r="H234" s="2">
        <f t="shared" ca="1" si="34"/>
        <v>43208</v>
      </c>
      <c r="I234" s="2">
        <f t="shared" ca="1" si="35"/>
        <v>43233</v>
      </c>
      <c r="J234" t="str">
        <f t="shared" ca="1" si="36"/>
        <v>Lebanon</v>
      </c>
      <c r="K234" s="3">
        <f t="shared" ca="1" si="37"/>
        <v>25870.400000000001</v>
      </c>
      <c r="L234">
        <f t="shared" ca="1" si="38"/>
        <v>408.47999999999996</v>
      </c>
      <c r="M234">
        <f t="shared" ca="1" si="39"/>
        <v>6743</v>
      </c>
    </row>
    <row r="235" spans="1:13" x14ac:dyDescent="0.2">
      <c r="A235">
        <v>234</v>
      </c>
      <c r="B235" t="s">
        <v>241</v>
      </c>
      <c r="C235" t="str">
        <f t="shared" ca="1" si="30"/>
        <v>ألعاب إلكترونية</v>
      </c>
      <c r="D235" t="str">
        <f t="shared" ca="1" si="31"/>
        <v>إلكترونيات</v>
      </c>
      <c r="E235">
        <v>415</v>
      </c>
      <c r="F235">
        <f t="shared" ca="1" si="32"/>
        <v>27</v>
      </c>
      <c r="G235" t="str">
        <f t="shared" ca="1" si="33"/>
        <v>Japan</v>
      </c>
      <c r="H235" s="2">
        <f t="shared" ca="1" si="34"/>
        <v>42382</v>
      </c>
      <c r="I235" s="2">
        <f t="shared" ca="1" si="35"/>
        <v>42402</v>
      </c>
      <c r="J235" t="str">
        <f t="shared" ca="1" si="36"/>
        <v>Egypt</v>
      </c>
      <c r="K235" s="3">
        <f t="shared" ca="1" si="37"/>
        <v>10644.75</v>
      </c>
      <c r="L235">
        <f t="shared" ca="1" si="38"/>
        <v>168.07499999999999</v>
      </c>
      <c r="M235">
        <f t="shared" ca="1" si="39"/>
        <v>4985</v>
      </c>
    </row>
    <row r="236" spans="1:13" x14ac:dyDescent="0.2">
      <c r="A236">
        <v>235</v>
      </c>
      <c r="B236" t="s">
        <v>242</v>
      </c>
      <c r="C236" t="str">
        <f t="shared" ca="1" si="30"/>
        <v>هواتف ثابتة</v>
      </c>
      <c r="D236" t="str">
        <f t="shared" ca="1" si="31"/>
        <v>أدوات مكتبية</v>
      </c>
      <c r="E236">
        <v>752</v>
      </c>
      <c r="F236">
        <f t="shared" ca="1" si="32"/>
        <v>55</v>
      </c>
      <c r="G236" t="str">
        <f t="shared" ca="1" si="33"/>
        <v>France</v>
      </c>
      <c r="H236" s="2">
        <f t="shared" ca="1" si="34"/>
        <v>42734</v>
      </c>
      <c r="I236" s="2">
        <f t="shared" ca="1" si="35"/>
        <v>42756</v>
      </c>
      <c r="J236" t="str">
        <f t="shared" ca="1" si="36"/>
        <v>Syria</v>
      </c>
      <c r="K236" s="3">
        <f t="shared" ca="1" si="37"/>
        <v>39292</v>
      </c>
      <c r="L236">
        <f t="shared" ca="1" si="38"/>
        <v>620.4</v>
      </c>
      <c r="M236">
        <f t="shared" ca="1" si="39"/>
        <v>8493</v>
      </c>
    </row>
    <row r="237" spans="1:13" x14ac:dyDescent="0.2">
      <c r="A237">
        <v>236</v>
      </c>
      <c r="B237" t="s">
        <v>243</v>
      </c>
      <c r="C237" t="str">
        <f t="shared" ca="1" si="30"/>
        <v>طابعات</v>
      </c>
      <c r="D237" t="str">
        <f t="shared" ca="1" si="31"/>
        <v>إلكترونيات</v>
      </c>
      <c r="E237">
        <v>205</v>
      </c>
      <c r="F237">
        <f t="shared" ca="1" si="32"/>
        <v>274</v>
      </c>
      <c r="G237" t="str">
        <f t="shared" ca="1" si="33"/>
        <v>France</v>
      </c>
      <c r="H237" s="2">
        <f t="shared" ca="1" si="34"/>
        <v>43276</v>
      </c>
      <c r="I237" s="2">
        <f t="shared" ca="1" si="35"/>
        <v>43299</v>
      </c>
      <c r="J237" t="str">
        <f t="shared" ca="1" si="36"/>
        <v>Lebanon</v>
      </c>
      <c r="K237" s="3">
        <f t="shared" ca="1" si="37"/>
        <v>53361.5</v>
      </c>
      <c r="L237">
        <f t="shared" ca="1" si="38"/>
        <v>842.55</v>
      </c>
      <c r="M237">
        <f t="shared" ca="1" si="39"/>
        <v>31461</v>
      </c>
    </row>
    <row r="238" spans="1:13" x14ac:dyDescent="0.2">
      <c r="A238">
        <v>237</v>
      </c>
      <c r="B238" t="s">
        <v>244</v>
      </c>
      <c r="C238" t="str">
        <f t="shared" ca="1" si="30"/>
        <v>مراوح</v>
      </c>
      <c r="D238" t="str">
        <f t="shared" ca="1" si="31"/>
        <v>أدوات منزلية</v>
      </c>
      <c r="E238">
        <v>805</v>
      </c>
      <c r="F238">
        <f t="shared" ca="1" si="32"/>
        <v>56</v>
      </c>
      <c r="G238" t="str">
        <f t="shared" ca="1" si="33"/>
        <v>China</v>
      </c>
      <c r="H238" s="2">
        <f t="shared" ca="1" si="34"/>
        <v>42751</v>
      </c>
      <c r="I238" s="2">
        <f t="shared" ca="1" si="35"/>
        <v>42777</v>
      </c>
      <c r="J238" t="str">
        <f t="shared" ca="1" si="36"/>
        <v>Oman</v>
      </c>
      <c r="K238" s="3">
        <f t="shared" ca="1" si="37"/>
        <v>42826</v>
      </c>
      <c r="L238">
        <f t="shared" ca="1" si="38"/>
        <v>676.19999999999993</v>
      </c>
      <c r="M238">
        <f t="shared" ca="1" si="39"/>
        <v>42260</v>
      </c>
    </row>
    <row r="239" spans="1:13" x14ac:dyDescent="0.2">
      <c r="A239">
        <v>238</v>
      </c>
      <c r="B239" t="s">
        <v>245</v>
      </c>
      <c r="C239" t="str">
        <f t="shared" ca="1" si="30"/>
        <v>هارد دسك</v>
      </c>
      <c r="D239" t="str">
        <f t="shared" ca="1" si="31"/>
        <v>إلكترونيات</v>
      </c>
      <c r="E239">
        <v>97</v>
      </c>
      <c r="F239">
        <f t="shared" ca="1" si="32"/>
        <v>128</v>
      </c>
      <c r="G239" t="str">
        <f t="shared" ca="1" si="33"/>
        <v>France</v>
      </c>
      <c r="H239" s="2">
        <f t="shared" ca="1" si="34"/>
        <v>43193</v>
      </c>
      <c r="I239" s="2">
        <f t="shared" ca="1" si="35"/>
        <v>43220</v>
      </c>
      <c r="J239" t="str">
        <f t="shared" ca="1" si="36"/>
        <v>Jordan</v>
      </c>
      <c r="K239" s="3">
        <f t="shared" ca="1" si="37"/>
        <v>11795.2</v>
      </c>
      <c r="L239">
        <f t="shared" ca="1" si="38"/>
        <v>186.23999999999998</v>
      </c>
      <c r="M239">
        <f t="shared" ca="1" si="39"/>
        <v>714</v>
      </c>
    </row>
    <row r="240" spans="1:13" x14ac:dyDescent="0.2">
      <c r="A240">
        <v>239</v>
      </c>
      <c r="B240" t="s">
        <v>246</v>
      </c>
      <c r="C240" t="str">
        <f t="shared" ca="1" si="30"/>
        <v>برادات</v>
      </c>
      <c r="D240" t="str">
        <f t="shared" ca="1" si="31"/>
        <v>أدوات منزلية</v>
      </c>
      <c r="E240">
        <v>732</v>
      </c>
      <c r="F240">
        <f t="shared" ca="1" si="32"/>
        <v>917</v>
      </c>
      <c r="G240" t="str">
        <f t="shared" ca="1" si="33"/>
        <v>Sweden</v>
      </c>
      <c r="H240" s="2">
        <f t="shared" ca="1" si="34"/>
        <v>42977</v>
      </c>
      <c r="I240" s="2">
        <f t="shared" ca="1" si="35"/>
        <v>42992</v>
      </c>
      <c r="J240" t="str">
        <f t="shared" ca="1" si="36"/>
        <v>Saudi Arabia</v>
      </c>
      <c r="K240" s="3">
        <f t="shared" ca="1" si="37"/>
        <v>637681.80000000005</v>
      </c>
      <c r="L240">
        <f t="shared" ca="1" si="38"/>
        <v>10068.66</v>
      </c>
      <c r="M240">
        <f t="shared" ca="1" si="39"/>
        <v>361384</v>
      </c>
    </row>
    <row r="241" spans="1:13" x14ac:dyDescent="0.2">
      <c r="A241">
        <v>240</v>
      </c>
      <c r="B241" t="s">
        <v>247</v>
      </c>
      <c r="C241" t="str">
        <f t="shared" ca="1" si="30"/>
        <v>مثاقب</v>
      </c>
      <c r="D241" t="str">
        <f t="shared" ca="1" si="31"/>
        <v>أدوات منزلية</v>
      </c>
      <c r="E241">
        <v>229</v>
      </c>
      <c r="F241">
        <f t="shared" ca="1" si="32"/>
        <v>78</v>
      </c>
      <c r="G241" t="str">
        <f t="shared" ca="1" si="33"/>
        <v>Britain</v>
      </c>
      <c r="H241" s="2">
        <f t="shared" ca="1" si="34"/>
        <v>43097</v>
      </c>
      <c r="I241" s="2">
        <f t="shared" ca="1" si="35"/>
        <v>43120</v>
      </c>
      <c r="J241" t="str">
        <f t="shared" ca="1" si="36"/>
        <v>Egypt</v>
      </c>
      <c r="K241" s="3">
        <f t="shared" ca="1" si="37"/>
        <v>16968.900000000001</v>
      </c>
      <c r="L241">
        <f t="shared" ca="1" si="38"/>
        <v>267.93</v>
      </c>
      <c r="M241">
        <f t="shared" ca="1" si="39"/>
        <v>11624</v>
      </c>
    </row>
    <row r="242" spans="1:13" x14ac:dyDescent="0.2">
      <c r="A242">
        <v>241</v>
      </c>
      <c r="B242" t="s">
        <v>248</v>
      </c>
      <c r="C242" t="str">
        <f t="shared" ca="1" si="30"/>
        <v>تلفاز</v>
      </c>
      <c r="D242" t="str">
        <f t="shared" ca="1" si="31"/>
        <v>أدوات منزلية</v>
      </c>
      <c r="E242">
        <v>597</v>
      </c>
      <c r="F242">
        <f t="shared" ca="1" si="32"/>
        <v>1068</v>
      </c>
      <c r="G242" t="str">
        <f t="shared" ca="1" si="33"/>
        <v>USA</v>
      </c>
      <c r="H242" s="2">
        <f t="shared" ca="1" si="34"/>
        <v>42509</v>
      </c>
      <c r="I242" s="2">
        <f t="shared" ca="1" si="35"/>
        <v>42534</v>
      </c>
      <c r="J242" t="str">
        <f t="shared" ca="1" si="36"/>
        <v>Algeria</v>
      </c>
      <c r="K242" s="3">
        <f t="shared" ca="1" si="37"/>
        <v>605716.19999999995</v>
      </c>
      <c r="L242">
        <f t="shared" ca="1" si="38"/>
        <v>9563.94</v>
      </c>
      <c r="M242">
        <f t="shared" ca="1" si="39"/>
        <v>400973</v>
      </c>
    </row>
    <row r="243" spans="1:13" x14ac:dyDescent="0.2">
      <c r="A243">
        <v>242</v>
      </c>
      <c r="B243" t="s">
        <v>249</v>
      </c>
      <c r="C243" t="str">
        <f t="shared" ca="1" si="30"/>
        <v>خلاطات</v>
      </c>
      <c r="D243" t="str">
        <f t="shared" ca="1" si="31"/>
        <v>أدوات منزلية</v>
      </c>
      <c r="E243">
        <v>823</v>
      </c>
      <c r="F243">
        <f t="shared" ca="1" si="32"/>
        <v>192</v>
      </c>
      <c r="G243" t="str">
        <f t="shared" ca="1" si="33"/>
        <v>China</v>
      </c>
      <c r="H243" s="2">
        <f t="shared" ca="1" si="34"/>
        <v>42714</v>
      </c>
      <c r="I243" s="2">
        <f t="shared" ca="1" si="35"/>
        <v>42733</v>
      </c>
      <c r="J243" t="str">
        <f t="shared" ca="1" si="36"/>
        <v>Saudi Arabia</v>
      </c>
      <c r="K243" s="3">
        <f t="shared" ca="1" si="37"/>
        <v>150115.20000000001</v>
      </c>
      <c r="L243">
        <f t="shared" ca="1" si="38"/>
        <v>2370.2399999999998</v>
      </c>
      <c r="M243">
        <f t="shared" ca="1" si="39"/>
        <v>8718</v>
      </c>
    </row>
    <row r="244" spans="1:13" x14ac:dyDescent="0.2">
      <c r="A244">
        <v>243</v>
      </c>
      <c r="B244" t="s">
        <v>250</v>
      </c>
      <c r="C244" t="str">
        <f t="shared" ca="1" si="30"/>
        <v>مدافئ</v>
      </c>
      <c r="D244" t="str">
        <f t="shared" ca="1" si="31"/>
        <v>أدوات منزلية</v>
      </c>
      <c r="E244">
        <v>935</v>
      </c>
      <c r="F244">
        <f t="shared" ca="1" si="32"/>
        <v>184</v>
      </c>
      <c r="G244" t="str">
        <f t="shared" ca="1" si="33"/>
        <v>Switzerland</v>
      </c>
      <c r="H244" s="2">
        <f t="shared" ca="1" si="34"/>
        <v>43039</v>
      </c>
      <c r="I244" s="2">
        <f t="shared" ca="1" si="35"/>
        <v>43053</v>
      </c>
      <c r="J244" t="str">
        <f t="shared" ca="1" si="36"/>
        <v>Jordan</v>
      </c>
      <c r="K244" s="3">
        <f t="shared" ca="1" si="37"/>
        <v>163438</v>
      </c>
      <c r="L244">
        <f t="shared" ca="1" si="38"/>
        <v>2580.6</v>
      </c>
      <c r="M244">
        <f t="shared" ca="1" si="39"/>
        <v>161535</v>
      </c>
    </row>
    <row r="245" spans="1:13" x14ac:dyDescent="0.2">
      <c r="A245">
        <v>244</v>
      </c>
      <c r="B245" t="s">
        <v>251</v>
      </c>
      <c r="C245" t="str">
        <f t="shared" ca="1" si="30"/>
        <v>ستالايت</v>
      </c>
      <c r="D245" t="str">
        <f t="shared" ca="1" si="31"/>
        <v>إلكترونيات</v>
      </c>
      <c r="E245">
        <v>333</v>
      </c>
      <c r="F245">
        <f t="shared" ca="1" si="32"/>
        <v>295</v>
      </c>
      <c r="G245" t="str">
        <f t="shared" ca="1" si="33"/>
        <v>Turkey</v>
      </c>
      <c r="H245" s="2">
        <f t="shared" ca="1" si="34"/>
        <v>42606</v>
      </c>
      <c r="I245" s="2">
        <f t="shared" ca="1" si="35"/>
        <v>42626</v>
      </c>
      <c r="J245" t="str">
        <f t="shared" ca="1" si="36"/>
        <v>Morocco</v>
      </c>
      <c r="K245" s="3">
        <f t="shared" ca="1" si="37"/>
        <v>93323.25</v>
      </c>
      <c r="L245">
        <f t="shared" ca="1" si="38"/>
        <v>1473.5249999999999</v>
      </c>
      <c r="M245">
        <f t="shared" ca="1" si="39"/>
        <v>75494</v>
      </c>
    </row>
    <row r="246" spans="1:13" x14ac:dyDescent="0.2">
      <c r="A246">
        <v>245</v>
      </c>
      <c r="B246" t="s">
        <v>252</v>
      </c>
      <c r="C246" t="str">
        <f t="shared" ca="1" si="30"/>
        <v>ستالايت</v>
      </c>
      <c r="D246" t="str">
        <f t="shared" ca="1" si="31"/>
        <v>إلكترونيات</v>
      </c>
      <c r="E246">
        <v>89</v>
      </c>
      <c r="F246">
        <f t="shared" ca="1" si="32"/>
        <v>311</v>
      </c>
      <c r="G246" t="str">
        <f t="shared" ca="1" si="33"/>
        <v>Turkey</v>
      </c>
      <c r="H246" s="2">
        <f t="shared" ca="1" si="34"/>
        <v>42837</v>
      </c>
      <c r="I246" s="2">
        <f t="shared" ca="1" si="35"/>
        <v>42866</v>
      </c>
      <c r="J246" t="str">
        <f t="shared" ca="1" si="36"/>
        <v>Lebanon</v>
      </c>
      <c r="K246" s="3">
        <f t="shared" ca="1" si="37"/>
        <v>26295.05</v>
      </c>
      <c r="L246">
        <f t="shared" ca="1" si="38"/>
        <v>415.185</v>
      </c>
      <c r="M246">
        <f t="shared" ca="1" si="39"/>
        <v>21795</v>
      </c>
    </row>
    <row r="247" spans="1:13" x14ac:dyDescent="0.2">
      <c r="A247">
        <v>246</v>
      </c>
      <c r="B247" t="s">
        <v>253</v>
      </c>
      <c r="C247" t="str">
        <f t="shared" ca="1" si="30"/>
        <v>طابعات</v>
      </c>
      <c r="D247" t="str">
        <f t="shared" ca="1" si="31"/>
        <v>إلكترونيات</v>
      </c>
      <c r="E247">
        <v>526</v>
      </c>
      <c r="F247">
        <f t="shared" ca="1" si="32"/>
        <v>228</v>
      </c>
      <c r="G247" t="str">
        <f t="shared" ca="1" si="33"/>
        <v>France</v>
      </c>
      <c r="H247" s="2">
        <f t="shared" ca="1" si="34"/>
        <v>43283</v>
      </c>
      <c r="I247" s="2">
        <f t="shared" ca="1" si="35"/>
        <v>43298</v>
      </c>
      <c r="J247" t="str">
        <f t="shared" ca="1" si="36"/>
        <v>Syria</v>
      </c>
      <c r="K247" s="3">
        <f t="shared" ca="1" si="37"/>
        <v>113931.6</v>
      </c>
      <c r="L247">
        <f t="shared" ca="1" si="38"/>
        <v>1798.9199999999998</v>
      </c>
      <c r="M247">
        <f t="shared" ca="1" si="39"/>
        <v>108907</v>
      </c>
    </row>
    <row r="248" spans="1:13" x14ac:dyDescent="0.2">
      <c r="A248">
        <v>247</v>
      </c>
      <c r="B248" t="s">
        <v>254</v>
      </c>
      <c r="C248" t="str">
        <f t="shared" ca="1" si="30"/>
        <v>برادات</v>
      </c>
      <c r="D248" t="str">
        <f t="shared" ca="1" si="31"/>
        <v>أدوات منزلية</v>
      </c>
      <c r="E248">
        <v>201</v>
      </c>
      <c r="F248">
        <f t="shared" ca="1" si="32"/>
        <v>896</v>
      </c>
      <c r="G248" t="str">
        <f t="shared" ca="1" si="33"/>
        <v>Sweden</v>
      </c>
      <c r="H248" s="2">
        <f t="shared" ca="1" si="34"/>
        <v>42505</v>
      </c>
      <c r="I248" s="2">
        <f t="shared" ca="1" si="35"/>
        <v>42518</v>
      </c>
      <c r="J248" t="str">
        <f t="shared" ca="1" si="36"/>
        <v>Morocco</v>
      </c>
      <c r="K248" s="3">
        <f t="shared" ca="1" si="37"/>
        <v>171091.20000000001</v>
      </c>
      <c r="L248">
        <f t="shared" ca="1" si="38"/>
        <v>2701.44</v>
      </c>
      <c r="M248">
        <f t="shared" ca="1" si="39"/>
        <v>169441</v>
      </c>
    </row>
    <row r="249" spans="1:13" x14ac:dyDescent="0.2">
      <c r="A249">
        <v>248</v>
      </c>
      <c r="B249" t="s">
        <v>255</v>
      </c>
      <c r="C249" t="str">
        <f t="shared" ca="1" si="30"/>
        <v>كاميرات</v>
      </c>
      <c r="D249" t="str">
        <f t="shared" ca="1" si="31"/>
        <v>إلكترونيات</v>
      </c>
      <c r="E249">
        <v>359</v>
      </c>
      <c r="F249">
        <f t="shared" ca="1" si="32"/>
        <v>1371</v>
      </c>
      <c r="G249" t="str">
        <f t="shared" ca="1" si="33"/>
        <v>England</v>
      </c>
      <c r="H249" s="2">
        <f t="shared" ca="1" si="34"/>
        <v>43031</v>
      </c>
      <c r="I249" s="2">
        <f t="shared" ca="1" si="35"/>
        <v>43059</v>
      </c>
      <c r="J249" t="str">
        <f t="shared" ca="1" si="36"/>
        <v>Syria</v>
      </c>
      <c r="K249" s="3">
        <f t="shared" ca="1" si="37"/>
        <v>467579.55</v>
      </c>
      <c r="L249">
        <f t="shared" ca="1" si="38"/>
        <v>7382.835</v>
      </c>
      <c r="M249">
        <f t="shared" ca="1" si="39"/>
        <v>30948</v>
      </c>
    </row>
    <row r="250" spans="1:13" x14ac:dyDescent="0.2">
      <c r="A250">
        <v>249</v>
      </c>
      <c r="B250" t="s">
        <v>256</v>
      </c>
      <c r="C250" t="str">
        <f t="shared" ca="1" si="30"/>
        <v>مدافئ</v>
      </c>
      <c r="D250" t="str">
        <f t="shared" ca="1" si="31"/>
        <v>أدوات منزلية</v>
      </c>
      <c r="E250">
        <v>595</v>
      </c>
      <c r="F250">
        <f t="shared" ca="1" si="32"/>
        <v>185</v>
      </c>
      <c r="G250" t="str">
        <f t="shared" ca="1" si="33"/>
        <v>Switzerland</v>
      </c>
      <c r="H250" s="2">
        <f t="shared" ca="1" si="34"/>
        <v>42909</v>
      </c>
      <c r="I250" s="2">
        <f t="shared" ca="1" si="35"/>
        <v>42943</v>
      </c>
      <c r="J250" t="str">
        <f t="shared" ca="1" si="36"/>
        <v>Saudi Arabia</v>
      </c>
      <c r="K250" s="3">
        <f t="shared" ca="1" si="37"/>
        <v>104571.25</v>
      </c>
      <c r="L250">
        <f t="shared" ca="1" si="38"/>
        <v>1651.125</v>
      </c>
      <c r="M250">
        <f t="shared" ca="1" si="39"/>
        <v>32197</v>
      </c>
    </row>
    <row r="251" spans="1:13" x14ac:dyDescent="0.2">
      <c r="A251">
        <v>250</v>
      </c>
      <c r="B251" t="s">
        <v>257</v>
      </c>
      <c r="C251" t="str">
        <f t="shared" ca="1" si="30"/>
        <v>مكيفات</v>
      </c>
      <c r="D251" t="str">
        <f t="shared" ca="1" si="31"/>
        <v>أدوات منزلية</v>
      </c>
      <c r="E251">
        <v>857</v>
      </c>
      <c r="F251">
        <f t="shared" ca="1" si="32"/>
        <v>1210</v>
      </c>
      <c r="G251" t="str">
        <f t="shared" ca="1" si="33"/>
        <v>Switzerland</v>
      </c>
      <c r="H251" s="2">
        <f t="shared" ca="1" si="34"/>
        <v>43044</v>
      </c>
      <c r="I251" s="2">
        <f t="shared" ca="1" si="35"/>
        <v>43071</v>
      </c>
      <c r="J251" t="str">
        <f t="shared" ca="1" si="36"/>
        <v>Egypt</v>
      </c>
      <c r="K251" s="3">
        <f t="shared" ca="1" si="37"/>
        <v>985121.5</v>
      </c>
      <c r="L251">
        <f t="shared" ca="1" si="38"/>
        <v>15554.55</v>
      </c>
      <c r="M251">
        <f t="shared" ca="1" si="39"/>
        <v>649306</v>
      </c>
    </row>
    <row r="252" spans="1:13" x14ac:dyDescent="0.2">
      <c r="A252">
        <v>251</v>
      </c>
      <c r="B252" t="s">
        <v>258</v>
      </c>
      <c r="C252" t="str">
        <f t="shared" ca="1" si="30"/>
        <v>فرن</v>
      </c>
      <c r="D252" t="str">
        <f t="shared" ca="1" si="31"/>
        <v>أدوات منزلية</v>
      </c>
      <c r="E252">
        <v>941</v>
      </c>
      <c r="F252">
        <f t="shared" ca="1" si="32"/>
        <v>1019</v>
      </c>
      <c r="G252" t="str">
        <f t="shared" ca="1" si="33"/>
        <v>Greece</v>
      </c>
      <c r="H252" s="2">
        <f t="shared" ca="1" si="34"/>
        <v>43080</v>
      </c>
      <c r="I252" s="2">
        <f t="shared" ca="1" si="35"/>
        <v>43100</v>
      </c>
      <c r="J252" t="str">
        <f t="shared" ca="1" si="36"/>
        <v>Oman</v>
      </c>
      <c r="K252" s="3">
        <f t="shared" ca="1" si="37"/>
        <v>910935.05</v>
      </c>
      <c r="L252">
        <f t="shared" ca="1" si="38"/>
        <v>14383.184999999999</v>
      </c>
      <c r="M252">
        <f t="shared" ca="1" si="39"/>
        <v>596960</v>
      </c>
    </row>
    <row r="253" spans="1:13" x14ac:dyDescent="0.2">
      <c r="A253">
        <v>252</v>
      </c>
      <c r="B253" t="s">
        <v>259</v>
      </c>
      <c r="C253" t="str">
        <f t="shared" ca="1" si="30"/>
        <v>تلفاز</v>
      </c>
      <c r="D253" t="str">
        <f t="shared" ca="1" si="31"/>
        <v>أدوات منزلية</v>
      </c>
      <c r="E253">
        <v>239</v>
      </c>
      <c r="F253">
        <f t="shared" ca="1" si="32"/>
        <v>1050</v>
      </c>
      <c r="G253" t="str">
        <f t="shared" ca="1" si="33"/>
        <v>USA</v>
      </c>
      <c r="H253" s="2">
        <f t="shared" ca="1" si="34"/>
        <v>42745</v>
      </c>
      <c r="I253" s="2">
        <f t="shared" ca="1" si="35"/>
        <v>42771</v>
      </c>
      <c r="J253" t="str">
        <f t="shared" ca="1" si="36"/>
        <v>Egypt</v>
      </c>
      <c r="K253" s="3">
        <f t="shared" ca="1" si="37"/>
        <v>238402.5</v>
      </c>
      <c r="L253">
        <f t="shared" ca="1" si="38"/>
        <v>3764.25</v>
      </c>
      <c r="M253">
        <f t="shared" ca="1" si="39"/>
        <v>49480</v>
      </c>
    </row>
    <row r="254" spans="1:13" x14ac:dyDescent="0.2">
      <c r="A254">
        <v>253</v>
      </c>
      <c r="B254" t="s">
        <v>260</v>
      </c>
      <c r="C254" t="str">
        <f t="shared" ca="1" si="30"/>
        <v>ألعاب إلكترونية</v>
      </c>
      <c r="D254" t="str">
        <f t="shared" ca="1" si="31"/>
        <v>إلكترونيات</v>
      </c>
      <c r="E254">
        <v>518</v>
      </c>
      <c r="F254">
        <f t="shared" ca="1" si="32"/>
        <v>27</v>
      </c>
      <c r="G254" t="str">
        <f t="shared" ca="1" si="33"/>
        <v>Japan</v>
      </c>
      <c r="H254" s="2">
        <f t="shared" ca="1" si="34"/>
        <v>42411</v>
      </c>
      <c r="I254" s="2">
        <f t="shared" ca="1" si="35"/>
        <v>42441</v>
      </c>
      <c r="J254" t="str">
        <f t="shared" ca="1" si="36"/>
        <v>Egypt</v>
      </c>
      <c r="K254" s="3">
        <f t="shared" ca="1" si="37"/>
        <v>13286.7</v>
      </c>
      <c r="L254">
        <f t="shared" ca="1" si="38"/>
        <v>209.79</v>
      </c>
      <c r="M254">
        <f t="shared" ca="1" si="39"/>
        <v>4247</v>
      </c>
    </row>
    <row r="255" spans="1:13" x14ac:dyDescent="0.2">
      <c r="A255">
        <v>254</v>
      </c>
      <c r="B255" t="s">
        <v>261</v>
      </c>
      <c r="C255" t="str">
        <f t="shared" ca="1" si="30"/>
        <v>ألعاب إلكترونية</v>
      </c>
      <c r="D255" t="str">
        <f t="shared" ca="1" si="31"/>
        <v>إلكترونيات</v>
      </c>
      <c r="E255">
        <v>165</v>
      </c>
      <c r="F255">
        <f t="shared" ca="1" si="32"/>
        <v>25</v>
      </c>
      <c r="G255" t="str">
        <f t="shared" ca="1" si="33"/>
        <v>Japan</v>
      </c>
      <c r="H255" s="2">
        <f t="shared" ca="1" si="34"/>
        <v>43115</v>
      </c>
      <c r="I255" s="2">
        <f t="shared" ca="1" si="35"/>
        <v>43134</v>
      </c>
      <c r="J255" t="str">
        <f t="shared" ca="1" si="36"/>
        <v>Syria</v>
      </c>
      <c r="K255" s="3">
        <f t="shared" ca="1" si="37"/>
        <v>3918.75</v>
      </c>
      <c r="L255">
        <f t="shared" ca="1" si="38"/>
        <v>61.875</v>
      </c>
      <c r="M255">
        <f t="shared" ca="1" si="39"/>
        <v>2354</v>
      </c>
    </row>
    <row r="256" spans="1:13" x14ac:dyDescent="0.2">
      <c r="A256">
        <v>255</v>
      </c>
      <c r="B256" t="s">
        <v>262</v>
      </c>
      <c r="C256" t="str">
        <f t="shared" ca="1" si="30"/>
        <v>ستالايت</v>
      </c>
      <c r="D256" t="str">
        <f t="shared" ca="1" si="31"/>
        <v>إلكترونيات</v>
      </c>
      <c r="E256">
        <v>192</v>
      </c>
      <c r="F256">
        <f t="shared" ca="1" si="32"/>
        <v>302</v>
      </c>
      <c r="G256" t="str">
        <f t="shared" ca="1" si="33"/>
        <v>Turkey</v>
      </c>
      <c r="H256" s="2">
        <f t="shared" ca="1" si="34"/>
        <v>42736</v>
      </c>
      <c r="I256" s="2">
        <f t="shared" ca="1" si="35"/>
        <v>42759</v>
      </c>
      <c r="J256" t="str">
        <f t="shared" ca="1" si="36"/>
        <v>Egypt</v>
      </c>
      <c r="K256" s="3">
        <f t="shared" ca="1" si="37"/>
        <v>55084.800000000003</v>
      </c>
      <c r="L256">
        <f t="shared" ca="1" si="38"/>
        <v>869.76</v>
      </c>
      <c r="M256">
        <f t="shared" ca="1" si="39"/>
        <v>17933</v>
      </c>
    </row>
    <row r="257" spans="1:13" x14ac:dyDescent="0.2">
      <c r="A257">
        <v>256</v>
      </c>
      <c r="B257" t="s">
        <v>263</v>
      </c>
      <c r="C257" t="str">
        <f t="shared" ca="1" si="30"/>
        <v>مدافئ</v>
      </c>
      <c r="D257" t="str">
        <f t="shared" ca="1" si="31"/>
        <v>أدوات منزلية</v>
      </c>
      <c r="E257">
        <v>846</v>
      </c>
      <c r="F257">
        <f t="shared" ca="1" si="32"/>
        <v>193</v>
      </c>
      <c r="G257" t="str">
        <f t="shared" ca="1" si="33"/>
        <v>Switzerland</v>
      </c>
      <c r="H257" s="2">
        <f t="shared" ca="1" si="34"/>
        <v>42527</v>
      </c>
      <c r="I257" s="2">
        <f t="shared" ca="1" si="35"/>
        <v>42561</v>
      </c>
      <c r="J257" t="str">
        <f t="shared" ca="1" si="36"/>
        <v>Jordan</v>
      </c>
      <c r="K257" s="3">
        <f t="shared" ca="1" si="37"/>
        <v>155114.1</v>
      </c>
      <c r="L257">
        <f t="shared" ca="1" si="38"/>
        <v>2449.17</v>
      </c>
      <c r="M257">
        <f t="shared" ca="1" si="39"/>
        <v>84152</v>
      </c>
    </row>
    <row r="258" spans="1:13" x14ac:dyDescent="0.2">
      <c r="A258">
        <v>257</v>
      </c>
      <c r="B258" t="s">
        <v>264</v>
      </c>
      <c r="C258" t="str">
        <f t="shared" ref="C258:C321" ca="1" si="40">VLOOKUP(RANDBETWEEN(MIN(O:O),MAX(O:O)),O:P,2,TRUE)</f>
        <v>برادات</v>
      </c>
      <c r="D258" t="str">
        <f t="shared" ref="D258:D321" ca="1" si="41">VLOOKUP(C258,P:S,4,0)</f>
        <v>أدوات منزلية</v>
      </c>
      <c r="E258">
        <v>281</v>
      </c>
      <c r="F258">
        <f t="shared" ref="F258:F321" ca="1" si="42">RANDBETWEEN(VLOOKUP(C258,P:R,3,0)-(VLOOKUP(C258,P:R,3,0)/8),VLOOKUP(C258,P:R,3,0)+(VLOOKUP(C258,P:R,3,0)/8))</f>
        <v>918</v>
      </c>
      <c r="G258" t="str">
        <f t="shared" ca="1" si="33"/>
        <v>Sweden</v>
      </c>
      <c r="H258" s="2">
        <f t="shared" ca="1" si="34"/>
        <v>42717</v>
      </c>
      <c r="I258" s="2">
        <f t="shared" ca="1" si="35"/>
        <v>42749</v>
      </c>
      <c r="J258" t="str">
        <f t="shared" ca="1" si="36"/>
        <v>Egypt</v>
      </c>
      <c r="K258" s="3">
        <f t="shared" ca="1" si="37"/>
        <v>245060.1</v>
      </c>
      <c r="L258">
        <f t="shared" ca="1" si="38"/>
        <v>3869.37</v>
      </c>
      <c r="M258">
        <f t="shared" ca="1" si="39"/>
        <v>183196</v>
      </c>
    </row>
    <row r="259" spans="1:13" x14ac:dyDescent="0.2">
      <c r="A259">
        <v>258</v>
      </c>
      <c r="B259" t="s">
        <v>265</v>
      </c>
      <c r="C259" t="str">
        <f t="shared" ca="1" si="40"/>
        <v>هارد دسك</v>
      </c>
      <c r="D259" t="str">
        <f t="shared" ca="1" si="41"/>
        <v>إلكترونيات</v>
      </c>
      <c r="E259">
        <v>768</v>
      </c>
      <c r="F259">
        <f t="shared" ca="1" si="42"/>
        <v>134</v>
      </c>
      <c r="G259" t="str">
        <f t="shared" ref="G259:G322" ca="1" si="43">VLOOKUP(C259,P:U,6,FALSE)</f>
        <v>France</v>
      </c>
      <c r="H259" s="2">
        <f t="shared" ref="H259:H322" ca="1" si="44">RANDBETWEEN("1-1-2016","5-7-2018")</f>
        <v>42494</v>
      </c>
      <c r="I259" s="2">
        <f t="shared" ref="I259:I322" ca="1" si="45">RANDBETWEEN(10,35)+H259</f>
        <v>42525</v>
      </c>
      <c r="J259" t="str">
        <f t="shared" ref="J259:J322" ca="1" si="46">VLOOKUP(RANDBETWEEN(MIN(W:W),MAX(W:W)),W:Y,3,0)</f>
        <v>Jordan</v>
      </c>
      <c r="K259" s="3">
        <f t="shared" ref="K259:K322" ca="1" si="47">(F259*E259)-(5%*(F259*E259))</f>
        <v>97766.399999999994</v>
      </c>
      <c r="L259">
        <f t="shared" ref="L259:L322" ca="1" si="48">F259*E259*1.5%</f>
        <v>1543.6799999999998</v>
      </c>
      <c r="M259">
        <f t="shared" ref="M259:M322" ca="1" si="49">RANDBETWEEN(0,K259)</f>
        <v>75523</v>
      </c>
    </row>
    <row r="260" spans="1:13" x14ac:dyDescent="0.2">
      <c r="A260">
        <v>259</v>
      </c>
      <c r="B260" t="s">
        <v>266</v>
      </c>
      <c r="C260" t="str">
        <f t="shared" ca="1" si="40"/>
        <v>مايكرويف</v>
      </c>
      <c r="D260" t="str">
        <f t="shared" ca="1" si="41"/>
        <v>أدوات منزلية</v>
      </c>
      <c r="E260">
        <v>131</v>
      </c>
      <c r="F260">
        <f t="shared" ca="1" si="42"/>
        <v>661</v>
      </c>
      <c r="G260" t="str">
        <f t="shared" ca="1" si="43"/>
        <v>Germany</v>
      </c>
      <c r="H260" s="2">
        <f t="shared" ca="1" si="44"/>
        <v>42770</v>
      </c>
      <c r="I260" s="2">
        <f t="shared" ca="1" si="45"/>
        <v>42798</v>
      </c>
      <c r="J260" t="str">
        <f t="shared" ca="1" si="46"/>
        <v>Egypt</v>
      </c>
      <c r="K260" s="3">
        <f t="shared" ca="1" si="47"/>
        <v>82261.45</v>
      </c>
      <c r="L260">
        <f t="shared" ca="1" si="48"/>
        <v>1298.865</v>
      </c>
      <c r="M260">
        <f t="shared" ca="1" si="49"/>
        <v>15920</v>
      </c>
    </row>
    <row r="261" spans="1:13" x14ac:dyDescent="0.2">
      <c r="A261">
        <v>260</v>
      </c>
      <c r="B261" t="s">
        <v>267</v>
      </c>
      <c r="C261" t="str">
        <f t="shared" ca="1" si="40"/>
        <v>برادات</v>
      </c>
      <c r="D261" t="str">
        <f t="shared" ca="1" si="41"/>
        <v>أدوات منزلية</v>
      </c>
      <c r="E261">
        <v>495</v>
      </c>
      <c r="F261">
        <f t="shared" ca="1" si="42"/>
        <v>797</v>
      </c>
      <c r="G261" t="str">
        <f t="shared" ca="1" si="43"/>
        <v>Sweden</v>
      </c>
      <c r="H261" s="2">
        <f t="shared" ca="1" si="44"/>
        <v>43183</v>
      </c>
      <c r="I261" s="2">
        <f t="shared" ca="1" si="45"/>
        <v>43198</v>
      </c>
      <c r="J261" t="str">
        <f t="shared" ca="1" si="46"/>
        <v>Syria</v>
      </c>
      <c r="K261" s="3">
        <f t="shared" ca="1" si="47"/>
        <v>374789.25</v>
      </c>
      <c r="L261">
        <f t="shared" ca="1" si="48"/>
        <v>5917.7249999999995</v>
      </c>
      <c r="M261">
        <f t="shared" ca="1" si="49"/>
        <v>231064</v>
      </c>
    </row>
    <row r="262" spans="1:13" x14ac:dyDescent="0.2">
      <c r="A262">
        <v>261</v>
      </c>
      <c r="B262" t="s">
        <v>268</v>
      </c>
      <c r="C262" t="str">
        <f t="shared" ca="1" si="40"/>
        <v>خلاطات</v>
      </c>
      <c r="D262" t="str">
        <f t="shared" ca="1" si="41"/>
        <v>أدوات منزلية</v>
      </c>
      <c r="E262">
        <v>257</v>
      </c>
      <c r="F262">
        <f t="shared" ca="1" si="42"/>
        <v>213</v>
      </c>
      <c r="G262" t="str">
        <f t="shared" ca="1" si="43"/>
        <v>China</v>
      </c>
      <c r="H262" s="2">
        <f t="shared" ca="1" si="44"/>
        <v>43006</v>
      </c>
      <c r="I262" s="2">
        <f t="shared" ca="1" si="45"/>
        <v>43020</v>
      </c>
      <c r="J262" t="str">
        <f t="shared" ca="1" si="46"/>
        <v>Egypt</v>
      </c>
      <c r="K262" s="3">
        <f t="shared" ca="1" si="47"/>
        <v>52003.95</v>
      </c>
      <c r="L262">
        <f t="shared" ca="1" si="48"/>
        <v>821.11500000000001</v>
      </c>
      <c r="M262">
        <f t="shared" ca="1" si="49"/>
        <v>49301</v>
      </c>
    </row>
    <row r="263" spans="1:13" x14ac:dyDescent="0.2">
      <c r="A263">
        <v>262</v>
      </c>
      <c r="B263" t="s">
        <v>269</v>
      </c>
      <c r="C263" t="str">
        <f t="shared" ca="1" si="40"/>
        <v>فرن</v>
      </c>
      <c r="D263" t="str">
        <f t="shared" ca="1" si="41"/>
        <v>أدوات منزلية</v>
      </c>
      <c r="E263">
        <v>337</v>
      </c>
      <c r="F263">
        <f t="shared" ca="1" si="42"/>
        <v>1061</v>
      </c>
      <c r="G263" t="str">
        <f t="shared" ca="1" si="43"/>
        <v>Greece</v>
      </c>
      <c r="H263" s="2">
        <f t="shared" ca="1" si="44"/>
        <v>42882</v>
      </c>
      <c r="I263" s="2">
        <f t="shared" ca="1" si="45"/>
        <v>42902</v>
      </c>
      <c r="J263" t="str">
        <f t="shared" ca="1" si="46"/>
        <v>Syria</v>
      </c>
      <c r="K263" s="3">
        <f t="shared" ca="1" si="47"/>
        <v>339679.15</v>
      </c>
      <c r="L263">
        <f t="shared" ca="1" si="48"/>
        <v>5363.3549999999996</v>
      </c>
      <c r="M263">
        <f t="shared" ca="1" si="49"/>
        <v>18369</v>
      </c>
    </row>
    <row r="264" spans="1:13" x14ac:dyDescent="0.2">
      <c r="A264">
        <v>263</v>
      </c>
      <c r="B264" t="s">
        <v>270</v>
      </c>
      <c r="C264" t="str">
        <f t="shared" ca="1" si="40"/>
        <v>برادات</v>
      </c>
      <c r="D264" t="str">
        <f t="shared" ca="1" si="41"/>
        <v>أدوات منزلية</v>
      </c>
      <c r="E264">
        <v>847</v>
      </c>
      <c r="F264">
        <f t="shared" ca="1" si="42"/>
        <v>939</v>
      </c>
      <c r="G264" t="str">
        <f t="shared" ca="1" si="43"/>
        <v>Sweden</v>
      </c>
      <c r="H264" s="2">
        <f t="shared" ca="1" si="44"/>
        <v>42635</v>
      </c>
      <c r="I264" s="2">
        <f t="shared" ca="1" si="45"/>
        <v>42646</v>
      </c>
      <c r="J264" t="str">
        <f t="shared" ca="1" si="46"/>
        <v>Algeria</v>
      </c>
      <c r="K264" s="3">
        <f t="shared" ca="1" si="47"/>
        <v>755566.35</v>
      </c>
      <c r="L264">
        <f t="shared" ca="1" si="48"/>
        <v>11929.994999999999</v>
      </c>
      <c r="M264">
        <f t="shared" ca="1" si="49"/>
        <v>746889</v>
      </c>
    </row>
    <row r="265" spans="1:13" x14ac:dyDescent="0.2">
      <c r="A265">
        <v>264</v>
      </c>
      <c r="B265" t="s">
        <v>271</v>
      </c>
      <c r="C265" t="str">
        <f t="shared" ca="1" si="40"/>
        <v>أوراق</v>
      </c>
      <c r="D265" t="str">
        <f t="shared" ca="1" si="41"/>
        <v>أدوات مكتبية</v>
      </c>
      <c r="E265">
        <v>83</v>
      </c>
      <c r="F265">
        <f t="shared" ca="1" si="42"/>
        <v>14</v>
      </c>
      <c r="G265" t="str">
        <f t="shared" ca="1" si="43"/>
        <v>India</v>
      </c>
      <c r="H265" s="2">
        <f t="shared" ca="1" si="44"/>
        <v>42686</v>
      </c>
      <c r="I265" s="2">
        <f t="shared" ca="1" si="45"/>
        <v>42718</v>
      </c>
      <c r="J265" t="str">
        <f t="shared" ca="1" si="46"/>
        <v>Syria</v>
      </c>
      <c r="K265" s="3">
        <f t="shared" ca="1" si="47"/>
        <v>1103.9000000000001</v>
      </c>
      <c r="L265">
        <f t="shared" ca="1" si="48"/>
        <v>17.43</v>
      </c>
      <c r="M265">
        <f t="shared" ca="1" si="49"/>
        <v>865</v>
      </c>
    </row>
    <row r="266" spans="1:13" x14ac:dyDescent="0.2">
      <c r="A266">
        <v>265</v>
      </c>
      <c r="B266" t="s">
        <v>272</v>
      </c>
      <c r="C266" t="str">
        <f t="shared" ca="1" si="40"/>
        <v>ستالايت</v>
      </c>
      <c r="D266" t="str">
        <f t="shared" ca="1" si="41"/>
        <v>إلكترونيات</v>
      </c>
      <c r="E266">
        <v>436</v>
      </c>
      <c r="F266">
        <f t="shared" ca="1" si="42"/>
        <v>274</v>
      </c>
      <c r="G266" t="str">
        <f t="shared" ca="1" si="43"/>
        <v>Turkey</v>
      </c>
      <c r="H266" s="2">
        <f t="shared" ca="1" si="44"/>
        <v>43018</v>
      </c>
      <c r="I266" s="2">
        <f t="shared" ca="1" si="45"/>
        <v>43052</v>
      </c>
      <c r="J266" t="str">
        <f t="shared" ca="1" si="46"/>
        <v>Morocco</v>
      </c>
      <c r="K266" s="3">
        <f t="shared" ca="1" si="47"/>
        <v>113490.8</v>
      </c>
      <c r="L266">
        <f t="shared" ca="1" si="48"/>
        <v>1791.96</v>
      </c>
      <c r="M266">
        <f t="shared" ca="1" si="49"/>
        <v>21923</v>
      </c>
    </row>
    <row r="267" spans="1:13" x14ac:dyDescent="0.2">
      <c r="A267">
        <v>266</v>
      </c>
      <c r="B267" t="s">
        <v>273</v>
      </c>
      <c r="C267" t="str">
        <f t="shared" ca="1" si="40"/>
        <v>كاميرات</v>
      </c>
      <c r="D267" t="str">
        <f t="shared" ca="1" si="41"/>
        <v>إلكترونيات</v>
      </c>
      <c r="E267">
        <v>635</v>
      </c>
      <c r="F267">
        <f t="shared" ca="1" si="42"/>
        <v>1251</v>
      </c>
      <c r="G267" t="str">
        <f t="shared" ca="1" si="43"/>
        <v>England</v>
      </c>
      <c r="H267" s="2">
        <f t="shared" ca="1" si="44"/>
        <v>43274</v>
      </c>
      <c r="I267" s="2">
        <f t="shared" ca="1" si="45"/>
        <v>43302</v>
      </c>
      <c r="J267" t="str">
        <f t="shared" ca="1" si="46"/>
        <v>Oman</v>
      </c>
      <c r="K267" s="3">
        <f t="shared" ca="1" si="47"/>
        <v>754665.75</v>
      </c>
      <c r="L267">
        <f t="shared" ca="1" si="48"/>
        <v>11915.775</v>
      </c>
      <c r="M267">
        <f t="shared" ca="1" si="49"/>
        <v>719974</v>
      </c>
    </row>
    <row r="268" spans="1:13" x14ac:dyDescent="0.2">
      <c r="A268">
        <v>267</v>
      </c>
      <c r="B268" t="s">
        <v>274</v>
      </c>
      <c r="C268" t="str">
        <f t="shared" ca="1" si="40"/>
        <v>كمبيوتر</v>
      </c>
      <c r="D268" t="str">
        <f t="shared" ca="1" si="41"/>
        <v>إلكترونيات</v>
      </c>
      <c r="E268">
        <v>471</v>
      </c>
      <c r="F268">
        <f t="shared" ca="1" si="42"/>
        <v>1527</v>
      </c>
      <c r="G268" t="str">
        <f t="shared" ca="1" si="43"/>
        <v>China</v>
      </c>
      <c r="H268" s="2">
        <f t="shared" ca="1" si="44"/>
        <v>42480</v>
      </c>
      <c r="I268" s="2">
        <f t="shared" ca="1" si="45"/>
        <v>42498</v>
      </c>
      <c r="J268" t="str">
        <f t="shared" ca="1" si="46"/>
        <v>Syria</v>
      </c>
      <c r="K268" s="3">
        <f t="shared" ca="1" si="47"/>
        <v>683256.15</v>
      </c>
      <c r="L268">
        <f t="shared" ca="1" si="48"/>
        <v>10788.254999999999</v>
      </c>
      <c r="M268">
        <f t="shared" ca="1" si="49"/>
        <v>103880</v>
      </c>
    </row>
    <row r="269" spans="1:13" x14ac:dyDescent="0.2">
      <c r="A269">
        <v>268</v>
      </c>
      <c r="B269" t="s">
        <v>275</v>
      </c>
      <c r="C269" t="str">
        <f t="shared" ca="1" si="40"/>
        <v>تلفاز</v>
      </c>
      <c r="D269" t="str">
        <f t="shared" ca="1" si="41"/>
        <v>أدوات منزلية</v>
      </c>
      <c r="E269">
        <v>272</v>
      </c>
      <c r="F269">
        <f t="shared" ca="1" si="42"/>
        <v>891</v>
      </c>
      <c r="G269" t="str">
        <f t="shared" ca="1" si="43"/>
        <v>USA</v>
      </c>
      <c r="H269" s="2">
        <f t="shared" ca="1" si="44"/>
        <v>43036</v>
      </c>
      <c r="I269" s="2">
        <f t="shared" ca="1" si="45"/>
        <v>43056</v>
      </c>
      <c r="J269" t="str">
        <f t="shared" ca="1" si="46"/>
        <v>Egypt</v>
      </c>
      <c r="K269" s="3">
        <f t="shared" ca="1" si="47"/>
        <v>230234.4</v>
      </c>
      <c r="L269">
        <f t="shared" ca="1" si="48"/>
        <v>3635.2799999999997</v>
      </c>
      <c r="M269">
        <f t="shared" ca="1" si="49"/>
        <v>19302</v>
      </c>
    </row>
    <row r="270" spans="1:13" x14ac:dyDescent="0.2">
      <c r="A270">
        <v>269</v>
      </c>
      <c r="B270" t="s">
        <v>276</v>
      </c>
      <c r="C270" t="str">
        <f t="shared" ca="1" si="40"/>
        <v>ألعاب إلكترونية</v>
      </c>
      <c r="D270" t="str">
        <f t="shared" ca="1" si="41"/>
        <v>إلكترونيات</v>
      </c>
      <c r="E270">
        <v>903</v>
      </c>
      <c r="F270">
        <f t="shared" ca="1" si="42"/>
        <v>25</v>
      </c>
      <c r="G270" t="str">
        <f t="shared" ca="1" si="43"/>
        <v>Japan</v>
      </c>
      <c r="H270" s="2">
        <f t="shared" ca="1" si="44"/>
        <v>42531</v>
      </c>
      <c r="I270" s="2">
        <f t="shared" ca="1" si="45"/>
        <v>42553</v>
      </c>
      <c r="J270" t="str">
        <f t="shared" ca="1" si="46"/>
        <v>Jordan</v>
      </c>
      <c r="K270" s="3">
        <f t="shared" ca="1" si="47"/>
        <v>21446.25</v>
      </c>
      <c r="L270">
        <f t="shared" ca="1" si="48"/>
        <v>338.625</v>
      </c>
      <c r="M270">
        <f t="shared" ca="1" si="49"/>
        <v>13297</v>
      </c>
    </row>
    <row r="271" spans="1:13" x14ac:dyDescent="0.2">
      <c r="A271">
        <v>270</v>
      </c>
      <c r="B271" t="s">
        <v>277</v>
      </c>
      <c r="C271" t="str">
        <f t="shared" ca="1" si="40"/>
        <v>فرن</v>
      </c>
      <c r="D271" t="str">
        <f t="shared" ca="1" si="41"/>
        <v>أدوات منزلية</v>
      </c>
      <c r="E271">
        <v>651</v>
      </c>
      <c r="F271">
        <f t="shared" ca="1" si="42"/>
        <v>994</v>
      </c>
      <c r="G271" t="str">
        <f t="shared" ca="1" si="43"/>
        <v>Greece</v>
      </c>
      <c r="H271" s="2">
        <f t="shared" ca="1" si="44"/>
        <v>43214</v>
      </c>
      <c r="I271" s="2">
        <f t="shared" ca="1" si="45"/>
        <v>43231</v>
      </c>
      <c r="J271" t="str">
        <f t="shared" ca="1" si="46"/>
        <v>Syria</v>
      </c>
      <c r="K271" s="3">
        <f t="shared" ca="1" si="47"/>
        <v>614739.30000000005</v>
      </c>
      <c r="L271">
        <f t="shared" ca="1" si="48"/>
        <v>9706.41</v>
      </c>
      <c r="M271">
        <f t="shared" ca="1" si="49"/>
        <v>140275</v>
      </c>
    </row>
    <row r="272" spans="1:13" x14ac:dyDescent="0.2">
      <c r="A272">
        <v>271</v>
      </c>
      <c r="B272" t="s">
        <v>278</v>
      </c>
      <c r="C272" t="str">
        <f t="shared" ca="1" si="40"/>
        <v>طاولات</v>
      </c>
      <c r="D272" t="str">
        <f t="shared" ca="1" si="41"/>
        <v>إلكترونيات</v>
      </c>
      <c r="E272">
        <v>234</v>
      </c>
      <c r="F272">
        <f t="shared" ca="1" si="42"/>
        <v>112</v>
      </c>
      <c r="G272" t="str">
        <f t="shared" ca="1" si="43"/>
        <v>Spain</v>
      </c>
      <c r="H272" s="2">
        <f t="shared" ca="1" si="44"/>
        <v>42632</v>
      </c>
      <c r="I272" s="2">
        <f t="shared" ca="1" si="45"/>
        <v>42660</v>
      </c>
      <c r="J272" t="str">
        <f t="shared" ca="1" si="46"/>
        <v>Egypt</v>
      </c>
      <c r="K272" s="3">
        <f t="shared" ca="1" si="47"/>
        <v>24897.599999999999</v>
      </c>
      <c r="L272">
        <f t="shared" ca="1" si="48"/>
        <v>393.12</v>
      </c>
      <c r="M272">
        <f t="shared" ca="1" si="49"/>
        <v>21106</v>
      </c>
    </row>
    <row r="273" spans="1:13" x14ac:dyDescent="0.2">
      <c r="A273">
        <v>272</v>
      </c>
      <c r="B273" t="s">
        <v>279</v>
      </c>
      <c r="C273" t="str">
        <f t="shared" ca="1" si="40"/>
        <v>هواتف ثابتة</v>
      </c>
      <c r="D273" t="str">
        <f t="shared" ca="1" si="41"/>
        <v>أدوات مكتبية</v>
      </c>
      <c r="E273">
        <v>524</v>
      </c>
      <c r="F273">
        <f t="shared" ca="1" si="42"/>
        <v>56</v>
      </c>
      <c r="G273" t="str">
        <f t="shared" ca="1" si="43"/>
        <v>France</v>
      </c>
      <c r="H273" s="2">
        <f t="shared" ca="1" si="44"/>
        <v>43212</v>
      </c>
      <c r="I273" s="2">
        <f t="shared" ca="1" si="45"/>
        <v>43239</v>
      </c>
      <c r="J273" t="str">
        <f t="shared" ca="1" si="46"/>
        <v>Egypt</v>
      </c>
      <c r="K273" s="3">
        <f t="shared" ca="1" si="47"/>
        <v>27876.799999999999</v>
      </c>
      <c r="L273">
        <f t="shared" ca="1" si="48"/>
        <v>440.15999999999997</v>
      </c>
      <c r="M273">
        <f t="shared" ca="1" si="49"/>
        <v>25645</v>
      </c>
    </row>
    <row r="274" spans="1:13" x14ac:dyDescent="0.2">
      <c r="A274">
        <v>273</v>
      </c>
      <c r="B274" t="s">
        <v>280</v>
      </c>
      <c r="C274" t="str">
        <f t="shared" ca="1" si="40"/>
        <v>مكانس</v>
      </c>
      <c r="D274" t="str">
        <f t="shared" ca="1" si="41"/>
        <v>أدوات منزلية</v>
      </c>
      <c r="E274">
        <v>447</v>
      </c>
      <c r="F274">
        <f t="shared" ca="1" si="42"/>
        <v>129</v>
      </c>
      <c r="G274" t="str">
        <f t="shared" ca="1" si="43"/>
        <v>China</v>
      </c>
      <c r="H274" s="2">
        <f t="shared" ca="1" si="44"/>
        <v>42766</v>
      </c>
      <c r="I274" s="2">
        <f t="shared" ca="1" si="45"/>
        <v>42787</v>
      </c>
      <c r="J274" t="str">
        <f t="shared" ca="1" si="46"/>
        <v>Oman</v>
      </c>
      <c r="K274" s="3">
        <f t="shared" ca="1" si="47"/>
        <v>54779.85</v>
      </c>
      <c r="L274">
        <f t="shared" ca="1" si="48"/>
        <v>864.94499999999994</v>
      </c>
      <c r="M274">
        <f t="shared" ca="1" si="49"/>
        <v>16050</v>
      </c>
    </row>
    <row r="275" spans="1:13" x14ac:dyDescent="0.2">
      <c r="A275">
        <v>274</v>
      </c>
      <c r="B275" t="s">
        <v>281</v>
      </c>
      <c r="C275" t="str">
        <f t="shared" ca="1" si="40"/>
        <v>مايكرويف</v>
      </c>
      <c r="D275" t="str">
        <f t="shared" ca="1" si="41"/>
        <v>أدوات منزلية</v>
      </c>
      <c r="E275">
        <v>768</v>
      </c>
      <c r="F275">
        <f t="shared" ca="1" si="42"/>
        <v>625</v>
      </c>
      <c r="G275" t="str">
        <f t="shared" ca="1" si="43"/>
        <v>Germany</v>
      </c>
      <c r="H275" s="2">
        <f t="shared" ca="1" si="44"/>
        <v>43002</v>
      </c>
      <c r="I275" s="2">
        <f t="shared" ca="1" si="45"/>
        <v>43026</v>
      </c>
      <c r="J275" t="str">
        <f t="shared" ca="1" si="46"/>
        <v>Lebanon</v>
      </c>
      <c r="K275" s="3">
        <f t="shared" ca="1" si="47"/>
        <v>456000</v>
      </c>
      <c r="L275">
        <f t="shared" ca="1" si="48"/>
        <v>7200</v>
      </c>
      <c r="M275">
        <f t="shared" ca="1" si="49"/>
        <v>250828</v>
      </c>
    </row>
    <row r="276" spans="1:13" x14ac:dyDescent="0.2">
      <c r="A276">
        <v>275</v>
      </c>
      <c r="B276" t="s">
        <v>282</v>
      </c>
      <c r="C276" t="str">
        <f t="shared" ca="1" si="40"/>
        <v>موبايلات</v>
      </c>
      <c r="D276" t="str">
        <f t="shared" ca="1" si="41"/>
        <v>إلكترونيات</v>
      </c>
      <c r="E276">
        <v>722</v>
      </c>
      <c r="F276">
        <f t="shared" ca="1" si="42"/>
        <v>1030</v>
      </c>
      <c r="G276" t="str">
        <f t="shared" ca="1" si="43"/>
        <v>China</v>
      </c>
      <c r="H276" s="2">
        <f t="shared" ca="1" si="44"/>
        <v>43245</v>
      </c>
      <c r="I276" s="2">
        <f t="shared" ca="1" si="45"/>
        <v>43255</v>
      </c>
      <c r="J276" t="str">
        <f t="shared" ca="1" si="46"/>
        <v>Jordan</v>
      </c>
      <c r="K276" s="3">
        <f t="shared" ca="1" si="47"/>
        <v>706477</v>
      </c>
      <c r="L276">
        <f t="shared" ca="1" si="48"/>
        <v>11154.9</v>
      </c>
      <c r="M276">
        <f t="shared" ca="1" si="49"/>
        <v>116947</v>
      </c>
    </row>
    <row r="277" spans="1:13" x14ac:dyDescent="0.2">
      <c r="A277">
        <v>276</v>
      </c>
      <c r="B277" t="s">
        <v>283</v>
      </c>
      <c r="C277" t="str">
        <f t="shared" ca="1" si="40"/>
        <v>خلاطات</v>
      </c>
      <c r="D277" t="str">
        <f t="shared" ca="1" si="41"/>
        <v>أدوات منزلية</v>
      </c>
      <c r="E277">
        <v>891</v>
      </c>
      <c r="F277">
        <f t="shared" ca="1" si="42"/>
        <v>203</v>
      </c>
      <c r="G277" t="str">
        <f t="shared" ca="1" si="43"/>
        <v>China</v>
      </c>
      <c r="H277" s="2">
        <f t="shared" ca="1" si="44"/>
        <v>42761</v>
      </c>
      <c r="I277" s="2">
        <f t="shared" ca="1" si="45"/>
        <v>42791</v>
      </c>
      <c r="J277" t="str">
        <f t="shared" ca="1" si="46"/>
        <v>Syria</v>
      </c>
      <c r="K277" s="3">
        <f t="shared" ca="1" si="47"/>
        <v>171829.35</v>
      </c>
      <c r="L277">
        <f t="shared" ca="1" si="48"/>
        <v>2713.0949999999998</v>
      </c>
      <c r="M277">
        <f t="shared" ca="1" si="49"/>
        <v>62488</v>
      </c>
    </row>
    <row r="278" spans="1:13" x14ac:dyDescent="0.2">
      <c r="A278">
        <v>277</v>
      </c>
      <c r="B278" t="s">
        <v>284</v>
      </c>
      <c r="C278" t="str">
        <f t="shared" ca="1" si="40"/>
        <v>موبايلات</v>
      </c>
      <c r="D278" t="str">
        <f t="shared" ca="1" si="41"/>
        <v>إلكترونيات</v>
      </c>
      <c r="E278">
        <v>976</v>
      </c>
      <c r="F278">
        <f t="shared" ca="1" si="42"/>
        <v>831</v>
      </c>
      <c r="G278" t="str">
        <f t="shared" ca="1" si="43"/>
        <v>China</v>
      </c>
      <c r="H278" s="2">
        <f t="shared" ca="1" si="44"/>
        <v>42477</v>
      </c>
      <c r="I278" s="2">
        <f t="shared" ca="1" si="45"/>
        <v>42507</v>
      </c>
      <c r="J278" t="str">
        <f t="shared" ca="1" si="46"/>
        <v>Jordan</v>
      </c>
      <c r="K278" s="3">
        <f t="shared" ca="1" si="47"/>
        <v>770503.2</v>
      </c>
      <c r="L278">
        <f t="shared" ca="1" si="48"/>
        <v>12165.84</v>
      </c>
      <c r="M278">
        <f t="shared" ca="1" si="49"/>
        <v>388030</v>
      </c>
    </row>
    <row r="279" spans="1:13" x14ac:dyDescent="0.2">
      <c r="A279">
        <v>278</v>
      </c>
      <c r="B279" t="s">
        <v>285</v>
      </c>
      <c r="C279" t="str">
        <f t="shared" ca="1" si="40"/>
        <v>ألعاب إلكترونية</v>
      </c>
      <c r="D279" t="str">
        <f t="shared" ca="1" si="41"/>
        <v>إلكترونيات</v>
      </c>
      <c r="E279">
        <v>238</v>
      </c>
      <c r="F279">
        <f t="shared" ca="1" si="42"/>
        <v>23</v>
      </c>
      <c r="G279" t="str">
        <f t="shared" ca="1" si="43"/>
        <v>Japan</v>
      </c>
      <c r="H279" s="2">
        <f t="shared" ca="1" si="44"/>
        <v>43109</v>
      </c>
      <c r="I279" s="2">
        <f t="shared" ca="1" si="45"/>
        <v>43136</v>
      </c>
      <c r="J279" t="str">
        <f t="shared" ca="1" si="46"/>
        <v>Morocco</v>
      </c>
      <c r="K279" s="3">
        <f t="shared" ca="1" si="47"/>
        <v>5200.3</v>
      </c>
      <c r="L279">
        <f t="shared" ca="1" si="48"/>
        <v>82.11</v>
      </c>
      <c r="M279">
        <f t="shared" ca="1" si="49"/>
        <v>1304</v>
      </c>
    </row>
    <row r="280" spans="1:13" x14ac:dyDescent="0.2">
      <c r="A280">
        <v>279</v>
      </c>
      <c r="B280" t="s">
        <v>286</v>
      </c>
      <c r="C280" t="str">
        <f t="shared" ca="1" si="40"/>
        <v>خلاطات</v>
      </c>
      <c r="D280" t="str">
        <f t="shared" ca="1" si="41"/>
        <v>أدوات منزلية</v>
      </c>
      <c r="E280">
        <v>537</v>
      </c>
      <c r="F280">
        <f t="shared" ca="1" si="42"/>
        <v>183</v>
      </c>
      <c r="G280" t="str">
        <f t="shared" ca="1" si="43"/>
        <v>China</v>
      </c>
      <c r="H280" s="2">
        <f t="shared" ca="1" si="44"/>
        <v>42991</v>
      </c>
      <c r="I280" s="2">
        <f t="shared" ca="1" si="45"/>
        <v>43002</v>
      </c>
      <c r="J280" t="str">
        <f t="shared" ca="1" si="46"/>
        <v>Egypt</v>
      </c>
      <c r="K280" s="3">
        <f t="shared" ca="1" si="47"/>
        <v>93357.45</v>
      </c>
      <c r="L280">
        <f t="shared" ca="1" si="48"/>
        <v>1474.0650000000001</v>
      </c>
      <c r="M280">
        <f t="shared" ca="1" si="49"/>
        <v>26475</v>
      </c>
    </row>
    <row r="281" spans="1:13" x14ac:dyDescent="0.2">
      <c r="A281">
        <v>280</v>
      </c>
      <c r="B281" t="s">
        <v>287</v>
      </c>
      <c r="C281" t="str">
        <f t="shared" ca="1" si="40"/>
        <v>مثاقب</v>
      </c>
      <c r="D281" t="str">
        <f t="shared" ca="1" si="41"/>
        <v>أدوات منزلية</v>
      </c>
      <c r="E281">
        <v>180</v>
      </c>
      <c r="F281">
        <f t="shared" ca="1" si="42"/>
        <v>70</v>
      </c>
      <c r="G281" t="str">
        <f t="shared" ca="1" si="43"/>
        <v>Britain</v>
      </c>
      <c r="H281" s="2">
        <f t="shared" ca="1" si="44"/>
        <v>42857</v>
      </c>
      <c r="I281" s="2">
        <f t="shared" ca="1" si="45"/>
        <v>42885</v>
      </c>
      <c r="J281" t="str">
        <f t="shared" ca="1" si="46"/>
        <v>Jordan</v>
      </c>
      <c r="K281" s="3">
        <f t="shared" ca="1" si="47"/>
        <v>11970</v>
      </c>
      <c r="L281">
        <f t="shared" ca="1" si="48"/>
        <v>189</v>
      </c>
      <c r="M281">
        <f t="shared" ca="1" si="49"/>
        <v>7942</v>
      </c>
    </row>
    <row r="282" spans="1:13" x14ac:dyDescent="0.2">
      <c r="A282">
        <v>281</v>
      </c>
      <c r="B282" t="s">
        <v>288</v>
      </c>
      <c r="C282" t="str">
        <f t="shared" ca="1" si="40"/>
        <v>غسالات</v>
      </c>
      <c r="D282" t="str">
        <f t="shared" ca="1" si="41"/>
        <v>أدوات منزلية</v>
      </c>
      <c r="E282">
        <v>674</v>
      </c>
      <c r="F282">
        <f t="shared" ca="1" si="42"/>
        <v>784</v>
      </c>
      <c r="G282" t="str">
        <f t="shared" ca="1" si="43"/>
        <v>Germany</v>
      </c>
      <c r="H282" s="2">
        <f t="shared" ca="1" si="44"/>
        <v>42535</v>
      </c>
      <c r="I282" s="2">
        <f t="shared" ca="1" si="45"/>
        <v>42556</v>
      </c>
      <c r="J282" t="str">
        <f t="shared" ca="1" si="46"/>
        <v>Jordan</v>
      </c>
      <c r="K282" s="3">
        <f t="shared" ca="1" si="47"/>
        <v>501995.2</v>
      </c>
      <c r="L282">
        <f t="shared" ca="1" si="48"/>
        <v>7926.24</v>
      </c>
      <c r="M282">
        <f t="shared" ca="1" si="49"/>
        <v>201902</v>
      </c>
    </row>
    <row r="283" spans="1:13" x14ac:dyDescent="0.2">
      <c r="A283">
        <v>282</v>
      </c>
      <c r="B283" t="s">
        <v>289</v>
      </c>
      <c r="C283" t="str">
        <f t="shared" ca="1" si="40"/>
        <v>برادات</v>
      </c>
      <c r="D283" t="str">
        <f t="shared" ca="1" si="41"/>
        <v>أدوات منزلية</v>
      </c>
      <c r="E283">
        <v>121</v>
      </c>
      <c r="F283">
        <f t="shared" ca="1" si="42"/>
        <v>1000</v>
      </c>
      <c r="G283" t="str">
        <f t="shared" ca="1" si="43"/>
        <v>Sweden</v>
      </c>
      <c r="H283" s="2">
        <f t="shared" ca="1" si="44"/>
        <v>43118</v>
      </c>
      <c r="I283" s="2">
        <f t="shared" ca="1" si="45"/>
        <v>43140</v>
      </c>
      <c r="J283" t="str">
        <f t="shared" ca="1" si="46"/>
        <v>Egypt</v>
      </c>
      <c r="K283" s="3">
        <f t="shared" ca="1" si="47"/>
        <v>114950</v>
      </c>
      <c r="L283">
        <f t="shared" ca="1" si="48"/>
        <v>1815</v>
      </c>
      <c r="M283">
        <f t="shared" ca="1" si="49"/>
        <v>18118</v>
      </c>
    </row>
    <row r="284" spans="1:13" x14ac:dyDescent="0.2">
      <c r="A284">
        <v>283</v>
      </c>
      <c r="B284" t="s">
        <v>290</v>
      </c>
      <c r="C284" t="str">
        <f t="shared" ca="1" si="40"/>
        <v>هواتف ثابتة</v>
      </c>
      <c r="D284" t="str">
        <f t="shared" ca="1" si="41"/>
        <v>أدوات مكتبية</v>
      </c>
      <c r="E284">
        <v>193</v>
      </c>
      <c r="F284">
        <f t="shared" ca="1" si="42"/>
        <v>49</v>
      </c>
      <c r="G284" t="str">
        <f t="shared" ca="1" si="43"/>
        <v>France</v>
      </c>
      <c r="H284" s="2">
        <f t="shared" ca="1" si="44"/>
        <v>42531</v>
      </c>
      <c r="I284" s="2">
        <f t="shared" ca="1" si="45"/>
        <v>42558</v>
      </c>
      <c r="J284" t="str">
        <f t="shared" ca="1" si="46"/>
        <v>Syria</v>
      </c>
      <c r="K284" s="3">
        <f t="shared" ca="1" si="47"/>
        <v>8984.15</v>
      </c>
      <c r="L284">
        <f t="shared" ca="1" si="48"/>
        <v>141.85499999999999</v>
      </c>
      <c r="M284">
        <f t="shared" ca="1" si="49"/>
        <v>3532</v>
      </c>
    </row>
    <row r="285" spans="1:13" x14ac:dyDescent="0.2">
      <c r="A285">
        <v>284</v>
      </c>
      <c r="B285" t="s">
        <v>291</v>
      </c>
      <c r="C285" t="str">
        <f t="shared" ca="1" si="40"/>
        <v>هواتف ثابتة</v>
      </c>
      <c r="D285" t="str">
        <f t="shared" ca="1" si="41"/>
        <v>أدوات مكتبية</v>
      </c>
      <c r="E285">
        <v>468</v>
      </c>
      <c r="F285">
        <f t="shared" ca="1" si="42"/>
        <v>56</v>
      </c>
      <c r="G285" t="str">
        <f t="shared" ca="1" si="43"/>
        <v>France</v>
      </c>
      <c r="H285" s="2">
        <f t="shared" ca="1" si="44"/>
        <v>42468</v>
      </c>
      <c r="I285" s="2">
        <f t="shared" ca="1" si="45"/>
        <v>42480</v>
      </c>
      <c r="J285" t="str">
        <f t="shared" ca="1" si="46"/>
        <v>Egypt</v>
      </c>
      <c r="K285" s="3">
        <f t="shared" ca="1" si="47"/>
        <v>24897.599999999999</v>
      </c>
      <c r="L285">
        <f t="shared" ca="1" si="48"/>
        <v>393.12</v>
      </c>
      <c r="M285">
        <f t="shared" ca="1" si="49"/>
        <v>15913</v>
      </c>
    </row>
    <row r="286" spans="1:13" x14ac:dyDescent="0.2">
      <c r="A286">
        <v>285</v>
      </c>
      <c r="B286" t="s">
        <v>292</v>
      </c>
      <c r="C286" t="str">
        <f t="shared" ca="1" si="40"/>
        <v>موبايلات</v>
      </c>
      <c r="D286" t="str">
        <f t="shared" ca="1" si="41"/>
        <v>إلكترونيات</v>
      </c>
      <c r="E286">
        <v>879</v>
      </c>
      <c r="F286">
        <f t="shared" ca="1" si="42"/>
        <v>985</v>
      </c>
      <c r="G286" t="str">
        <f t="shared" ca="1" si="43"/>
        <v>China</v>
      </c>
      <c r="H286" s="2">
        <f t="shared" ca="1" si="44"/>
        <v>42503</v>
      </c>
      <c r="I286" s="2">
        <f t="shared" ca="1" si="45"/>
        <v>42517</v>
      </c>
      <c r="J286" t="str">
        <f t="shared" ca="1" si="46"/>
        <v>Syria</v>
      </c>
      <c r="K286" s="3">
        <f t="shared" ca="1" si="47"/>
        <v>822524.25</v>
      </c>
      <c r="L286">
        <f t="shared" ca="1" si="48"/>
        <v>12987.225</v>
      </c>
      <c r="M286">
        <f t="shared" ca="1" si="49"/>
        <v>108715</v>
      </c>
    </row>
    <row r="287" spans="1:13" x14ac:dyDescent="0.2">
      <c r="A287">
        <v>286</v>
      </c>
      <c r="B287" t="s">
        <v>293</v>
      </c>
      <c r="C287" t="str">
        <f t="shared" ca="1" si="40"/>
        <v>خلاطات</v>
      </c>
      <c r="D287" t="str">
        <f t="shared" ca="1" si="41"/>
        <v>أدوات منزلية</v>
      </c>
      <c r="E287">
        <v>554</v>
      </c>
      <c r="F287">
        <f t="shared" ca="1" si="42"/>
        <v>189</v>
      </c>
      <c r="G287" t="str">
        <f t="shared" ca="1" si="43"/>
        <v>China</v>
      </c>
      <c r="H287" s="2">
        <f t="shared" ca="1" si="44"/>
        <v>43102</v>
      </c>
      <c r="I287" s="2">
        <f t="shared" ca="1" si="45"/>
        <v>43116</v>
      </c>
      <c r="J287" t="str">
        <f t="shared" ca="1" si="46"/>
        <v>Syria</v>
      </c>
      <c r="K287" s="3">
        <f t="shared" ca="1" si="47"/>
        <v>99470.7</v>
      </c>
      <c r="L287">
        <f t="shared" ca="1" si="48"/>
        <v>1570.59</v>
      </c>
      <c r="M287">
        <f t="shared" ca="1" si="49"/>
        <v>61540</v>
      </c>
    </row>
    <row r="288" spans="1:13" x14ac:dyDescent="0.2">
      <c r="A288">
        <v>287</v>
      </c>
      <c r="B288" t="s">
        <v>294</v>
      </c>
      <c r="C288" t="str">
        <f t="shared" ca="1" si="40"/>
        <v>غسالات</v>
      </c>
      <c r="D288" t="str">
        <f t="shared" ca="1" si="41"/>
        <v>أدوات منزلية</v>
      </c>
      <c r="E288">
        <v>107</v>
      </c>
      <c r="F288">
        <f t="shared" ca="1" si="42"/>
        <v>735</v>
      </c>
      <c r="G288" t="str">
        <f t="shared" ca="1" si="43"/>
        <v>Germany</v>
      </c>
      <c r="H288" s="2">
        <f t="shared" ca="1" si="44"/>
        <v>42673</v>
      </c>
      <c r="I288" s="2">
        <f t="shared" ca="1" si="45"/>
        <v>42696</v>
      </c>
      <c r="J288" t="str">
        <f t="shared" ca="1" si="46"/>
        <v>Jordan</v>
      </c>
      <c r="K288" s="3">
        <f t="shared" ca="1" si="47"/>
        <v>74712.75</v>
      </c>
      <c r="L288">
        <f t="shared" ca="1" si="48"/>
        <v>1179.675</v>
      </c>
      <c r="M288">
        <f t="shared" ca="1" si="49"/>
        <v>27206</v>
      </c>
    </row>
    <row r="289" spans="1:13" x14ac:dyDescent="0.2">
      <c r="A289">
        <v>288</v>
      </c>
      <c r="B289" t="s">
        <v>295</v>
      </c>
      <c r="C289" t="str">
        <f t="shared" ca="1" si="40"/>
        <v>طابعات</v>
      </c>
      <c r="D289" t="str">
        <f t="shared" ca="1" si="41"/>
        <v>إلكترونيات</v>
      </c>
      <c r="E289">
        <v>817</v>
      </c>
      <c r="F289">
        <f t="shared" ca="1" si="42"/>
        <v>239</v>
      </c>
      <c r="G289" t="str">
        <f t="shared" ca="1" si="43"/>
        <v>France</v>
      </c>
      <c r="H289" s="2">
        <f t="shared" ca="1" si="44"/>
        <v>42868</v>
      </c>
      <c r="I289" s="2">
        <f t="shared" ca="1" si="45"/>
        <v>42887</v>
      </c>
      <c r="J289" t="str">
        <f t="shared" ca="1" si="46"/>
        <v>Syria</v>
      </c>
      <c r="K289" s="3">
        <f t="shared" ca="1" si="47"/>
        <v>185499.85</v>
      </c>
      <c r="L289">
        <f t="shared" ca="1" si="48"/>
        <v>2928.9449999999997</v>
      </c>
      <c r="M289">
        <f t="shared" ca="1" si="49"/>
        <v>183760</v>
      </c>
    </row>
    <row r="290" spans="1:13" x14ac:dyDescent="0.2">
      <c r="A290">
        <v>289</v>
      </c>
      <c r="B290" t="s">
        <v>296</v>
      </c>
      <c r="C290" t="str">
        <f t="shared" ca="1" si="40"/>
        <v>ستالايت</v>
      </c>
      <c r="D290" t="str">
        <f t="shared" ca="1" si="41"/>
        <v>إلكترونيات</v>
      </c>
      <c r="E290">
        <v>403</v>
      </c>
      <c r="F290">
        <f t="shared" ca="1" si="42"/>
        <v>332</v>
      </c>
      <c r="G290" t="str">
        <f t="shared" ca="1" si="43"/>
        <v>Turkey</v>
      </c>
      <c r="H290" s="2">
        <f t="shared" ca="1" si="44"/>
        <v>43148</v>
      </c>
      <c r="I290" s="2">
        <f t="shared" ca="1" si="45"/>
        <v>43172</v>
      </c>
      <c r="J290" t="str">
        <f t="shared" ca="1" si="46"/>
        <v>Egypt</v>
      </c>
      <c r="K290" s="3">
        <f t="shared" ca="1" si="47"/>
        <v>127106.2</v>
      </c>
      <c r="L290">
        <f t="shared" ca="1" si="48"/>
        <v>2006.9399999999998</v>
      </c>
      <c r="M290">
        <f t="shared" ca="1" si="49"/>
        <v>81294</v>
      </c>
    </row>
    <row r="291" spans="1:13" x14ac:dyDescent="0.2">
      <c r="A291">
        <v>290</v>
      </c>
      <c r="B291" t="s">
        <v>297</v>
      </c>
      <c r="C291" t="str">
        <f t="shared" ca="1" si="40"/>
        <v>مكانس</v>
      </c>
      <c r="D291" t="str">
        <f t="shared" ca="1" si="41"/>
        <v>أدوات منزلية</v>
      </c>
      <c r="E291">
        <v>469</v>
      </c>
      <c r="F291">
        <f t="shared" ca="1" si="42"/>
        <v>122</v>
      </c>
      <c r="G291" t="str">
        <f t="shared" ca="1" si="43"/>
        <v>China</v>
      </c>
      <c r="H291" s="2">
        <f t="shared" ca="1" si="44"/>
        <v>42759</v>
      </c>
      <c r="I291" s="2">
        <f t="shared" ca="1" si="45"/>
        <v>42784</v>
      </c>
      <c r="J291" t="str">
        <f t="shared" ca="1" si="46"/>
        <v>United Arab Emirates</v>
      </c>
      <c r="K291" s="3">
        <f t="shared" ca="1" si="47"/>
        <v>54357.1</v>
      </c>
      <c r="L291">
        <f t="shared" ca="1" si="48"/>
        <v>858.27</v>
      </c>
      <c r="M291">
        <f t="shared" ca="1" si="49"/>
        <v>1981</v>
      </c>
    </row>
    <row r="292" spans="1:13" x14ac:dyDescent="0.2">
      <c r="A292">
        <v>291</v>
      </c>
      <c r="B292" t="s">
        <v>298</v>
      </c>
      <c r="C292" t="str">
        <f t="shared" ca="1" si="40"/>
        <v>ساعات</v>
      </c>
      <c r="D292" t="str">
        <f t="shared" ca="1" si="41"/>
        <v>إلكترونيات</v>
      </c>
      <c r="E292">
        <v>650</v>
      </c>
      <c r="F292">
        <f t="shared" ca="1" si="42"/>
        <v>45</v>
      </c>
      <c r="G292" t="str">
        <f t="shared" ca="1" si="43"/>
        <v>Switzerland</v>
      </c>
      <c r="H292" s="2">
        <f t="shared" ca="1" si="44"/>
        <v>43276</v>
      </c>
      <c r="I292" s="2">
        <f t="shared" ca="1" si="45"/>
        <v>43310</v>
      </c>
      <c r="J292" t="str">
        <f t="shared" ca="1" si="46"/>
        <v>Syria</v>
      </c>
      <c r="K292" s="3">
        <f t="shared" ca="1" si="47"/>
        <v>27787.5</v>
      </c>
      <c r="L292">
        <f t="shared" ca="1" si="48"/>
        <v>438.75</v>
      </c>
      <c r="M292">
        <f t="shared" ca="1" si="49"/>
        <v>25327</v>
      </c>
    </row>
    <row r="293" spans="1:13" x14ac:dyDescent="0.2">
      <c r="A293">
        <v>292</v>
      </c>
      <c r="B293" t="s">
        <v>299</v>
      </c>
      <c r="C293" t="str">
        <f t="shared" ca="1" si="40"/>
        <v>مدافئ</v>
      </c>
      <c r="D293" t="str">
        <f t="shared" ca="1" si="41"/>
        <v>أدوات منزلية</v>
      </c>
      <c r="E293">
        <v>566</v>
      </c>
      <c r="F293">
        <f t="shared" ca="1" si="42"/>
        <v>218</v>
      </c>
      <c r="G293" t="str">
        <f t="shared" ca="1" si="43"/>
        <v>Switzerland</v>
      </c>
      <c r="H293" s="2">
        <f t="shared" ca="1" si="44"/>
        <v>42419</v>
      </c>
      <c r="I293" s="2">
        <f t="shared" ca="1" si="45"/>
        <v>42434</v>
      </c>
      <c r="J293" t="str">
        <f t="shared" ca="1" si="46"/>
        <v>Syria</v>
      </c>
      <c r="K293" s="3">
        <f t="shared" ca="1" si="47"/>
        <v>117218.6</v>
      </c>
      <c r="L293">
        <f t="shared" ca="1" si="48"/>
        <v>1850.82</v>
      </c>
      <c r="M293">
        <f t="shared" ca="1" si="49"/>
        <v>106765</v>
      </c>
    </row>
    <row r="294" spans="1:13" x14ac:dyDescent="0.2">
      <c r="A294">
        <v>293</v>
      </c>
      <c r="B294" t="s">
        <v>300</v>
      </c>
      <c r="C294" t="str">
        <f t="shared" ca="1" si="40"/>
        <v>فرن</v>
      </c>
      <c r="D294" t="str">
        <f t="shared" ca="1" si="41"/>
        <v>أدوات منزلية</v>
      </c>
      <c r="E294">
        <v>591</v>
      </c>
      <c r="F294">
        <f t="shared" ca="1" si="42"/>
        <v>909</v>
      </c>
      <c r="G294" t="str">
        <f t="shared" ca="1" si="43"/>
        <v>Greece</v>
      </c>
      <c r="H294" s="2">
        <f t="shared" ca="1" si="44"/>
        <v>42406</v>
      </c>
      <c r="I294" s="2">
        <f t="shared" ca="1" si="45"/>
        <v>42432</v>
      </c>
      <c r="J294" t="str">
        <f t="shared" ca="1" si="46"/>
        <v>Lebanon</v>
      </c>
      <c r="K294" s="3">
        <f t="shared" ca="1" si="47"/>
        <v>510358.05</v>
      </c>
      <c r="L294">
        <f t="shared" ca="1" si="48"/>
        <v>8058.2849999999999</v>
      </c>
      <c r="M294">
        <f t="shared" ca="1" si="49"/>
        <v>9058</v>
      </c>
    </row>
    <row r="295" spans="1:13" x14ac:dyDescent="0.2">
      <c r="A295">
        <v>294</v>
      </c>
      <c r="B295" t="s">
        <v>301</v>
      </c>
      <c r="C295" t="str">
        <f t="shared" ca="1" si="40"/>
        <v>غسالات</v>
      </c>
      <c r="D295" t="str">
        <f t="shared" ca="1" si="41"/>
        <v>أدوات منزلية</v>
      </c>
      <c r="E295">
        <v>836</v>
      </c>
      <c r="F295">
        <f t="shared" ca="1" si="42"/>
        <v>629</v>
      </c>
      <c r="G295" t="str">
        <f t="shared" ca="1" si="43"/>
        <v>Germany</v>
      </c>
      <c r="H295" s="2">
        <f t="shared" ca="1" si="44"/>
        <v>43261</v>
      </c>
      <c r="I295" s="2">
        <f t="shared" ca="1" si="45"/>
        <v>43296</v>
      </c>
      <c r="J295" t="str">
        <f t="shared" ca="1" si="46"/>
        <v>Lebanon</v>
      </c>
      <c r="K295" s="3">
        <f t="shared" ca="1" si="47"/>
        <v>499551.8</v>
      </c>
      <c r="L295">
        <f t="shared" ca="1" si="48"/>
        <v>7887.66</v>
      </c>
      <c r="M295">
        <f t="shared" ca="1" si="49"/>
        <v>226581</v>
      </c>
    </row>
    <row r="296" spans="1:13" x14ac:dyDescent="0.2">
      <c r="A296">
        <v>295</v>
      </c>
      <c r="B296" t="s">
        <v>302</v>
      </c>
      <c r="C296" t="str">
        <f t="shared" ca="1" si="40"/>
        <v>تلفاز</v>
      </c>
      <c r="D296" t="str">
        <f t="shared" ca="1" si="41"/>
        <v>أدوات منزلية</v>
      </c>
      <c r="E296">
        <v>783</v>
      </c>
      <c r="F296">
        <f t="shared" ca="1" si="42"/>
        <v>1062</v>
      </c>
      <c r="G296" t="str">
        <f t="shared" ca="1" si="43"/>
        <v>USA</v>
      </c>
      <c r="H296" s="2">
        <f t="shared" ca="1" si="44"/>
        <v>42893</v>
      </c>
      <c r="I296" s="2">
        <f t="shared" ca="1" si="45"/>
        <v>42908</v>
      </c>
      <c r="J296" t="str">
        <f t="shared" ca="1" si="46"/>
        <v>Jordan</v>
      </c>
      <c r="K296" s="3">
        <f t="shared" ca="1" si="47"/>
        <v>789968.7</v>
      </c>
      <c r="L296">
        <f t="shared" ca="1" si="48"/>
        <v>12473.189999999999</v>
      </c>
      <c r="M296">
        <f t="shared" ca="1" si="49"/>
        <v>326668</v>
      </c>
    </row>
    <row r="297" spans="1:13" x14ac:dyDescent="0.2">
      <c r="A297">
        <v>296</v>
      </c>
      <c r="B297" t="s">
        <v>303</v>
      </c>
      <c r="C297" t="str">
        <f t="shared" ca="1" si="40"/>
        <v>برادات</v>
      </c>
      <c r="D297" t="str">
        <f t="shared" ca="1" si="41"/>
        <v>أدوات منزلية</v>
      </c>
      <c r="E297">
        <v>355</v>
      </c>
      <c r="F297">
        <f t="shared" ca="1" si="42"/>
        <v>885</v>
      </c>
      <c r="G297" t="str">
        <f t="shared" ca="1" si="43"/>
        <v>Sweden</v>
      </c>
      <c r="H297" s="2">
        <f t="shared" ca="1" si="44"/>
        <v>42511</v>
      </c>
      <c r="I297" s="2">
        <f t="shared" ca="1" si="45"/>
        <v>42536</v>
      </c>
      <c r="J297" t="str">
        <f t="shared" ca="1" si="46"/>
        <v>Saudi Arabia</v>
      </c>
      <c r="K297" s="3">
        <f t="shared" ca="1" si="47"/>
        <v>298466.25</v>
      </c>
      <c r="L297">
        <f t="shared" ca="1" si="48"/>
        <v>4712.625</v>
      </c>
      <c r="M297">
        <f t="shared" ca="1" si="49"/>
        <v>116323</v>
      </c>
    </row>
    <row r="298" spans="1:13" x14ac:dyDescent="0.2">
      <c r="A298">
        <v>297</v>
      </c>
      <c r="B298" t="s">
        <v>304</v>
      </c>
      <c r="C298" t="str">
        <f t="shared" ca="1" si="40"/>
        <v>مايكرويف</v>
      </c>
      <c r="D298" t="str">
        <f t="shared" ca="1" si="41"/>
        <v>أدوات منزلية</v>
      </c>
      <c r="E298">
        <v>442</v>
      </c>
      <c r="F298">
        <f t="shared" ca="1" si="42"/>
        <v>605</v>
      </c>
      <c r="G298" t="str">
        <f t="shared" ca="1" si="43"/>
        <v>Germany</v>
      </c>
      <c r="H298" s="2">
        <f t="shared" ca="1" si="44"/>
        <v>43283</v>
      </c>
      <c r="I298" s="2">
        <f t="shared" ca="1" si="45"/>
        <v>43297</v>
      </c>
      <c r="J298" t="str">
        <f t="shared" ca="1" si="46"/>
        <v>Egypt</v>
      </c>
      <c r="K298" s="3">
        <f t="shared" ca="1" si="47"/>
        <v>254039.5</v>
      </c>
      <c r="L298">
        <f t="shared" ca="1" si="48"/>
        <v>4011.1499999999996</v>
      </c>
      <c r="M298">
        <f t="shared" ca="1" si="49"/>
        <v>47430</v>
      </c>
    </row>
    <row r="299" spans="1:13" x14ac:dyDescent="0.2">
      <c r="A299">
        <v>298</v>
      </c>
      <c r="B299" t="s">
        <v>305</v>
      </c>
      <c r="C299" t="str">
        <f t="shared" ca="1" si="40"/>
        <v>مثاقب</v>
      </c>
      <c r="D299" t="str">
        <f t="shared" ca="1" si="41"/>
        <v>أدوات منزلية</v>
      </c>
      <c r="E299">
        <v>357</v>
      </c>
      <c r="F299">
        <f t="shared" ca="1" si="42"/>
        <v>72</v>
      </c>
      <c r="G299" t="str">
        <f t="shared" ca="1" si="43"/>
        <v>Britain</v>
      </c>
      <c r="H299" s="2">
        <f t="shared" ca="1" si="44"/>
        <v>43161</v>
      </c>
      <c r="I299" s="2">
        <f t="shared" ca="1" si="45"/>
        <v>43182</v>
      </c>
      <c r="J299" t="str">
        <f t="shared" ca="1" si="46"/>
        <v>Oman</v>
      </c>
      <c r="K299" s="3">
        <f t="shared" ca="1" si="47"/>
        <v>24418.799999999999</v>
      </c>
      <c r="L299">
        <f t="shared" ca="1" si="48"/>
        <v>385.56</v>
      </c>
      <c r="M299">
        <f t="shared" ca="1" si="49"/>
        <v>14395</v>
      </c>
    </row>
    <row r="300" spans="1:13" x14ac:dyDescent="0.2">
      <c r="A300">
        <v>299</v>
      </c>
      <c r="B300" t="s">
        <v>306</v>
      </c>
      <c r="C300" t="str">
        <f t="shared" ca="1" si="40"/>
        <v>ألعاب إلكترونية</v>
      </c>
      <c r="D300" t="str">
        <f t="shared" ca="1" si="41"/>
        <v>إلكترونيات</v>
      </c>
      <c r="E300">
        <v>163</v>
      </c>
      <c r="F300">
        <f t="shared" ca="1" si="42"/>
        <v>28</v>
      </c>
      <c r="G300" t="str">
        <f t="shared" ca="1" si="43"/>
        <v>Japan</v>
      </c>
      <c r="H300" s="2">
        <f t="shared" ca="1" si="44"/>
        <v>42550</v>
      </c>
      <c r="I300" s="2">
        <f t="shared" ca="1" si="45"/>
        <v>42578</v>
      </c>
      <c r="J300" t="str">
        <f t="shared" ca="1" si="46"/>
        <v>Syria</v>
      </c>
      <c r="K300" s="3">
        <f t="shared" ca="1" si="47"/>
        <v>4335.8</v>
      </c>
      <c r="L300">
        <f t="shared" ca="1" si="48"/>
        <v>68.459999999999994</v>
      </c>
      <c r="M300">
        <f t="shared" ca="1" si="49"/>
        <v>3662</v>
      </c>
    </row>
    <row r="301" spans="1:13" x14ac:dyDescent="0.2">
      <c r="A301">
        <v>300</v>
      </c>
      <c r="B301" t="s">
        <v>307</v>
      </c>
      <c r="C301" t="str">
        <f t="shared" ca="1" si="40"/>
        <v>كمبيوتر</v>
      </c>
      <c r="D301" t="str">
        <f t="shared" ca="1" si="41"/>
        <v>إلكترونيات</v>
      </c>
      <c r="E301">
        <v>980</v>
      </c>
      <c r="F301">
        <f t="shared" ca="1" si="42"/>
        <v>1440</v>
      </c>
      <c r="G301" t="str">
        <f t="shared" ca="1" si="43"/>
        <v>China</v>
      </c>
      <c r="H301" s="2">
        <f t="shared" ca="1" si="44"/>
        <v>43011</v>
      </c>
      <c r="I301" s="2">
        <f t="shared" ca="1" si="45"/>
        <v>43046</v>
      </c>
      <c r="J301" t="str">
        <f t="shared" ca="1" si="46"/>
        <v>Syria</v>
      </c>
      <c r="K301" s="3">
        <f t="shared" ca="1" si="47"/>
        <v>1340640</v>
      </c>
      <c r="L301">
        <f t="shared" ca="1" si="48"/>
        <v>21168</v>
      </c>
      <c r="M301">
        <f t="shared" ca="1" si="49"/>
        <v>1325994</v>
      </c>
    </row>
    <row r="302" spans="1:13" x14ac:dyDescent="0.2">
      <c r="A302">
        <v>301</v>
      </c>
      <c r="B302" t="s">
        <v>308</v>
      </c>
      <c r="C302" t="str">
        <f t="shared" ca="1" si="40"/>
        <v>مدافئ</v>
      </c>
      <c r="D302" t="str">
        <f t="shared" ca="1" si="41"/>
        <v>أدوات منزلية</v>
      </c>
      <c r="E302">
        <v>275</v>
      </c>
      <c r="F302">
        <f t="shared" ca="1" si="42"/>
        <v>220</v>
      </c>
      <c r="G302" t="str">
        <f t="shared" ca="1" si="43"/>
        <v>Switzerland</v>
      </c>
      <c r="H302" s="2">
        <f t="shared" ca="1" si="44"/>
        <v>42993</v>
      </c>
      <c r="I302" s="2">
        <f t="shared" ca="1" si="45"/>
        <v>43025</v>
      </c>
      <c r="J302" t="str">
        <f t="shared" ca="1" si="46"/>
        <v>Morocco</v>
      </c>
      <c r="K302" s="3">
        <f t="shared" ca="1" si="47"/>
        <v>57475</v>
      </c>
      <c r="L302">
        <f t="shared" ca="1" si="48"/>
        <v>907.5</v>
      </c>
      <c r="M302">
        <f t="shared" ca="1" si="49"/>
        <v>44093</v>
      </c>
    </row>
    <row r="303" spans="1:13" x14ac:dyDescent="0.2">
      <c r="A303">
        <v>302</v>
      </c>
      <c r="B303" t="s">
        <v>309</v>
      </c>
      <c r="C303" t="str">
        <f t="shared" ca="1" si="40"/>
        <v>كتب علمية</v>
      </c>
      <c r="D303" t="str">
        <f t="shared" ca="1" si="41"/>
        <v>أدوات مكتبية</v>
      </c>
      <c r="E303">
        <v>938</v>
      </c>
      <c r="F303">
        <f t="shared" ca="1" si="42"/>
        <v>53</v>
      </c>
      <c r="G303" t="str">
        <f t="shared" ca="1" si="43"/>
        <v>India</v>
      </c>
      <c r="H303" s="2">
        <f t="shared" ca="1" si="44"/>
        <v>43217</v>
      </c>
      <c r="I303" s="2">
        <f t="shared" ca="1" si="45"/>
        <v>43252</v>
      </c>
      <c r="J303" t="str">
        <f t="shared" ca="1" si="46"/>
        <v>Syria</v>
      </c>
      <c r="K303" s="3">
        <f t="shared" ca="1" si="47"/>
        <v>47228.3</v>
      </c>
      <c r="L303">
        <f t="shared" ca="1" si="48"/>
        <v>745.70999999999992</v>
      </c>
      <c r="M303">
        <f t="shared" ca="1" si="49"/>
        <v>20341</v>
      </c>
    </row>
    <row r="304" spans="1:13" x14ac:dyDescent="0.2">
      <c r="A304">
        <v>303</v>
      </c>
      <c r="B304" t="s">
        <v>310</v>
      </c>
      <c r="C304" t="str">
        <f t="shared" ca="1" si="40"/>
        <v>فرن</v>
      </c>
      <c r="D304" t="str">
        <f t="shared" ca="1" si="41"/>
        <v>أدوات منزلية</v>
      </c>
      <c r="E304">
        <v>285</v>
      </c>
      <c r="F304">
        <f t="shared" ca="1" si="42"/>
        <v>938</v>
      </c>
      <c r="G304" t="str">
        <f t="shared" ca="1" si="43"/>
        <v>Greece</v>
      </c>
      <c r="H304" s="2">
        <f t="shared" ca="1" si="44"/>
        <v>42807</v>
      </c>
      <c r="I304" s="2">
        <f t="shared" ca="1" si="45"/>
        <v>42833</v>
      </c>
      <c r="J304" t="str">
        <f t="shared" ca="1" si="46"/>
        <v>Syria</v>
      </c>
      <c r="K304" s="3">
        <f t="shared" ca="1" si="47"/>
        <v>253963.5</v>
      </c>
      <c r="L304">
        <f t="shared" ca="1" si="48"/>
        <v>4009.95</v>
      </c>
      <c r="M304">
        <f t="shared" ca="1" si="49"/>
        <v>72010</v>
      </c>
    </row>
    <row r="305" spans="1:13" x14ac:dyDescent="0.2">
      <c r="A305">
        <v>304</v>
      </c>
      <c r="B305" t="s">
        <v>311</v>
      </c>
      <c r="C305" t="str">
        <f t="shared" ca="1" si="40"/>
        <v>خلاطات</v>
      </c>
      <c r="D305" t="str">
        <f t="shared" ca="1" si="41"/>
        <v>أدوات منزلية</v>
      </c>
      <c r="E305">
        <v>672</v>
      </c>
      <c r="F305">
        <f t="shared" ca="1" si="42"/>
        <v>213</v>
      </c>
      <c r="G305" t="str">
        <f t="shared" ca="1" si="43"/>
        <v>China</v>
      </c>
      <c r="H305" s="2">
        <f t="shared" ca="1" si="44"/>
        <v>42812</v>
      </c>
      <c r="I305" s="2">
        <f t="shared" ca="1" si="45"/>
        <v>42840</v>
      </c>
      <c r="J305" t="str">
        <f t="shared" ca="1" si="46"/>
        <v>Egypt</v>
      </c>
      <c r="K305" s="3">
        <f t="shared" ca="1" si="47"/>
        <v>135979.20000000001</v>
      </c>
      <c r="L305">
        <f t="shared" ca="1" si="48"/>
        <v>2147.04</v>
      </c>
      <c r="M305">
        <f t="shared" ca="1" si="49"/>
        <v>93725</v>
      </c>
    </row>
    <row r="306" spans="1:13" x14ac:dyDescent="0.2">
      <c r="A306">
        <v>305</v>
      </c>
      <c r="B306" t="s">
        <v>312</v>
      </c>
      <c r="C306" t="str">
        <f t="shared" ca="1" si="40"/>
        <v>هواتف ثابتة</v>
      </c>
      <c r="D306" t="str">
        <f t="shared" ca="1" si="41"/>
        <v>أدوات مكتبية</v>
      </c>
      <c r="E306">
        <v>129</v>
      </c>
      <c r="F306">
        <f t="shared" ca="1" si="42"/>
        <v>58</v>
      </c>
      <c r="G306" t="str">
        <f t="shared" ca="1" si="43"/>
        <v>France</v>
      </c>
      <c r="H306" s="2">
        <f t="shared" ca="1" si="44"/>
        <v>43111</v>
      </c>
      <c r="I306" s="2">
        <f t="shared" ca="1" si="45"/>
        <v>43122</v>
      </c>
      <c r="J306" t="str">
        <f t="shared" ca="1" si="46"/>
        <v>Morocco</v>
      </c>
      <c r="K306" s="3">
        <f t="shared" ca="1" si="47"/>
        <v>7107.9</v>
      </c>
      <c r="L306">
        <f t="shared" ca="1" si="48"/>
        <v>112.22999999999999</v>
      </c>
      <c r="M306">
        <f t="shared" ca="1" si="49"/>
        <v>4915</v>
      </c>
    </row>
    <row r="307" spans="1:13" x14ac:dyDescent="0.2">
      <c r="A307">
        <v>306</v>
      </c>
      <c r="B307" t="s">
        <v>313</v>
      </c>
      <c r="C307" t="str">
        <f t="shared" ca="1" si="40"/>
        <v>طابعات</v>
      </c>
      <c r="D307" t="str">
        <f t="shared" ca="1" si="41"/>
        <v>إلكترونيات</v>
      </c>
      <c r="E307">
        <v>419</v>
      </c>
      <c r="F307">
        <f t="shared" ca="1" si="42"/>
        <v>276</v>
      </c>
      <c r="G307" t="str">
        <f t="shared" ca="1" si="43"/>
        <v>France</v>
      </c>
      <c r="H307" s="2">
        <f t="shared" ca="1" si="44"/>
        <v>42760</v>
      </c>
      <c r="I307" s="2">
        <f t="shared" ca="1" si="45"/>
        <v>42790</v>
      </c>
      <c r="J307" t="str">
        <f t="shared" ca="1" si="46"/>
        <v>Egypt</v>
      </c>
      <c r="K307" s="3">
        <f t="shared" ca="1" si="47"/>
        <v>109861.8</v>
      </c>
      <c r="L307">
        <f t="shared" ca="1" si="48"/>
        <v>1734.6599999999999</v>
      </c>
      <c r="M307">
        <f t="shared" ca="1" si="49"/>
        <v>17882</v>
      </c>
    </row>
    <row r="308" spans="1:13" x14ac:dyDescent="0.2">
      <c r="A308">
        <v>307</v>
      </c>
      <c r="B308" t="s">
        <v>314</v>
      </c>
      <c r="C308" t="str">
        <f t="shared" ca="1" si="40"/>
        <v>مايكرويف</v>
      </c>
      <c r="D308" t="str">
        <f t="shared" ca="1" si="41"/>
        <v>أدوات منزلية</v>
      </c>
      <c r="E308">
        <v>479</v>
      </c>
      <c r="F308">
        <f t="shared" ca="1" si="42"/>
        <v>553</v>
      </c>
      <c r="G308" t="str">
        <f t="shared" ca="1" si="43"/>
        <v>Germany</v>
      </c>
      <c r="H308" s="2">
        <f t="shared" ca="1" si="44"/>
        <v>43165</v>
      </c>
      <c r="I308" s="2">
        <f t="shared" ca="1" si="45"/>
        <v>43177</v>
      </c>
      <c r="J308" t="str">
        <f t="shared" ca="1" si="46"/>
        <v>Egypt</v>
      </c>
      <c r="K308" s="3">
        <f t="shared" ca="1" si="47"/>
        <v>251642.65</v>
      </c>
      <c r="L308">
        <f t="shared" ca="1" si="48"/>
        <v>3973.3049999999998</v>
      </c>
      <c r="M308">
        <f t="shared" ca="1" si="49"/>
        <v>226006</v>
      </c>
    </row>
    <row r="309" spans="1:13" x14ac:dyDescent="0.2">
      <c r="A309">
        <v>308</v>
      </c>
      <c r="B309" t="s">
        <v>315</v>
      </c>
      <c r="C309" t="str">
        <f t="shared" ca="1" si="40"/>
        <v>هواتف ثابتة</v>
      </c>
      <c r="D309" t="str">
        <f t="shared" ca="1" si="41"/>
        <v>أدوات مكتبية</v>
      </c>
      <c r="E309">
        <v>75</v>
      </c>
      <c r="F309">
        <f t="shared" ca="1" si="42"/>
        <v>50</v>
      </c>
      <c r="G309" t="str">
        <f t="shared" ca="1" si="43"/>
        <v>France</v>
      </c>
      <c r="H309" s="2">
        <f t="shared" ca="1" si="44"/>
        <v>43223</v>
      </c>
      <c r="I309" s="2">
        <f t="shared" ca="1" si="45"/>
        <v>43236</v>
      </c>
      <c r="J309" t="str">
        <f t="shared" ca="1" si="46"/>
        <v>Oman</v>
      </c>
      <c r="K309" s="3">
        <f t="shared" ca="1" si="47"/>
        <v>3562.5</v>
      </c>
      <c r="L309">
        <f t="shared" ca="1" si="48"/>
        <v>56.25</v>
      </c>
      <c r="M309">
        <f t="shared" ca="1" si="49"/>
        <v>3027</v>
      </c>
    </row>
    <row r="310" spans="1:13" x14ac:dyDescent="0.2">
      <c r="A310">
        <v>309</v>
      </c>
      <c r="B310" t="s">
        <v>316</v>
      </c>
      <c r="C310" t="str">
        <f t="shared" ca="1" si="40"/>
        <v>مايكرويف</v>
      </c>
      <c r="D310" t="str">
        <f t="shared" ca="1" si="41"/>
        <v>أدوات منزلية</v>
      </c>
      <c r="E310">
        <v>723</v>
      </c>
      <c r="F310">
        <f t="shared" ca="1" si="42"/>
        <v>553</v>
      </c>
      <c r="G310" t="str">
        <f t="shared" ca="1" si="43"/>
        <v>Germany</v>
      </c>
      <c r="H310" s="2">
        <f t="shared" ca="1" si="44"/>
        <v>42503</v>
      </c>
      <c r="I310" s="2">
        <f t="shared" ca="1" si="45"/>
        <v>42513</v>
      </c>
      <c r="J310" t="str">
        <f t="shared" ca="1" si="46"/>
        <v>Morocco</v>
      </c>
      <c r="K310" s="3">
        <f t="shared" ca="1" si="47"/>
        <v>379828.05</v>
      </c>
      <c r="L310">
        <f t="shared" ca="1" si="48"/>
        <v>5997.2849999999999</v>
      </c>
      <c r="M310">
        <f t="shared" ca="1" si="49"/>
        <v>38376</v>
      </c>
    </row>
    <row r="311" spans="1:13" x14ac:dyDescent="0.2">
      <c r="A311">
        <v>310</v>
      </c>
      <c r="B311" t="s">
        <v>317</v>
      </c>
      <c r="C311" t="str">
        <f t="shared" ca="1" si="40"/>
        <v>مدافئ</v>
      </c>
      <c r="D311" t="str">
        <f t="shared" ca="1" si="41"/>
        <v>أدوات منزلية</v>
      </c>
      <c r="E311">
        <v>522</v>
      </c>
      <c r="F311">
        <f t="shared" ca="1" si="42"/>
        <v>207</v>
      </c>
      <c r="G311" t="str">
        <f t="shared" ca="1" si="43"/>
        <v>Switzerland</v>
      </c>
      <c r="H311" s="2">
        <f t="shared" ca="1" si="44"/>
        <v>43271</v>
      </c>
      <c r="I311" s="2">
        <f t="shared" ca="1" si="45"/>
        <v>43286</v>
      </c>
      <c r="J311" t="str">
        <f t="shared" ca="1" si="46"/>
        <v>Egypt</v>
      </c>
      <c r="K311" s="3">
        <f t="shared" ca="1" si="47"/>
        <v>102651.3</v>
      </c>
      <c r="L311">
        <f t="shared" ca="1" si="48"/>
        <v>1620.81</v>
      </c>
      <c r="M311">
        <f t="shared" ca="1" si="49"/>
        <v>36633</v>
      </c>
    </row>
    <row r="312" spans="1:13" x14ac:dyDescent="0.2">
      <c r="A312">
        <v>311</v>
      </c>
      <c r="B312" t="s">
        <v>318</v>
      </c>
      <c r="C312" t="str">
        <f t="shared" ca="1" si="40"/>
        <v>هواتف ثابتة</v>
      </c>
      <c r="D312" t="str">
        <f t="shared" ca="1" si="41"/>
        <v>أدوات مكتبية</v>
      </c>
      <c r="E312">
        <v>168</v>
      </c>
      <c r="F312">
        <f t="shared" ca="1" si="42"/>
        <v>61</v>
      </c>
      <c r="G312" t="str">
        <f t="shared" ca="1" si="43"/>
        <v>France</v>
      </c>
      <c r="H312" s="2">
        <f t="shared" ca="1" si="44"/>
        <v>43022</v>
      </c>
      <c r="I312" s="2">
        <f t="shared" ca="1" si="45"/>
        <v>43057</v>
      </c>
      <c r="J312" t="str">
        <f t="shared" ca="1" si="46"/>
        <v>Oman</v>
      </c>
      <c r="K312" s="3">
        <f t="shared" ca="1" si="47"/>
        <v>9735.6</v>
      </c>
      <c r="L312">
        <f t="shared" ca="1" si="48"/>
        <v>153.72</v>
      </c>
      <c r="M312">
        <f t="shared" ca="1" si="49"/>
        <v>6744</v>
      </c>
    </row>
    <row r="313" spans="1:13" x14ac:dyDescent="0.2">
      <c r="A313">
        <v>312</v>
      </c>
      <c r="B313" t="s">
        <v>319</v>
      </c>
      <c r="C313" t="str">
        <f t="shared" ca="1" si="40"/>
        <v>هواتف ثابتة</v>
      </c>
      <c r="D313" t="str">
        <f t="shared" ca="1" si="41"/>
        <v>أدوات مكتبية</v>
      </c>
      <c r="E313">
        <v>957</v>
      </c>
      <c r="F313">
        <f t="shared" ca="1" si="42"/>
        <v>57</v>
      </c>
      <c r="G313" t="str">
        <f t="shared" ca="1" si="43"/>
        <v>France</v>
      </c>
      <c r="H313" s="2">
        <f t="shared" ca="1" si="44"/>
        <v>42904</v>
      </c>
      <c r="I313" s="2">
        <f t="shared" ca="1" si="45"/>
        <v>42915</v>
      </c>
      <c r="J313" t="str">
        <f t="shared" ca="1" si="46"/>
        <v>Egypt</v>
      </c>
      <c r="K313" s="3">
        <f t="shared" ca="1" si="47"/>
        <v>51821.55</v>
      </c>
      <c r="L313">
        <f t="shared" ca="1" si="48"/>
        <v>818.23500000000001</v>
      </c>
      <c r="M313">
        <f t="shared" ca="1" si="49"/>
        <v>26629</v>
      </c>
    </row>
    <row r="314" spans="1:13" x14ac:dyDescent="0.2">
      <c r="A314">
        <v>313</v>
      </c>
      <c r="B314" t="s">
        <v>320</v>
      </c>
      <c r="C314" t="str">
        <f t="shared" ca="1" si="40"/>
        <v>فرن</v>
      </c>
      <c r="D314" t="str">
        <f t="shared" ca="1" si="41"/>
        <v>أدوات منزلية</v>
      </c>
      <c r="E314">
        <v>410</v>
      </c>
      <c r="F314">
        <f t="shared" ca="1" si="42"/>
        <v>1022</v>
      </c>
      <c r="G314" t="str">
        <f t="shared" ca="1" si="43"/>
        <v>Greece</v>
      </c>
      <c r="H314" s="2">
        <f t="shared" ca="1" si="44"/>
        <v>42617</v>
      </c>
      <c r="I314" s="2">
        <f t="shared" ca="1" si="45"/>
        <v>42643</v>
      </c>
      <c r="J314" t="str">
        <f t="shared" ca="1" si="46"/>
        <v>Syria</v>
      </c>
      <c r="K314" s="3">
        <f t="shared" ca="1" si="47"/>
        <v>398069</v>
      </c>
      <c r="L314">
        <f t="shared" ca="1" si="48"/>
        <v>6285.3</v>
      </c>
      <c r="M314">
        <f t="shared" ca="1" si="49"/>
        <v>378090</v>
      </c>
    </row>
    <row r="315" spans="1:13" x14ac:dyDescent="0.2">
      <c r="A315">
        <v>314</v>
      </c>
      <c r="B315" t="s">
        <v>321</v>
      </c>
      <c r="C315" t="str">
        <f t="shared" ca="1" si="40"/>
        <v>مكانس</v>
      </c>
      <c r="D315" t="str">
        <f t="shared" ca="1" si="41"/>
        <v>أدوات منزلية</v>
      </c>
      <c r="E315">
        <v>389</v>
      </c>
      <c r="F315">
        <f t="shared" ca="1" si="42"/>
        <v>107</v>
      </c>
      <c r="G315" t="str">
        <f t="shared" ca="1" si="43"/>
        <v>China</v>
      </c>
      <c r="H315" s="2">
        <f t="shared" ca="1" si="44"/>
        <v>42666</v>
      </c>
      <c r="I315" s="2">
        <f t="shared" ca="1" si="45"/>
        <v>42679</v>
      </c>
      <c r="J315" t="str">
        <f t="shared" ca="1" si="46"/>
        <v>Syria</v>
      </c>
      <c r="K315" s="3">
        <f t="shared" ca="1" si="47"/>
        <v>39541.85</v>
      </c>
      <c r="L315">
        <f t="shared" ca="1" si="48"/>
        <v>624.34500000000003</v>
      </c>
      <c r="M315">
        <f t="shared" ca="1" si="49"/>
        <v>39252</v>
      </c>
    </row>
    <row r="316" spans="1:13" x14ac:dyDescent="0.2">
      <c r="A316">
        <v>315</v>
      </c>
      <c r="B316" t="s">
        <v>322</v>
      </c>
      <c r="C316" t="str">
        <f t="shared" ca="1" si="40"/>
        <v>فرن</v>
      </c>
      <c r="D316" t="str">
        <f t="shared" ca="1" si="41"/>
        <v>أدوات منزلية</v>
      </c>
      <c r="E316">
        <v>410</v>
      </c>
      <c r="F316">
        <f t="shared" ca="1" si="42"/>
        <v>1056</v>
      </c>
      <c r="G316" t="str">
        <f t="shared" ca="1" si="43"/>
        <v>Greece</v>
      </c>
      <c r="H316" s="2">
        <f t="shared" ca="1" si="44"/>
        <v>42727</v>
      </c>
      <c r="I316" s="2">
        <f t="shared" ca="1" si="45"/>
        <v>42754</v>
      </c>
      <c r="J316" t="str">
        <f t="shared" ca="1" si="46"/>
        <v>Saudi Arabia</v>
      </c>
      <c r="K316" s="3">
        <f t="shared" ca="1" si="47"/>
        <v>411312</v>
      </c>
      <c r="L316">
        <f t="shared" ca="1" si="48"/>
        <v>6494.4</v>
      </c>
      <c r="M316">
        <f t="shared" ca="1" si="49"/>
        <v>411037</v>
      </c>
    </row>
    <row r="317" spans="1:13" x14ac:dyDescent="0.2">
      <c r="A317">
        <v>316</v>
      </c>
      <c r="B317" t="s">
        <v>323</v>
      </c>
      <c r="C317" t="str">
        <f t="shared" ca="1" si="40"/>
        <v>مثاقب</v>
      </c>
      <c r="D317" t="str">
        <f t="shared" ca="1" si="41"/>
        <v>أدوات منزلية</v>
      </c>
      <c r="E317">
        <v>327</v>
      </c>
      <c r="F317">
        <f t="shared" ca="1" si="42"/>
        <v>71</v>
      </c>
      <c r="G317" t="str">
        <f t="shared" ca="1" si="43"/>
        <v>Britain</v>
      </c>
      <c r="H317" s="2">
        <f t="shared" ca="1" si="44"/>
        <v>43055</v>
      </c>
      <c r="I317" s="2">
        <f t="shared" ca="1" si="45"/>
        <v>43089</v>
      </c>
      <c r="J317" t="str">
        <f t="shared" ca="1" si="46"/>
        <v>Syria</v>
      </c>
      <c r="K317" s="3">
        <f t="shared" ca="1" si="47"/>
        <v>22056.15</v>
      </c>
      <c r="L317">
        <f t="shared" ca="1" si="48"/>
        <v>348.255</v>
      </c>
      <c r="M317">
        <f t="shared" ca="1" si="49"/>
        <v>14558</v>
      </c>
    </row>
    <row r="318" spans="1:13" x14ac:dyDescent="0.2">
      <c r="A318">
        <v>317</v>
      </c>
      <c r="B318" t="s">
        <v>324</v>
      </c>
      <c r="C318" t="str">
        <f t="shared" ca="1" si="40"/>
        <v>طابعات</v>
      </c>
      <c r="D318" t="str">
        <f t="shared" ca="1" si="41"/>
        <v>إلكترونيات</v>
      </c>
      <c r="E318">
        <v>95</v>
      </c>
      <c r="F318">
        <f t="shared" ca="1" si="42"/>
        <v>235</v>
      </c>
      <c r="G318" t="str">
        <f t="shared" ca="1" si="43"/>
        <v>France</v>
      </c>
      <c r="H318" s="2">
        <f t="shared" ca="1" si="44"/>
        <v>43019</v>
      </c>
      <c r="I318" s="2">
        <f t="shared" ca="1" si="45"/>
        <v>43054</v>
      </c>
      <c r="J318" t="str">
        <f t="shared" ca="1" si="46"/>
        <v>United Arab Emirates</v>
      </c>
      <c r="K318" s="3">
        <f t="shared" ca="1" si="47"/>
        <v>21208.75</v>
      </c>
      <c r="L318">
        <f t="shared" ca="1" si="48"/>
        <v>334.875</v>
      </c>
      <c r="M318">
        <f t="shared" ca="1" si="49"/>
        <v>9379</v>
      </c>
    </row>
    <row r="319" spans="1:13" x14ac:dyDescent="0.2">
      <c r="A319">
        <v>318</v>
      </c>
      <c r="B319" t="s">
        <v>325</v>
      </c>
      <c r="C319" t="str">
        <f t="shared" ca="1" si="40"/>
        <v>خلاطات</v>
      </c>
      <c r="D319" t="str">
        <f t="shared" ca="1" si="41"/>
        <v>أدوات منزلية</v>
      </c>
      <c r="E319">
        <v>806</v>
      </c>
      <c r="F319">
        <f t="shared" ca="1" si="42"/>
        <v>185</v>
      </c>
      <c r="G319" t="str">
        <f t="shared" ca="1" si="43"/>
        <v>China</v>
      </c>
      <c r="H319" s="2">
        <f t="shared" ca="1" si="44"/>
        <v>42679</v>
      </c>
      <c r="I319" s="2">
        <f t="shared" ca="1" si="45"/>
        <v>42693</v>
      </c>
      <c r="J319" t="str">
        <f t="shared" ca="1" si="46"/>
        <v>United Arab Emirates</v>
      </c>
      <c r="K319" s="3">
        <f t="shared" ca="1" si="47"/>
        <v>141654.5</v>
      </c>
      <c r="L319">
        <f t="shared" ca="1" si="48"/>
        <v>2236.65</v>
      </c>
      <c r="M319">
        <f t="shared" ca="1" si="49"/>
        <v>53676</v>
      </c>
    </row>
    <row r="320" spans="1:13" x14ac:dyDescent="0.2">
      <c r="A320">
        <v>319</v>
      </c>
      <c r="B320" t="s">
        <v>326</v>
      </c>
      <c r="C320" t="str">
        <f t="shared" ca="1" si="40"/>
        <v>ستالايت</v>
      </c>
      <c r="D320" t="str">
        <f t="shared" ca="1" si="41"/>
        <v>إلكترونيات</v>
      </c>
      <c r="E320">
        <v>455</v>
      </c>
      <c r="F320">
        <f t="shared" ca="1" si="42"/>
        <v>290</v>
      </c>
      <c r="G320" t="str">
        <f t="shared" ca="1" si="43"/>
        <v>Turkey</v>
      </c>
      <c r="H320" s="2">
        <f t="shared" ca="1" si="44"/>
        <v>43215</v>
      </c>
      <c r="I320" s="2">
        <f t="shared" ca="1" si="45"/>
        <v>43244</v>
      </c>
      <c r="J320" t="str">
        <f t="shared" ca="1" si="46"/>
        <v>United Arab Emirates</v>
      </c>
      <c r="K320" s="3">
        <f t="shared" ca="1" si="47"/>
        <v>125352.5</v>
      </c>
      <c r="L320">
        <f t="shared" ca="1" si="48"/>
        <v>1979.25</v>
      </c>
      <c r="M320">
        <f t="shared" ca="1" si="49"/>
        <v>82493</v>
      </c>
    </row>
    <row r="321" spans="1:13" x14ac:dyDescent="0.2">
      <c r="A321">
        <v>320</v>
      </c>
      <c r="B321" t="s">
        <v>327</v>
      </c>
      <c r="C321" t="str">
        <f t="shared" ca="1" si="40"/>
        <v>أوراق</v>
      </c>
      <c r="D321" t="str">
        <f t="shared" ca="1" si="41"/>
        <v>أدوات مكتبية</v>
      </c>
      <c r="E321">
        <v>566</v>
      </c>
      <c r="F321">
        <f t="shared" ca="1" si="42"/>
        <v>15</v>
      </c>
      <c r="G321" t="str">
        <f t="shared" ca="1" si="43"/>
        <v>India</v>
      </c>
      <c r="H321" s="2">
        <f t="shared" ca="1" si="44"/>
        <v>42600</v>
      </c>
      <c r="I321" s="2">
        <f t="shared" ca="1" si="45"/>
        <v>42615</v>
      </c>
      <c r="J321" t="str">
        <f t="shared" ca="1" si="46"/>
        <v>Syria</v>
      </c>
      <c r="K321" s="3">
        <f t="shared" ca="1" si="47"/>
        <v>8065.5</v>
      </c>
      <c r="L321">
        <f t="shared" ca="1" si="48"/>
        <v>127.35</v>
      </c>
      <c r="M321">
        <f t="shared" ca="1" si="49"/>
        <v>4470</v>
      </c>
    </row>
    <row r="322" spans="1:13" x14ac:dyDescent="0.2">
      <c r="A322">
        <v>321</v>
      </c>
      <c r="B322" t="s">
        <v>328</v>
      </c>
      <c r="C322" t="str">
        <f t="shared" ref="C322:C385" ca="1" si="50">VLOOKUP(RANDBETWEEN(MIN(O:O),MAX(O:O)),O:P,2,TRUE)</f>
        <v>طابعات</v>
      </c>
      <c r="D322" t="str">
        <f t="shared" ref="D322:D385" ca="1" si="51">VLOOKUP(C322,P:S,4,0)</f>
        <v>إلكترونيات</v>
      </c>
      <c r="E322">
        <v>966</v>
      </c>
      <c r="F322">
        <f t="shared" ref="F322:F385" ca="1" si="52">RANDBETWEEN(VLOOKUP(C322,P:R,3,0)-(VLOOKUP(C322,P:R,3,0)/8),VLOOKUP(C322,P:R,3,0)+(VLOOKUP(C322,P:R,3,0)/8))</f>
        <v>224</v>
      </c>
      <c r="G322" t="str">
        <f t="shared" ca="1" si="43"/>
        <v>France</v>
      </c>
      <c r="H322" s="2">
        <f t="shared" ca="1" si="44"/>
        <v>43088</v>
      </c>
      <c r="I322" s="2">
        <f t="shared" ca="1" si="45"/>
        <v>43113</v>
      </c>
      <c r="J322" t="str">
        <f t="shared" ca="1" si="46"/>
        <v>Syria</v>
      </c>
      <c r="K322" s="3">
        <f t="shared" ca="1" si="47"/>
        <v>205564.79999999999</v>
      </c>
      <c r="L322">
        <f t="shared" ca="1" si="48"/>
        <v>3245.7599999999998</v>
      </c>
      <c r="M322">
        <f t="shared" ca="1" si="49"/>
        <v>176487</v>
      </c>
    </row>
    <row r="323" spans="1:13" x14ac:dyDescent="0.2">
      <c r="A323">
        <v>322</v>
      </c>
      <c r="B323" t="s">
        <v>329</v>
      </c>
      <c r="C323" t="str">
        <f t="shared" ca="1" si="50"/>
        <v>مثاقب</v>
      </c>
      <c r="D323" t="str">
        <f t="shared" ca="1" si="51"/>
        <v>أدوات منزلية</v>
      </c>
      <c r="E323">
        <v>477</v>
      </c>
      <c r="F323">
        <f t="shared" ca="1" si="52"/>
        <v>76</v>
      </c>
      <c r="G323" t="str">
        <f t="shared" ref="G323:G386" ca="1" si="53">VLOOKUP(C323,P:U,6,FALSE)</f>
        <v>Britain</v>
      </c>
      <c r="H323" s="2">
        <f t="shared" ref="H323:H386" ca="1" si="54">RANDBETWEEN("1-1-2016","5-7-2018")</f>
        <v>42940</v>
      </c>
      <c r="I323" s="2">
        <f t="shared" ref="I323:I386" ca="1" si="55">RANDBETWEEN(10,35)+H323</f>
        <v>42975</v>
      </c>
      <c r="J323" t="str">
        <f t="shared" ref="J323:J386" ca="1" si="56">VLOOKUP(RANDBETWEEN(MIN(W:W),MAX(W:W)),W:Y,3,0)</f>
        <v>Egypt</v>
      </c>
      <c r="K323" s="3">
        <f t="shared" ref="K323:K386" ca="1" si="57">(F323*E323)-(5%*(F323*E323))</f>
        <v>34439.4</v>
      </c>
      <c r="L323">
        <f t="shared" ref="L323:L386" ca="1" si="58">F323*E323*1.5%</f>
        <v>543.78</v>
      </c>
      <c r="M323">
        <f t="shared" ref="M323:M386" ca="1" si="59">RANDBETWEEN(0,K323)</f>
        <v>19666</v>
      </c>
    </row>
    <row r="324" spans="1:13" x14ac:dyDescent="0.2">
      <c r="A324">
        <v>323</v>
      </c>
      <c r="B324" t="s">
        <v>330</v>
      </c>
      <c r="C324" t="str">
        <f t="shared" ca="1" si="50"/>
        <v>موبايلات</v>
      </c>
      <c r="D324" t="str">
        <f t="shared" ca="1" si="51"/>
        <v>إلكترونيات</v>
      </c>
      <c r="E324">
        <v>413</v>
      </c>
      <c r="F324">
        <f t="shared" ca="1" si="52"/>
        <v>946</v>
      </c>
      <c r="G324" t="str">
        <f t="shared" ca="1" si="53"/>
        <v>China</v>
      </c>
      <c r="H324" s="2">
        <f t="shared" ca="1" si="54"/>
        <v>43097</v>
      </c>
      <c r="I324" s="2">
        <f t="shared" ca="1" si="55"/>
        <v>43123</v>
      </c>
      <c r="J324" t="str">
        <f t="shared" ca="1" si="56"/>
        <v>Saudi Arabia</v>
      </c>
      <c r="K324" s="3">
        <f t="shared" ca="1" si="57"/>
        <v>371163.1</v>
      </c>
      <c r="L324">
        <f t="shared" ca="1" si="58"/>
        <v>5860.4699999999993</v>
      </c>
      <c r="M324">
        <f t="shared" ca="1" si="59"/>
        <v>184654</v>
      </c>
    </row>
    <row r="325" spans="1:13" x14ac:dyDescent="0.2">
      <c r="A325">
        <v>324</v>
      </c>
      <c r="B325" t="s">
        <v>331</v>
      </c>
      <c r="C325" t="str">
        <f t="shared" ca="1" si="50"/>
        <v>مايكرويف</v>
      </c>
      <c r="D325" t="str">
        <f t="shared" ca="1" si="51"/>
        <v>أدوات منزلية</v>
      </c>
      <c r="E325">
        <v>431</v>
      </c>
      <c r="F325">
        <f t="shared" ca="1" si="52"/>
        <v>549</v>
      </c>
      <c r="G325" t="str">
        <f t="shared" ca="1" si="53"/>
        <v>Germany</v>
      </c>
      <c r="H325" s="2">
        <f t="shared" ca="1" si="54"/>
        <v>42503</v>
      </c>
      <c r="I325" s="2">
        <f t="shared" ca="1" si="55"/>
        <v>42521</v>
      </c>
      <c r="J325" t="str">
        <f t="shared" ca="1" si="56"/>
        <v>Lebanon</v>
      </c>
      <c r="K325" s="3">
        <f t="shared" ca="1" si="57"/>
        <v>224788.05</v>
      </c>
      <c r="L325">
        <f t="shared" ca="1" si="58"/>
        <v>3549.2849999999999</v>
      </c>
      <c r="M325">
        <f t="shared" ca="1" si="59"/>
        <v>166987</v>
      </c>
    </row>
    <row r="326" spans="1:13" x14ac:dyDescent="0.2">
      <c r="A326">
        <v>325</v>
      </c>
      <c r="B326" t="s">
        <v>332</v>
      </c>
      <c r="C326" t="str">
        <f t="shared" ca="1" si="50"/>
        <v>مدافئ</v>
      </c>
      <c r="D326" t="str">
        <f t="shared" ca="1" si="51"/>
        <v>أدوات منزلية</v>
      </c>
      <c r="E326">
        <v>536</v>
      </c>
      <c r="F326">
        <f t="shared" ca="1" si="52"/>
        <v>194</v>
      </c>
      <c r="G326" t="str">
        <f t="shared" ca="1" si="53"/>
        <v>Switzerland</v>
      </c>
      <c r="H326" s="2">
        <f t="shared" ca="1" si="54"/>
        <v>42956</v>
      </c>
      <c r="I326" s="2">
        <f t="shared" ca="1" si="55"/>
        <v>42975</v>
      </c>
      <c r="J326" t="str">
        <f t="shared" ca="1" si="56"/>
        <v>Egypt</v>
      </c>
      <c r="K326" s="3">
        <f t="shared" ca="1" si="57"/>
        <v>98784.8</v>
      </c>
      <c r="L326">
        <f t="shared" ca="1" si="58"/>
        <v>1559.76</v>
      </c>
      <c r="M326">
        <f t="shared" ca="1" si="59"/>
        <v>78968</v>
      </c>
    </row>
    <row r="327" spans="1:13" x14ac:dyDescent="0.2">
      <c r="A327">
        <v>326</v>
      </c>
      <c r="B327" t="s">
        <v>333</v>
      </c>
      <c r="C327" t="str">
        <f t="shared" ca="1" si="50"/>
        <v>مثاقب</v>
      </c>
      <c r="D327" t="str">
        <f t="shared" ca="1" si="51"/>
        <v>أدوات منزلية</v>
      </c>
      <c r="E327">
        <v>106</v>
      </c>
      <c r="F327">
        <f t="shared" ca="1" si="52"/>
        <v>68</v>
      </c>
      <c r="G327" t="str">
        <f t="shared" ca="1" si="53"/>
        <v>Britain</v>
      </c>
      <c r="H327" s="2">
        <f t="shared" ca="1" si="54"/>
        <v>42406</v>
      </c>
      <c r="I327" s="2">
        <f t="shared" ca="1" si="55"/>
        <v>42426</v>
      </c>
      <c r="J327" t="str">
        <f t="shared" ca="1" si="56"/>
        <v>Egypt</v>
      </c>
      <c r="K327" s="3">
        <f t="shared" ca="1" si="57"/>
        <v>6847.6</v>
      </c>
      <c r="L327">
        <f t="shared" ca="1" si="58"/>
        <v>108.11999999999999</v>
      </c>
      <c r="M327">
        <f t="shared" ca="1" si="59"/>
        <v>6685</v>
      </c>
    </row>
    <row r="328" spans="1:13" x14ac:dyDescent="0.2">
      <c r="A328">
        <v>327</v>
      </c>
      <c r="B328" t="s">
        <v>334</v>
      </c>
      <c r="C328" t="str">
        <f t="shared" ca="1" si="50"/>
        <v>طاولات</v>
      </c>
      <c r="D328" t="str">
        <f t="shared" ca="1" si="51"/>
        <v>إلكترونيات</v>
      </c>
      <c r="E328">
        <v>931</v>
      </c>
      <c r="F328">
        <f t="shared" ca="1" si="52"/>
        <v>96</v>
      </c>
      <c r="G328" t="str">
        <f t="shared" ca="1" si="53"/>
        <v>Spain</v>
      </c>
      <c r="H328" s="2">
        <f t="shared" ca="1" si="54"/>
        <v>42873</v>
      </c>
      <c r="I328" s="2">
        <f t="shared" ca="1" si="55"/>
        <v>42897</v>
      </c>
      <c r="J328" t="str">
        <f t="shared" ca="1" si="56"/>
        <v>Egypt</v>
      </c>
      <c r="K328" s="3">
        <f t="shared" ca="1" si="57"/>
        <v>84907.199999999997</v>
      </c>
      <c r="L328">
        <f t="shared" ca="1" si="58"/>
        <v>1340.6399999999999</v>
      </c>
      <c r="M328">
        <f t="shared" ca="1" si="59"/>
        <v>42127</v>
      </c>
    </row>
    <row r="329" spans="1:13" x14ac:dyDescent="0.2">
      <c r="A329">
        <v>328</v>
      </c>
      <c r="B329" t="s">
        <v>335</v>
      </c>
      <c r="C329" t="str">
        <f t="shared" ca="1" si="50"/>
        <v>طابعات</v>
      </c>
      <c r="D329" t="str">
        <f t="shared" ca="1" si="51"/>
        <v>إلكترونيات</v>
      </c>
      <c r="E329">
        <v>860</v>
      </c>
      <c r="F329">
        <f t="shared" ca="1" si="52"/>
        <v>275</v>
      </c>
      <c r="G329" t="str">
        <f t="shared" ca="1" si="53"/>
        <v>France</v>
      </c>
      <c r="H329" s="2">
        <f t="shared" ca="1" si="54"/>
        <v>43210</v>
      </c>
      <c r="I329" s="2">
        <f t="shared" ca="1" si="55"/>
        <v>43224</v>
      </c>
      <c r="J329" t="str">
        <f t="shared" ca="1" si="56"/>
        <v>Jordan</v>
      </c>
      <c r="K329" s="3">
        <f t="shared" ca="1" si="57"/>
        <v>224675</v>
      </c>
      <c r="L329">
        <f t="shared" ca="1" si="58"/>
        <v>3547.5</v>
      </c>
      <c r="M329">
        <f t="shared" ca="1" si="59"/>
        <v>118331</v>
      </c>
    </row>
    <row r="330" spans="1:13" x14ac:dyDescent="0.2">
      <c r="A330">
        <v>329</v>
      </c>
      <c r="B330" t="s">
        <v>336</v>
      </c>
      <c r="C330" t="str">
        <f t="shared" ca="1" si="50"/>
        <v>فرن</v>
      </c>
      <c r="D330" t="str">
        <f t="shared" ca="1" si="51"/>
        <v>أدوات منزلية</v>
      </c>
      <c r="E330">
        <v>829</v>
      </c>
      <c r="F330">
        <f t="shared" ca="1" si="52"/>
        <v>1010</v>
      </c>
      <c r="G330" t="str">
        <f t="shared" ca="1" si="53"/>
        <v>Greece</v>
      </c>
      <c r="H330" s="2">
        <f t="shared" ca="1" si="54"/>
        <v>42650</v>
      </c>
      <c r="I330" s="2">
        <f t="shared" ca="1" si="55"/>
        <v>42663</v>
      </c>
      <c r="J330" t="str">
        <f t="shared" ca="1" si="56"/>
        <v>Egypt</v>
      </c>
      <c r="K330" s="3">
        <f t="shared" ca="1" si="57"/>
        <v>795425.5</v>
      </c>
      <c r="L330">
        <f t="shared" ca="1" si="58"/>
        <v>12559.35</v>
      </c>
      <c r="M330">
        <f t="shared" ca="1" si="59"/>
        <v>42097</v>
      </c>
    </row>
    <row r="331" spans="1:13" x14ac:dyDescent="0.2">
      <c r="A331">
        <v>330</v>
      </c>
      <c r="B331" t="s">
        <v>337</v>
      </c>
      <c r="C331" t="str">
        <f t="shared" ca="1" si="50"/>
        <v>غسالات</v>
      </c>
      <c r="D331" t="str">
        <f t="shared" ca="1" si="51"/>
        <v>أدوات منزلية</v>
      </c>
      <c r="E331">
        <v>695</v>
      </c>
      <c r="F331">
        <f t="shared" ca="1" si="52"/>
        <v>713</v>
      </c>
      <c r="G331" t="str">
        <f t="shared" ca="1" si="53"/>
        <v>Germany</v>
      </c>
      <c r="H331" s="2">
        <f t="shared" ca="1" si="54"/>
        <v>43083</v>
      </c>
      <c r="I331" s="2">
        <f t="shared" ca="1" si="55"/>
        <v>43111</v>
      </c>
      <c r="J331" t="str">
        <f t="shared" ca="1" si="56"/>
        <v>Lebanon</v>
      </c>
      <c r="K331" s="3">
        <f t="shared" ca="1" si="57"/>
        <v>470758.25</v>
      </c>
      <c r="L331">
        <f t="shared" ca="1" si="58"/>
        <v>7433.0249999999996</v>
      </c>
      <c r="M331">
        <f t="shared" ca="1" si="59"/>
        <v>406669</v>
      </c>
    </row>
    <row r="332" spans="1:13" x14ac:dyDescent="0.2">
      <c r="A332">
        <v>331</v>
      </c>
      <c r="B332" t="s">
        <v>338</v>
      </c>
      <c r="C332" t="str">
        <f t="shared" ca="1" si="50"/>
        <v>موبايلات</v>
      </c>
      <c r="D332" t="str">
        <f t="shared" ca="1" si="51"/>
        <v>إلكترونيات</v>
      </c>
      <c r="E332">
        <v>284</v>
      </c>
      <c r="F332">
        <f t="shared" ca="1" si="52"/>
        <v>940</v>
      </c>
      <c r="G332" t="str">
        <f t="shared" ca="1" si="53"/>
        <v>China</v>
      </c>
      <c r="H332" s="2">
        <f t="shared" ca="1" si="54"/>
        <v>42642</v>
      </c>
      <c r="I332" s="2">
        <f t="shared" ca="1" si="55"/>
        <v>42670</v>
      </c>
      <c r="J332" t="str">
        <f t="shared" ca="1" si="56"/>
        <v>Egypt</v>
      </c>
      <c r="K332" s="3">
        <f t="shared" ca="1" si="57"/>
        <v>253612</v>
      </c>
      <c r="L332">
        <f t="shared" ca="1" si="58"/>
        <v>4004.3999999999996</v>
      </c>
      <c r="M332">
        <f t="shared" ca="1" si="59"/>
        <v>107240</v>
      </c>
    </row>
    <row r="333" spans="1:13" x14ac:dyDescent="0.2">
      <c r="A333">
        <v>332</v>
      </c>
      <c r="B333" t="s">
        <v>339</v>
      </c>
      <c r="C333" t="str">
        <f t="shared" ca="1" si="50"/>
        <v>مايكرويف</v>
      </c>
      <c r="D333" t="str">
        <f t="shared" ca="1" si="51"/>
        <v>أدوات منزلية</v>
      </c>
      <c r="E333">
        <v>134</v>
      </c>
      <c r="F333">
        <f t="shared" ca="1" si="52"/>
        <v>599</v>
      </c>
      <c r="G333" t="str">
        <f t="shared" ca="1" si="53"/>
        <v>Germany</v>
      </c>
      <c r="H333" s="2">
        <f t="shared" ca="1" si="54"/>
        <v>42610</v>
      </c>
      <c r="I333" s="2">
        <f t="shared" ca="1" si="55"/>
        <v>42642</v>
      </c>
      <c r="J333" t="str">
        <f t="shared" ca="1" si="56"/>
        <v>Syria</v>
      </c>
      <c r="K333" s="3">
        <f t="shared" ca="1" si="57"/>
        <v>76252.7</v>
      </c>
      <c r="L333">
        <f t="shared" ca="1" si="58"/>
        <v>1203.99</v>
      </c>
      <c r="M333">
        <f t="shared" ca="1" si="59"/>
        <v>39202</v>
      </c>
    </row>
    <row r="334" spans="1:13" x14ac:dyDescent="0.2">
      <c r="A334">
        <v>333</v>
      </c>
      <c r="B334" t="s">
        <v>340</v>
      </c>
      <c r="C334" t="str">
        <f t="shared" ca="1" si="50"/>
        <v>تلفاز</v>
      </c>
      <c r="D334" t="str">
        <f t="shared" ca="1" si="51"/>
        <v>أدوات منزلية</v>
      </c>
      <c r="E334">
        <v>737</v>
      </c>
      <c r="F334">
        <f t="shared" ca="1" si="52"/>
        <v>1101</v>
      </c>
      <c r="G334" t="str">
        <f t="shared" ca="1" si="53"/>
        <v>USA</v>
      </c>
      <c r="H334" s="2">
        <f t="shared" ca="1" si="54"/>
        <v>42877</v>
      </c>
      <c r="I334" s="2">
        <f t="shared" ca="1" si="55"/>
        <v>42891</v>
      </c>
      <c r="J334" t="str">
        <f t="shared" ca="1" si="56"/>
        <v>Egypt</v>
      </c>
      <c r="K334" s="3">
        <f t="shared" ca="1" si="57"/>
        <v>770865.15</v>
      </c>
      <c r="L334">
        <f t="shared" ca="1" si="58"/>
        <v>12171.555</v>
      </c>
      <c r="M334">
        <f t="shared" ca="1" si="59"/>
        <v>723411</v>
      </c>
    </row>
    <row r="335" spans="1:13" x14ac:dyDescent="0.2">
      <c r="A335">
        <v>334</v>
      </c>
      <c r="B335" t="s">
        <v>341</v>
      </c>
      <c r="C335" t="str">
        <f t="shared" ca="1" si="50"/>
        <v>تلفاز</v>
      </c>
      <c r="D335" t="str">
        <f t="shared" ca="1" si="51"/>
        <v>أدوات منزلية</v>
      </c>
      <c r="E335">
        <v>120</v>
      </c>
      <c r="F335">
        <f t="shared" ca="1" si="52"/>
        <v>1094</v>
      </c>
      <c r="G335" t="str">
        <f t="shared" ca="1" si="53"/>
        <v>USA</v>
      </c>
      <c r="H335" s="2">
        <f t="shared" ca="1" si="54"/>
        <v>42797</v>
      </c>
      <c r="I335" s="2">
        <f t="shared" ca="1" si="55"/>
        <v>42808</v>
      </c>
      <c r="J335" t="str">
        <f t="shared" ca="1" si="56"/>
        <v>Egypt</v>
      </c>
      <c r="K335" s="3">
        <f t="shared" ca="1" si="57"/>
        <v>124716</v>
      </c>
      <c r="L335">
        <f t="shared" ca="1" si="58"/>
        <v>1969.1999999999998</v>
      </c>
      <c r="M335">
        <f t="shared" ca="1" si="59"/>
        <v>122886</v>
      </c>
    </row>
    <row r="336" spans="1:13" x14ac:dyDescent="0.2">
      <c r="A336">
        <v>335</v>
      </c>
      <c r="B336" t="s">
        <v>342</v>
      </c>
      <c r="C336" t="str">
        <f t="shared" ca="1" si="50"/>
        <v>مراوح</v>
      </c>
      <c r="D336" t="str">
        <f t="shared" ca="1" si="51"/>
        <v>أدوات منزلية</v>
      </c>
      <c r="E336">
        <v>467</v>
      </c>
      <c r="F336">
        <f t="shared" ca="1" si="52"/>
        <v>50</v>
      </c>
      <c r="G336" t="str">
        <f t="shared" ca="1" si="53"/>
        <v>China</v>
      </c>
      <c r="H336" s="2">
        <f t="shared" ca="1" si="54"/>
        <v>42667</v>
      </c>
      <c r="I336" s="2">
        <f t="shared" ca="1" si="55"/>
        <v>42685</v>
      </c>
      <c r="J336" t="str">
        <f t="shared" ca="1" si="56"/>
        <v>Syria</v>
      </c>
      <c r="K336" s="3">
        <f t="shared" ca="1" si="57"/>
        <v>22182.5</v>
      </c>
      <c r="L336">
        <f t="shared" ca="1" si="58"/>
        <v>350.25</v>
      </c>
      <c r="M336">
        <f t="shared" ca="1" si="59"/>
        <v>21824</v>
      </c>
    </row>
    <row r="337" spans="1:13" x14ac:dyDescent="0.2">
      <c r="A337">
        <v>336</v>
      </c>
      <c r="B337" t="s">
        <v>343</v>
      </c>
      <c r="C337" t="str">
        <f t="shared" ca="1" si="50"/>
        <v>مدافئ</v>
      </c>
      <c r="D337" t="str">
        <f t="shared" ca="1" si="51"/>
        <v>أدوات منزلية</v>
      </c>
      <c r="E337">
        <v>656</v>
      </c>
      <c r="F337">
        <f t="shared" ca="1" si="52"/>
        <v>217</v>
      </c>
      <c r="G337" t="str">
        <f t="shared" ca="1" si="53"/>
        <v>Switzerland</v>
      </c>
      <c r="H337" s="2">
        <f t="shared" ca="1" si="54"/>
        <v>42732</v>
      </c>
      <c r="I337" s="2">
        <f t="shared" ca="1" si="55"/>
        <v>42754</v>
      </c>
      <c r="J337" t="str">
        <f t="shared" ca="1" si="56"/>
        <v>Jordan</v>
      </c>
      <c r="K337" s="3">
        <f t="shared" ca="1" si="57"/>
        <v>135234.4</v>
      </c>
      <c r="L337">
        <f t="shared" ca="1" si="58"/>
        <v>2135.2799999999997</v>
      </c>
      <c r="M337">
        <f t="shared" ca="1" si="59"/>
        <v>47682</v>
      </c>
    </row>
    <row r="338" spans="1:13" x14ac:dyDescent="0.2">
      <c r="A338">
        <v>337</v>
      </c>
      <c r="B338" t="s">
        <v>344</v>
      </c>
      <c r="C338" t="str">
        <f t="shared" ca="1" si="50"/>
        <v>طابعات</v>
      </c>
      <c r="D338" t="str">
        <f t="shared" ca="1" si="51"/>
        <v>إلكترونيات</v>
      </c>
      <c r="E338">
        <v>400</v>
      </c>
      <c r="F338">
        <f t="shared" ca="1" si="52"/>
        <v>265</v>
      </c>
      <c r="G338" t="str">
        <f t="shared" ca="1" si="53"/>
        <v>France</v>
      </c>
      <c r="H338" s="2">
        <f t="shared" ca="1" si="54"/>
        <v>42708</v>
      </c>
      <c r="I338" s="2">
        <f t="shared" ca="1" si="55"/>
        <v>42722</v>
      </c>
      <c r="J338" t="str">
        <f t="shared" ca="1" si="56"/>
        <v>Jordan</v>
      </c>
      <c r="K338" s="3">
        <f t="shared" ca="1" si="57"/>
        <v>100700</v>
      </c>
      <c r="L338">
        <f t="shared" ca="1" si="58"/>
        <v>1590</v>
      </c>
      <c r="M338">
        <f t="shared" ca="1" si="59"/>
        <v>59111</v>
      </c>
    </row>
    <row r="339" spans="1:13" x14ac:dyDescent="0.2">
      <c r="A339">
        <v>338</v>
      </c>
      <c r="B339" t="s">
        <v>345</v>
      </c>
      <c r="C339" t="str">
        <f t="shared" ca="1" si="50"/>
        <v>كاميرات</v>
      </c>
      <c r="D339" t="str">
        <f t="shared" ca="1" si="51"/>
        <v>إلكترونيات</v>
      </c>
      <c r="E339">
        <v>773</v>
      </c>
      <c r="F339">
        <f t="shared" ca="1" si="52"/>
        <v>1179</v>
      </c>
      <c r="G339" t="str">
        <f t="shared" ca="1" si="53"/>
        <v>England</v>
      </c>
      <c r="H339" s="2">
        <f t="shared" ca="1" si="54"/>
        <v>42904</v>
      </c>
      <c r="I339" s="2">
        <f t="shared" ca="1" si="55"/>
        <v>42928</v>
      </c>
      <c r="J339" t="str">
        <f t="shared" ca="1" si="56"/>
        <v>Syria</v>
      </c>
      <c r="K339" s="3">
        <f t="shared" ca="1" si="57"/>
        <v>865798.65</v>
      </c>
      <c r="L339">
        <f t="shared" ca="1" si="58"/>
        <v>13670.504999999999</v>
      </c>
      <c r="M339">
        <f t="shared" ca="1" si="59"/>
        <v>391267</v>
      </c>
    </row>
    <row r="340" spans="1:13" x14ac:dyDescent="0.2">
      <c r="A340">
        <v>339</v>
      </c>
      <c r="B340" t="s">
        <v>346</v>
      </c>
      <c r="C340" t="str">
        <f t="shared" ca="1" si="50"/>
        <v>ساعات</v>
      </c>
      <c r="D340" t="str">
        <f t="shared" ca="1" si="51"/>
        <v>إلكترونيات</v>
      </c>
      <c r="E340">
        <v>665</v>
      </c>
      <c r="F340">
        <f t="shared" ca="1" si="52"/>
        <v>49</v>
      </c>
      <c r="G340" t="str">
        <f t="shared" ca="1" si="53"/>
        <v>Switzerland</v>
      </c>
      <c r="H340" s="2">
        <f t="shared" ca="1" si="54"/>
        <v>42631</v>
      </c>
      <c r="I340" s="2">
        <f t="shared" ca="1" si="55"/>
        <v>42645</v>
      </c>
      <c r="J340" t="str">
        <f t="shared" ca="1" si="56"/>
        <v>Syria</v>
      </c>
      <c r="K340" s="3">
        <f t="shared" ca="1" si="57"/>
        <v>30955.75</v>
      </c>
      <c r="L340">
        <f t="shared" ca="1" si="58"/>
        <v>488.77499999999998</v>
      </c>
      <c r="M340">
        <f t="shared" ca="1" si="59"/>
        <v>6588</v>
      </c>
    </row>
    <row r="341" spans="1:13" x14ac:dyDescent="0.2">
      <c r="A341">
        <v>340</v>
      </c>
      <c r="B341" t="s">
        <v>347</v>
      </c>
      <c r="C341" t="str">
        <f t="shared" ca="1" si="50"/>
        <v>ألعاب إلكترونية</v>
      </c>
      <c r="D341" t="str">
        <f t="shared" ca="1" si="51"/>
        <v>إلكترونيات</v>
      </c>
      <c r="E341">
        <v>238</v>
      </c>
      <c r="F341">
        <f t="shared" ca="1" si="52"/>
        <v>22</v>
      </c>
      <c r="G341" t="str">
        <f t="shared" ca="1" si="53"/>
        <v>Japan</v>
      </c>
      <c r="H341" s="2">
        <f t="shared" ca="1" si="54"/>
        <v>42982</v>
      </c>
      <c r="I341" s="2">
        <f t="shared" ca="1" si="55"/>
        <v>43010</v>
      </c>
      <c r="J341" t="str">
        <f t="shared" ca="1" si="56"/>
        <v>Syria</v>
      </c>
      <c r="K341" s="3">
        <f t="shared" ca="1" si="57"/>
        <v>4974.2</v>
      </c>
      <c r="L341">
        <f t="shared" ca="1" si="58"/>
        <v>78.539999999999992</v>
      </c>
      <c r="M341">
        <f t="shared" ca="1" si="59"/>
        <v>3814</v>
      </c>
    </row>
    <row r="342" spans="1:13" x14ac:dyDescent="0.2">
      <c r="A342">
        <v>341</v>
      </c>
      <c r="B342" t="s">
        <v>348</v>
      </c>
      <c r="C342" t="str">
        <f t="shared" ca="1" si="50"/>
        <v>ساعات</v>
      </c>
      <c r="D342" t="str">
        <f t="shared" ca="1" si="51"/>
        <v>إلكترونيات</v>
      </c>
      <c r="E342">
        <v>287</v>
      </c>
      <c r="F342">
        <f t="shared" ca="1" si="52"/>
        <v>53</v>
      </c>
      <c r="G342" t="str">
        <f t="shared" ca="1" si="53"/>
        <v>Switzerland</v>
      </c>
      <c r="H342" s="2">
        <f t="shared" ca="1" si="54"/>
        <v>42811</v>
      </c>
      <c r="I342" s="2">
        <f t="shared" ca="1" si="55"/>
        <v>42833</v>
      </c>
      <c r="J342" t="str">
        <f t="shared" ca="1" si="56"/>
        <v>United Arab Emirates</v>
      </c>
      <c r="K342" s="3">
        <f t="shared" ca="1" si="57"/>
        <v>14450.45</v>
      </c>
      <c r="L342">
        <f t="shared" ca="1" si="58"/>
        <v>228.16499999999999</v>
      </c>
      <c r="M342">
        <f t="shared" ca="1" si="59"/>
        <v>13404</v>
      </c>
    </row>
    <row r="343" spans="1:13" x14ac:dyDescent="0.2">
      <c r="A343">
        <v>342</v>
      </c>
      <c r="B343" t="s">
        <v>349</v>
      </c>
      <c r="C343" t="str">
        <f t="shared" ca="1" si="50"/>
        <v>برادات</v>
      </c>
      <c r="D343" t="str">
        <f t="shared" ca="1" si="51"/>
        <v>أدوات منزلية</v>
      </c>
      <c r="E343">
        <v>350</v>
      </c>
      <c r="F343">
        <f t="shared" ca="1" si="52"/>
        <v>931</v>
      </c>
      <c r="G343" t="str">
        <f t="shared" ca="1" si="53"/>
        <v>Sweden</v>
      </c>
      <c r="H343" s="2">
        <f t="shared" ca="1" si="54"/>
        <v>42599</v>
      </c>
      <c r="I343" s="2">
        <f t="shared" ca="1" si="55"/>
        <v>42624</v>
      </c>
      <c r="J343" t="str">
        <f t="shared" ca="1" si="56"/>
        <v>United Arab Emirates</v>
      </c>
      <c r="K343" s="3">
        <f t="shared" ca="1" si="57"/>
        <v>309557.5</v>
      </c>
      <c r="L343">
        <f t="shared" ca="1" si="58"/>
        <v>4887.75</v>
      </c>
      <c r="M343">
        <f t="shared" ca="1" si="59"/>
        <v>233650</v>
      </c>
    </row>
    <row r="344" spans="1:13" x14ac:dyDescent="0.2">
      <c r="A344">
        <v>343</v>
      </c>
      <c r="B344" t="s">
        <v>350</v>
      </c>
      <c r="C344" t="str">
        <f t="shared" ca="1" si="50"/>
        <v>ساعات</v>
      </c>
      <c r="D344" t="str">
        <f t="shared" ca="1" si="51"/>
        <v>إلكترونيات</v>
      </c>
      <c r="E344">
        <v>560</v>
      </c>
      <c r="F344">
        <f t="shared" ca="1" si="52"/>
        <v>45</v>
      </c>
      <c r="G344" t="str">
        <f t="shared" ca="1" si="53"/>
        <v>Switzerland</v>
      </c>
      <c r="H344" s="2">
        <f t="shared" ca="1" si="54"/>
        <v>42651</v>
      </c>
      <c r="I344" s="2">
        <f t="shared" ca="1" si="55"/>
        <v>42669</v>
      </c>
      <c r="J344" t="str">
        <f t="shared" ca="1" si="56"/>
        <v>Egypt</v>
      </c>
      <c r="K344" s="3">
        <f t="shared" ca="1" si="57"/>
        <v>23940</v>
      </c>
      <c r="L344">
        <f t="shared" ca="1" si="58"/>
        <v>378</v>
      </c>
      <c r="M344">
        <f t="shared" ca="1" si="59"/>
        <v>9864</v>
      </c>
    </row>
    <row r="345" spans="1:13" x14ac:dyDescent="0.2">
      <c r="A345">
        <v>344</v>
      </c>
      <c r="B345" t="s">
        <v>351</v>
      </c>
      <c r="C345" t="str">
        <f t="shared" ca="1" si="50"/>
        <v>فرن</v>
      </c>
      <c r="D345" t="str">
        <f t="shared" ca="1" si="51"/>
        <v>أدوات منزلية</v>
      </c>
      <c r="E345">
        <v>80</v>
      </c>
      <c r="F345">
        <f t="shared" ca="1" si="52"/>
        <v>936</v>
      </c>
      <c r="G345" t="str">
        <f t="shared" ca="1" si="53"/>
        <v>Greece</v>
      </c>
      <c r="H345" s="2">
        <f t="shared" ca="1" si="54"/>
        <v>42555</v>
      </c>
      <c r="I345" s="2">
        <f t="shared" ca="1" si="55"/>
        <v>42574</v>
      </c>
      <c r="J345" t="str">
        <f t="shared" ca="1" si="56"/>
        <v>Egypt</v>
      </c>
      <c r="K345" s="3">
        <f t="shared" ca="1" si="57"/>
        <v>71136</v>
      </c>
      <c r="L345">
        <f t="shared" ca="1" si="58"/>
        <v>1123.2</v>
      </c>
      <c r="M345">
        <f t="shared" ca="1" si="59"/>
        <v>10907</v>
      </c>
    </row>
    <row r="346" spans="1:13" x14ac:dyDescent="0.2">
      <c r="A346">
        <v>345</v>
      </c>
      <c r="B346" t="s">
        <v>352</v>
      </c>
      <c r="C346" t="str">
        <f t="shared" ca="1" si="50"/>
        <v>مثاقب</v>
      </c>
      <c r="D346" t="str">
        <f t="shared" ca="1" si="51"/>
        <v>أدوات منزلية</v>
      </c>
      <c r="E346">
        <v>638</v>
      </c>
      <c r="F346">
        <f t="shared" ca="1" si="52"/>
        <v>77</v>
      </c>
      <c r="G346" t="str">
        <f t="shared" ca="1" si="53"/>
        <v>Britain</v>
      </c>
      <c r="H346" s="2">
        <f t="shared" ca="1" si="54"/>
        <v>42500</v>
      </c>
      <c r="I346" s="2">
        <f t="shared" ca="1" si="55"/>
        <v>42518</v>
      </c>
      <c r="J346" t="str">
        <f t="shared" ca="1" si="56"/>
        <v>Syria</v>
      </c>
      <c r="K346" s="3">
        <f t="shared" ca="1" si="57"/>
        <v>46669.7</v>
      </c>
      <c r="L346">
        <f t="shared" ca="1" si="58"/>
        <v>736.89</v>
      </c>
      <c r="M346">
        <f t="shared" ca="1" si="59"/>
        <v>38456</v>
      </c>
    </row>
    <row r="347" spans="1:13" x14ac:dyDescent="0.2">
      <c r="A347">
        <v>346</v>
      </c>
      <c r="B347" t="s">
        <v>353</v>
      </c>
      <c r="C347" t="str">
        <f t="shared" ca="1" si="50"/>
        <v>موبايلات</v>
      </c>
      <c r="D347" t="str">
        <f t="shared" ca="1" si="51"/>
        <v>إلكترونيات</v>
      </c>
      <c r="E347">
        <v>291</v>
      </c>
      <c r="F347">
        <f t="shared" ca="1" si="52"/>
        <v>923</v>
      </c>
      <c r="G347" t="str">
        <f t="shared" ca="1" si="53"/>
        <v>China</v>
      </c>
      <c r="H347" s="2">
        <f t="shared" ca="1" si="54"/>
        <v>42845</v>
      </c>
      <c r="I347" s="2">
        <f t="shared" ca="1" si="55"/>
        <v>42878</v>
      </c>
      <c r="J347" t="str">
        <f t="shared" ca="1" si="56"/>
        <v>Syria</v>
      </c>
      <c r="K347" s="3">
        <f t="shared" ca="1" si="57"/>
        <v>255163.35</v>
      </c>
      <c r="L347">
        <f t="shared" ca="1" si="58"/>
        <v>4028.895</v>
      </c>
      <c r="M347">
        <f t="shared" ca="1" si="59"/>
        <v>165486</v>
      </c>
    </row>
    <row r="348" spans="1:13" x14ac:dyDescent="0.2">
      <c r="A348">
        <v>347</v>
      </c>
      <c r="B348" t="s">
        <v>354</v>
      </c>
      <c r="C348" t="str">
        <f t="shared" ca="1" si="50"/>
        <v>موبايلات</v>
      </c>
      <c r="D348" t="str">
        <f t="shared" ca="1" si="51"/>
        <v>إلكترونيات</v>
      </c>
      <c r="E348">
        <v>306</v>
      </c>
      <c r="F348">
        <f t="shared" ca="1" si="52"/>
        <v>832</v>
      </c>
      <c r="G348" t="str">
        <f t="shared" ca="1" si="53"/>
        <v>China</v>
      </c>
      <c r="H348" s="2">
        <f t="shared" ca="1" si="54"/>
        <v>42455</v>
      </c>
      <c r="I348" s="2">
        <f t="shared" ca="1" si="55"/>
        <v>42474</v>
      </c>
      <c r="J348" t="str">
        <f t="shared" ca="1" si="56"/>
        <v>Syria</v>
      </c>
      <c r="K348" s="3">
        <f t="shared" ca="1" si="57"/>
        <v>241862.39999999999</v>
      </c>
      <c r="L348">
        <f t="shared" ca="1" si="58"/>
        <v>3818.8799999999997</v>
      </c>
      <c r="M348">
        <f t="shared" ca="1" si="59"/>
        <v>80984</v>
      </c>
    </row>
    <row r="349" spans="1:13" x14ac:dyDescent="0.2">
      <c r="A349">
        <v>348</v>
      </c>
      <c r="B349" t="s">
        <v>355</v>
      </c>
      <c r="C349" t="str">
        <f t="shared" ca="1" si="50"/>
        <v>مكيفات</v>
      </c>
      <c r="D349" t="str">
        <f t="shared" ca="1" si="51"/>
        <v>أدوات منزلية</v>
      </c>
      <c r="E349">
        <v>928</v>
      </c>
      <c r="F349">
        <f t="shared" ca="1" si="52"/>
        <v>1223</v>
      </c>
      <c r="G349" t="str">
        <f t="shared" ca="1" si="53"/>
        <v>Switzerland</v>
      </c>
      <c r="H349" s="2">
        <f t="shared" ca="1" si="54"/>
        <v>42450</v>
      </c>
      <c r="I349" s="2">
        <f t="shared" ca="1" si="55"/>
        <v>42476</v>
      </c>
      <c r="J349" t="str">
        <f t="shared" ca="1" si="56"/>
        <v>Egypt</v>
      </c>
      <c r="K349" s="3">
        <f t="shared" ca="1" si="57"/>
        <v>1078196.8</v>
      </c>
      <c r="L349">
        <f t="shared" ca="1" si="58"/>
        <v>17024.16</v>
      </c>
      <c r="M349">
        <f t="shared" ca="1" si="59"/>
        <v>487147</v>
      </c>
    </row>
    <row r="350" spans="1:13" x14ac:dyDescent="0.2">
      <c r="A350">
        <v>349</v>
      </c>
      <c r="B350" t="s">
        <v>356</v>
      </c>
      <c r="C350" t="str">
        <f t="shared" ca="1" si="50"/>
        <v>ستالايت</v>
      </c>
      <c r="D350" t="str">
        <f t="shared" ca="1" si="51"/>
        <v>إلكترونيات</v>
      </c>
      <c r="E350">
        <v>761</v>
      </c>
      <c r="F350">
        <f t="shared" ca="1" si="52"/>
        <v>297</v>
      </c>
      <c r="G350" t="str">
        <f t="shared" ca="1" si="53"/>
        <v>Turkey</v>
      </c>
      <c r="H350" s="2">
        <f t="shared" ca="1" si="54"/>
        <v>42522</v>
      </c>
      <c r="I350" s="2">
        <f t="shared" ca="1" si="55"/>
        <v>42538</v>
      </c>
      <c r="J350" t="str">
        <f t="shared" ca="1" si="56"/>
        <v>Egypt</v>
      </c>
      <c r="K350" s="3">
        <f t="shared" ca="1" si="57"/>
        <v>214716.15</v>
      </c>
      <c r="L350">
        <f t="shared" ca="1" si="58"/>
        <v>3390.2549999999997</v>
      </c>
      <c r="M350">
        <f t="shared" ca="1" si="59"/>
        <v>7895</v>
      </c>
    </row>
    <row r="351" spans="1:13" x14ac:dyDescent="0.2">
      <c r="A351">
        <v>350</v>
      </c>
      <c r="B351" t="s">
        <v>357</v>
      </c>
      <c r="C351" t="str">
        <f t="shared" ca="1" si="50"/>
        <v>مايكرويف</v>
      </c>
      <c r="D351" t="str">
        <f t="shared" ca="1" si="51"/>
        <v>أدوات منزلية</v>
      </c>
      <c r="E351">
        <v>507</v>
      </c>
      <c r="F351">
        <f t="shared" ca="1" si="52"/>
        <v>668</v>
      </c>
      <c r="G351" t="str">
        <f t="shared" ca="1" si="53"/>
        <v>Germany</v>
      </c>
      <c r="H351" s="2">
        <f t="shared" ca="1" si="54"/>
        <v>43145</v>
      </c>
      <c r="I351" s="2">
        <f t="shared" ca="1" si="55"/>
        <v>43165</v>
      </c>
      <c r="J351" t="str">
        <f t="shared" ca="1" si="56"/>
        <v>United Arab Emirates</v>
      </c>
      <c r="K351" s="3">
        <f t="shared" ca="1" si="57"/>
        <v>321742.2</v>
      </c>
      <c r="L351">
        <f t="shared" ca="1" si="58"/>
        <v>5080.1399999999994</v>
      </c>
      <c r="M351">
        <f t="shared" ca="1" si="59"/>
        <v>180401</v>
      </c>
    </row>
    <row r="352" spans="1:13" x14ac:dyDescent="0.2">
      <c r="A352">
        <v>351</v>
      </c>
      <c r="B352" t="s">
        <v>358</v>
      </c>
      <c r="C352" t="str">
        <f t="shared" ca="1" si="50"/>
        <v>مايكرويف</v>
      </c>
      <c r="D352" t="str">
        <f t="shared" ca="1" si="51"/>
        <v>أدوات منزلية</v>
      </c>
      <c r="E352">
        <v>341</v>
      </c>
      <c r="F352">
        <f t="shared" ca="1" si="52"/>
        <v>663</v>
      </c>
      <c r="G352" t="str">
        <f t="shared" ca="1" si="53"/>
        <v>Germany</v>
      </c>
      <c r="H352" s="2">
        <f t="shared" ca="1" si="54"/>
        <v>42979</v>
      </c>
      <c r="I352" s="2">
        <f t="shared" ca="1" si="55"/>
        <v>42996</v>
      </c>
      <c r="J352" t="str">
        <f t="shared" ca="1" si="56"/>
        <v>Syria</v>
      </c>
      <c r="K352" s="3">
        <f t="shared" ca="1" si="57"/>
        <v>214778.85</v>
      </c>
      <c r="L352">
        <f t="shared" ca="1" si="58"/>
        <v>3391.2449999999999</v>
      </c>
      <c r="M352">
        <f t="shared" ca="1" si="59"/>
        <v>54755</v>
      </c>
    </row>
    <row r="353" spans="1:13" x14ac:dyDescent="0.2">
      <c r="A353">
        <v>352</v>
      </c>
      <c r="B353" t="s">
        <v>359</v>
      </c>
      <c r="C353" t="str">
        <f t="shared" ca="1" si="50"/>
        <v>مكيفات</v>
      </c>
      <c r="D353" t="str">
        <f t="shared" ca="1" si="51"/>
        <v>أدوات منزلية</v>
      </c>
      <c r="E353">
        <v>482</v>
      </c>
      <c r="F353">
        <f t="shared" ca="1" si="52"/>
        <v>1293</v>
      </c>
      <c r="G353" t="str">
        <f t="shared" ca="1" si="53"/>
        <v>Switzerland</v>
      </c>
      <c r="H353" s="2">
        <f t="shared" ca="1" si="54"/>
        <v>42698</v>
      </c>
      <c r="I353" s="2">
        <f t="shared" ca="1" si="55"/>
        <v>42713</v>
      </c>
      <c r="J353" t="str">
        <f t="shared" ca="1" si="56"/>
        <v>United Arab Emirates</v>
      </c>
      <c r="K353" s="3">
        <f t="shared" ca="1" si="57"/>
        <v>592064.69999999995</v>
      </c>
      <c r="L353">
        <f t="shared" ca="1" si="58"/>
        <v>9348.39</v>
      </c>
      <c r="M353">
        <f t="shared" ca="1" si="59"/>
        <v>34040</v>
      </c>
    </row>
    <row r="354" spans="1:13" x14ac:dyDescent="0.2">
      <c r="A354">
        <v>353</v>
      </c>
      <c r="B354" t="s">
        <v>360</v>
      </c>
      <c r="C354" t="str">
        <f t="shared" ca="1" si="50"/>
        <v>خلاطات</v>
      </c>
      <c r="D354" t="str">
        <f t="shared" ca="1" si="51"/>
        <v>أدوات منزلية</v>
      </c>
      <c r="E354">
        <v>410</v>
      </c>
      <c r="F354">
        <f t="shared" ca="1" si="52"/>
        <v>197</v>
      </c>
      <c r="G354" t="str">
        <f t="shared" ca="1" si="53"/>
        <v>China</v>
      </c>
      <c r="H354" s="2">
        <f t="shared" ca="1" si="54"/>
        <v>43249</v>
      </c>
      <c r="I354" s="2">
        <f t="shared" ca="1" si="55"/>
        <v>43267</v>
      </c>
      <c r="J354" t="str">
        <f t="shared" ca="1" si="56"/>
        <v>Syria</v>
      </c>
      <c r="K354" s="3">
        <f t="shared" ca="1" si="57"/>
        <v>76731.5</v>
      </c>
      <c r="L354">
        <f t="shared" ca="1" si="58"/>
        <v>1211.55</v>
      </c>
      <c r="M354">
        <f t="shared" ca="1" si="59"/>
        <v>54221</v>
      </c>
    </row>
    <row r="355" spans="1:13" x14ac:dyDescent="0.2">
      <c r="A355">
        <v>354</v>
      </c>
      <c r="B355" t="s">
        <v>361</v>
      </c>
      <c r="C355" t="str">
        <f t="shared" ca="1" si="50"/>
        <v>كاميرات</v>
      </c>
      <c r="D355" t="str">
        <f t="shared" ca="1" si="51"/>
        <v>إلكترونيات</v>
      </c>
      <c r="E355">
        <v>893</v>
      </c>
      <c r="F355">
        <f t="shared" ca="1" si="52"/>
        <v>1364</v>
      </c>
      <c r="G355" t="str">
        <f t="shared" ca="1" si="53"/>
        <v>England</v>
      </c>
      <c r="H355" s="2">
        <f t="shared" ca="1" si="54"/>
        <v>43081</v>
      </c>
      <c r="I355" s="2">
        <f t="shared" ca="1" si="55"/>
        <v>43108</v>
      </c>
      <c r="J355" t="str">
        <f t="shared" ca="1" si="56"/>
        <v>Egypt</v>
      </c>
      <c r="K355" s="3">
        <f t="shared" ca="1" si="57"/>
        <v>1157149.3999999999</v>
      </c>
      <c r="L355">
        <f t="shared" ca="1" si="58"/>
        <v>18270.78</v>
      </c>
      <c r="M355">
        <f t="shared" ca="1" si="59"/>
        <v>412678</v>
      </c>
    </row>
    <row r="356" spans="1:13" x14ac:dyDescent="0.2">
      <c r="A356">
        <v>355</v>
      </c>
      <c r="B356" t="s">
        <v>362</v>
      </c>
      <c r="C356" t="str">
        <f t="shared" ca="1" si="50"/>
        <v>غسالات</v>
      </c>
      <c r="D356" t="str">
        <f t="shared" ca="1" si="51"/>
        <v>أدوات منزلية</v>
      </c>
      <c r="E356">
        <v>793</v>
      </c>
      <c r="F356">
        <f t="shared" ca="1" si="52"/>
        <v>741</v>
      </c>
      <c r="G356" t="str">
        <f t="shared" ca="1" si="53"/>
        <v>Germany</v>
      </c>
      <c r="H356" s="2">
        <f t="shared" ca="1" si="54"/>
        <v>43057</v>
      </c>
      <c r="I356" s="2">
        <f t="shared" ca="1" si="55"/>
        <v>43080</v>
      </c>
      <c r="J356" t="str">
        <f t="shared" ca="1" si="56"/>
        <v>United Arab Emirates</v>
      </c>
      <c r="K356" s="3">
        <f t="shared" ca="1" si="57"/>
        <v>558232.35</v>
      </c>
      <c r="L356">
        <f t="shared" ca="1" si="58"/>
        <v>8814.1949999999997</v>
      </c>
      <c r="M356">
        <f t="shared" ca="1" si="59"/>
        <v>205803</v>
      </c>
    </row>
    <row r="357" spans="1:13" x14ac:dyDescent="0.2">
      <c r="A357">
        <v>356</v>
      </c>
      <c r="B357" t="s">
        <v>363</v>
      </c>
      <c r="C357" t="str">
        <f t="shared" ca="1" si="50"/>
        <v>برادات</v>
      </c>
      <c r="D357" t="str">
        <f t="shared" ca="1" si="51"/>
        <v>أدوات منزلية</v>
      </c>
      <c r="E357">
        <v>168</v>
      </c>
      <c r="F357">
        <f t="shared" ca="1" si="52"/>
        <v>859</v>
      </c>
      <c r="G357" t="str">
        <f t="shared" ca="1" si="53"/>
        <v>Sweden</v>
      </c>
      <c r="H357" s="2">
        <f t="shared" ca="1" si="54"/>
        <v>42710</v>
      </c>
      <c r="I357" s="2">
        <f t="shared" ca="1" si="55"/>
        <v>42729</v>
      </c>
      <c r="J357" t="str">
        <f t="shared" ca="1" si="56"/>
        <v>Saudi Arabia</v>
      </c>
      <c r="K357" s="3">
        <f t="shared" ca="1" si="57"/>
        <v>137096.4</v>
      </c>
      <c r="L357">
        <f t="shared" ca="1" si="58"/>
        <v>2164.6799999999998</v>
      </c>
      <c r="M357">
        <f t="shared" ca="1" si="59"/>
        <v>22465</v>
      </c>
    </row>
    <row r="358" spans="1:13" x14ac:dyDescent="0.2">
      <c r="A358">
        <v>357</v>
      </c>
      <c r="B358" t="s">
        <v>364</v>
      </c>
      <c r="C358" t="str">
        <f t="shared" ca="1" si="50"/>
        <v>ستالايت</v>
      </c>
      <c r="D358" t="str">
        <f t="shared" ca="1" si="51"/>
        <v>إلكترونيات</v>
      </c>
      <c r="E358">
        <v>962</v>
      </c>
      <c r="F358">
        <f t="shared" ca="1" si="52"/>
        <v>276</v>
      </c>
      <c r="G358" t="str">
        <f t="shared" ca="1" si="53"/>
        <v>Turkey</v>
      </c>
      <c r="H358" s="2">
        <f t="shared" ca="1" si="54"/>
        <v>43034</v>
      </c>
      <c r="I358" s="2">
        <f t="shared" ca="1" si="55"/>
        <v>43057</v>
      </c>
      <c r="J358" t="str">
        <f t="shared" ca="1" si="56"/>
        <v>Egypt</v>
      </c>
      <c r="K358" s="3">
        <f t="shared" ca="1" si="57"/>
        <v>252236.4</v>
      </c>
      <c r="L358">
        <f t="shared" ca="1" si="58"/>
        <v>3982.68</v>
      </c>
      <c r="M358">
        <f t="shared" ca="1" si="59"/>
        <v>141443</v>
      </c>
    </row>
    <row r="359" spans="1:13" x14ac:dyDescent="0.2">
      <c r="A359">
        <v>358</v>
      </c>
      <c r="B359" t="s">
        <v>365</v>
      </c>
      <c r="C359" t="str">
        <f t="shared" ca="1" si="50"/>
        <v>ألعاب إلكترونية</v>
      </c>
      <c r="D359" t="str">
        <f t="shared" ca="1" si="51"/>
        <v>إلكترونيات</v>
      </c>
      <c r="E359">
        <v>755</v>
      </c>
      <c r="F359">
        <f t="shared" ca="1" si="52"/>
        <v>25</v>
      </c>
      <c r="G359" t="str">
        <f t="shared" ca="1" si="53"/>
        <v>Japan</v>
      </c>
      <c r="H359" s="2">
        <f t="shared" ca="1" si="54"/>
        <v>43051</v>
      </c>
      <c r="I359" s="2">
        <f t="shared" ca="1" si="55"/>
        <v>43075</v>
      </c>
      <c r="J359" t="str">
        <f t="shared" ca="1" si="56"/>
        <v>Syria</v>
      </c>
      <c r="K359" s="3">
        <f t="shared" ca="1" si="57"/>
        <v>17931.25</v>
      </c>
      <c r="L359">
        <f t="shared" ca="1" si="58"/>
        <v>283.125</v>
      </c>
      <c r="M359">
        <f t="shared" ca="1" si="59"/>
        <v>9773</v>
      </c>
    </row>
    <row r="360" spans="1:13" x14ac:dyDescent="0.2">
      <c r="A360">
        <v>359</v>
      </c>
      <c r="B360" t="s">
        <v>366</v>
      </c>
      <c r="C360" t="str">
        <f t="shared" ca="1" si="50"/>
        <v>غسالات</v>
      </c>
      <c r="D360" t="str">
        <f t="shared" ca="1" si="51"/>
        <v>أدوات منزلية</v>
      </c>
      <c r="E360">
        <v>523</v>
      </c>
      <c r="F360">
        <f t="shared" ca="1" si="52"/>
        <v>643</v>
      </c>
      <c r="G360" t="str">
        <f t="shared" ca="1" si="53"/>
        <v>Germany</v>
      </c>
      <c r="H360" s="2">
        <f t="shared" ca="1" si="54"/>
        <v>42438</v>
      </c>
      <c r="I360" s="2">
        <f t="shared" ca="1" si="55"/>
        <v>42456</v>
      </c>
      <c r="J360" t="str">
        <f t="shared" ca="1" si="56"/>
        <v>Egypt</v>
      </c>
      <c r="K360" s="3">
        <f t="shared" ca="1" si="57"/>
        <v>319474.55</v>
      </c>
      <c r="L360">
        <f t="shared" ca="1" si="58"/>
        <v>5044.335</v>
      </c>
      <c r="M360">
        <f t="shared" ca="1" si="59"/>
        <v>165508</v>
      </c>
    </row>
    <row r="361" spans="1:13" x14ac:dyDescent="0.2">
      <c r="A361">
        <v>360</v>
      </c>
      <c r="B361" t="s">
        <v>367</v>
      </c>
      <c r="C361" t="str">
        <f t="shared" ca="1" si="50"/>
        <v>أوراق</v>
      </c>
      <c r="D361" t="str">
        <f t="shared" ca="1" si="51"/>
        <v>أدوات مكتبية</v>
      </c>
      <c r="E361">
        <v>785</v>
      </c>
      <c r="F361">
        <f t="shared" ca="1" si="52"/>
        <v>14</v>
      </c>
      <c r="G361" t="str">
        <f t="shared" ca="1" si="53"/>
        <v>India</v>
      </c>
      <c r="H361" s="2">
        <f t="shared" ca="1" si="54"/>
        <v>42746</v>
      </c>
      <c r="I361" s="2">
        <f t="shared" ca="1" si="55"/>
        <v>42770</v>
      </c>
      <c r="J361" t="str">
        <f t="shared" ca="1" si="56"/>
        <v>Syria</v>
      </c>
      <c r="K361" s="3">
        <f t="shared" ca="1" si="57"/>
        <v>10440.5</v>
      </c>
      <c r="L361">
        <f t="shared" ca="1" si="58"/>
        <v>164.85</v>
      </c>
      <c r="M361">
        <f t="shared" ca="1" si="59"/>
        <v>3655</v>
      </c>
    </row>
    <row r="362" spans="1:13" x14ac:dyDescent="0.2">
      <c r="A362">
        <v>361</v>
      </c>
      <c r="B362" t="s">
        <v>368</v>
      </c>
      <c r="C362" t="str">
        <f t="shared" ca="1" si="50"/>
        <v>برادات</v>
      </c>
      <c r="D362" t="str">
        <f t="shared" ca="1" si="51"/>
        <v>أدوات منزلية</v>
      </c>
      <c r="E362">
        <v>799</v>
      </c>
      <c r="F362">
        <f t="shared" ca="1" si="52"/>
        <v>903</v>
      </c>
      <c r="G362" t="str">
        <f t="shared" ca="1" si="53"/>
        <v>Sweden</v>
      </c>
      <c r="H362" s="2">
        <f t="shared" ca="1" si="54"/>
        <v>43099</v>
      </c>
      <c r="I362" s="2">
        <f t="shared" ca="1" si="55"/>
        <v>43124</v>
      </c>
      <c r="J362" t="str">
        <f t="shared" ca="1" si="56"/>
        <v>Egypt</v>
      </c>
      <c r="K362" s="3">
        <f t="shared" ca="1" si="57"/>
        <v>685422.15</v>
      </c>
      <c r="L362">
        <f t="shared" ca="1" si="58"/>
        <v>10822.455</v>
      </c>
      <c r="M362">
        <f t="shared" ca="1" si="59"/>
        <v>142310</v>
      </c>
    </row>
    <row r="363" spans="1:13" x14ac:dyDescent="0.2">
      <c r="A363">
        <v>362</v>
      </c>
      <c r="B363" t="s">
        <v>369</v>
      </c>
      <c r="C363" t="str">
        <f t="shared" ca="1" si="50"/>
        <v>مكيفات</v>
      </c>
      <c r="D363" t="str">
        <f t="shared" ca="1" si="51"/>
        <v>أدوات منزلية</v>
      </c>
      <c r="E363">
        <v>354</v>
      </c>
      <c r="F363">
        <f t="shared" ca="1" si="52"/>
        <v>1308</v>
      </c>
      <c r="G363" t="str">
        <f t="shared" ca="1" si="53"/>
        <v>Switzerland</v>
      </c>
      <c r="H363" s="2">
        <f t="shared" ca="1" si="54"/>
        <v>43279</v>
      </c>
      <c r="I363" s="2">
        <f t="shared" ca="1" si="55"/>
        <v>43305</v>
      </c>
      <c r="J363" t="str">
        <f t="shared" ca="1" si="56"/>
        <v>Egypt</v>
      </c>
      <c r="K363" s="3">
        <f t="shared" ca="1" si="57"/>
        <v>439880.4</v>
      </c>
      <c r="L363">
        <f t="shared" ca="1" si="58"/>
        <v>6945.48</v>
      </c>
      <c r="M363">
        <f t="shared" ca="1" si="59"/>
        <v>34481</v>
      </c>
    </row>
    <row r="364" spans="1:13" x14ac:dyDescent="0.2">
      <c r="A364">
        <v>363</v>
      </c>
      <c r="B364" t="s">
        <v>370</v>
      </c>
      <c r="C364" t="str">
        <f t="shared" ca="1" si="50"/>
        <v>كتب علمية</v>
      </c>
      <c r="D364" t="str">
        <f t="shared" ca="1" si="51"/>
        <v>أدوات مكتبية</v>
      </c>
      <c r="E364">
        <v>691</v>
      </c>
      <c r="F364">
        <f t="shared" ca="1" si="52"/>
        <v>55</v>
      </c>
      <c r="G364" t="str">
        <f t="shared" ca="1" si="53"/>
        <v>India</v>
      </c>
      <c r="H364" s="2">
        <f t="shared" ca="1" si="54"/>
        <v>42423</v>
      </c>
      <c r="I364" s="2">
        <f t="shared" ca="1" si="55"/>
        <v>42446</v>
      </c>
      <c r="J364" t="str">
        <f t="shared" ca="1" si="56"/>
        <v>Egypt</v>
      </c>
      <c r="K364" s="3">
        <f t="shared" ca="1" si="57"/>
        <v>36104.75</v>
      </c>
      <c r="L364">
        <f t="shared" ca="1" si="58"/>
        <v>570.07499999999993</v>
      </c>
      <c r="M364">
        <f t="shared" ca="1" si="59"/>
        <v>5617</v>
      </c>
    </row>
    <row r="365" spans="1:13" x14ac:dyDescent="0.2">
      <c r="A365">
        <v>364</v>
      </c>
      <c r="B365" t="s">
        <v>371</v>
      </c>
      <c r="C365" t="str">
        <f t="shared" ca="1" si="50"/>
        <v>قرطاسية</v>
      </c>
      <c r="D365" t="str">
        <f t="shared" ca="1" si="51"/>
        <v>أدوات مكتبية</v>
      </c>
      <c r="E365">
        <v>921</v>
      </c>
      <c r="F365">
        <f t="shared" ca="1" si="52"/>
        <v>35</v>
      </c>
      <c r="G365" t="str">
        <f t="shared" ca="1" si="53"/>
        <v>France</v>
      </c>
      <c r="H365" s="2">
        <f t="shared" ca="1" si="54"/>
        <v>42380</v>
      </c>
      <c r="I365" s="2">
        <f t="shared" ca="1" si="55"/>
        <v>42403</v>
      </c>
      <c r="J365" t="str">
        <f t="shared" ca="1" si="56"/>
        <v>Saudi Arabia</v>
      </c>
      <c r="K365" s="3">
        <f t="shared" ca="1" si="57"/>
        <v>30623.25</v>
      </c>
      <c r="L365">
        <f t="shared" ca="1" si="58"/>
        <v>483.52499999999998</v>
      </c>
      <c r="M365">
        <f t="shared" ca="1" si="59"/>
        <v>2271</v>
      </c>
    </row>
    <row r="366" spans="1:13" x14ac:dyDescent="0.2">
      <c r="A366">
        <v>365</v>
      </c>
      <c r="B366" t="s">
        <v>372</v>
      </c>
      <c r="C366" t="str">
        <f t="shared" ca="1" si="50"/>
        <v>كاميرات</v>
      </c>
      <c r="D366" t="str">
        <f t="shared" ca="1" si="51"/>
        <v>إلكترونيات</v>
      </c>
      <c r="E366">
        <v>801</v>
      </c>
      <c r="F366">
        <f t="shared" ca="1" si="52"/>
        <v>1089</v>
      </c>
      <c r="G366" t="str">
        <f t="shared" ca="1" si="53"/>
        <v>England</v>
      </c>
      <c r="H366" s="2">
        <f t="shared" ca="1" si="54"/>
        <v>42919</v>
      </c>
      <c r="I366" s="2">
        <f t="shared" ca="1" si="55"/>
        <v>42943</v>
      </c>
      <c r="J366" t="str">
        <f t="shared" ca="1" si="56"/>
        <v>United Arab Emirates</v>
      </c>
      <c r="K366" s="3">
        <f t="shared" ca="1" si="57"/>
        <v>828674.55</v>
      </c>
      <c r="L366">
        <f t="shared" ca="1" si="58"/>
        <v>13084.334999999999</v>
      </c>
      <c r="M366">
        <f t="shared" ca="1" si="59"/>
        <v>776167</v>
      </c>
    </row>
    <row r="367" spans="1:13" x14ac:dyDescent="0.2">
      <c r="A367">
        <v>366</v>
      </c>
      <c r="B367" t="s">
        <v>373</v>
      </c>
      <c r="C367" t="str">
        <f t="shared" ca="1" si="50"/>
        <v>كاميرات</v>
      </c>
      <c r="D367" t="str">
        <f t="shared" ca="1" si="51"/>
        <v>إلكترونيات</v>
      </c>
      <c r="E367">
        <v>240</v>
      </c>
      <c r="F367">
        <f t="shared" ca="1" si="52"/>
        <v>1364</v>
      </c>
      <c r="G367" t="str">
        <f t="shared" ca="1" si="53"/>
        <v>England</v>
      </c>
      <c r="H367" s="2">
        <f t="shared" ca="1" si="54"/>
        <v>43231</v>
      </c>
      <c r="I367" s="2">
        <f t="shared" ca="1" si="55"/>
        <v>43261</v>
      </c>
      <c r="J367" t="str">
        <f t="shared" ca="1" si="56"/>
        <v>Syria</v>
      </c>
      <c r="K367" s="3">
        <f t="shared" ca="1" si="57"/>
        <v>310992</v>
      </c>
      <c r="L367">
        <f t="shared" ca="1" si="58"/>
        <v>4910.3999999999996</v>
      </c>
      <c r="M367">
        <f t="shared" ca="1" si="59"/>
        <v>268083</v>
      </c>
    </row>
    <row r="368" spans="1:13" x14ac:dyDescent="0.2">
      <c r="A368">
        <v>367</v>
      </c>
      <c r="B368" t="s">
        <v>374</v>
      </c>
      <c r="C368" t="str">
        <f t="shared" ca="1" si="50"/>
        <v>كاميرات</v>
      </c>
      <c r="D368" t="str">
        <f t="shared" ca="1" si="51"/>
        <v>إلكترونيات</v>
      </c>
      <c r="E368">
        <v>160</v>
      </c>
      <c r="F368">
        <f t="shared" ca="1" si="52"/>
        <v>1193</v>
      </c>
      <c r="G368" t="str">
        <f t="shared" ca="1" si="53"/>
        <v>England</v>
      </c>
      <c r="H368" s="2">
        <f t="shared" ca="1" si="54"/>
        <v>42452</v>
      </c>
      <c r="I368" s="2">
        <f t="shared" ca="1" si="55"/>
        <v>42467</v>
      </c>
      <c r="J368" t="str">
        <f t="shared" ca="1" si="56"/>
        <v>Algeria</v>
      </c>
      <c r="K368" s="3">
        <f t="shared" ca="1" si="57"/>
        <v>181336</v>
      </c>
      <c r="L368">
        <f t="shared" ca="1" si="58"/>
        <v>2863.2</v>
      </c>
      <c r="M368">
        <f t="shared" ca="1" si="59"/>
        <v>24270</v>
      </c>
    </row>
    <row r="369" spans="1:13" x14ac:dyDescent="0.2">
      <c r="A369">
        <v>368</v>
      </c>
      <c r="B369" t="s">
        <v>375</v>
      </c>
      <c r="C369" t="str">
        <f t="shared" ca="1" si="50"/>
        <v>ستالايت</v>
      </c>
      <c r="D369" t="str">
        <f t="shared" ca="1" si="51"/>
        <v>إلكترونيات</v>
      </c>
      <c r="E369">
        <v>569</v>
      </c>
      <c r="F369">
        <f t="shared" ca="1" si="52"/>
        <v>290</v>
      </c>
      <c r="G369" t="str">
        <f t="shared" ca="1" si="53"/>
        <v>Turkey</v>
      </c>
      <c r="H369" s="2">
        <f t="shared" ca="1" si="54"/>
        <v>42391</v>
      </c>
      <c r="I369" s="2">
        <f t="shared" ca="1" si="55"/>
        <v>42419</v>
      </c>
      <c r="J369" t="str">
        <f t="shared" ca="1" si="56"/>
        <v>Syria</v>
      </c>
      <c r="K369" s="3">
        <f t="shared" ca="1" si="57"/>
        <v>156759.5</v>
      </c>
      <c r="L369">
        <f t="shared" ca="1" si="58"/>
        <v>2475.15</v>
      </c>
      <c r="M369">
        <f t="shared" ca="1" si="59"/>
        <v>118834</v>
      </c>
    </row>
    <row r="370" spans="1:13" x14ac:dyDescent="0.2">
      <c r="A370">
        <v>369</v>
      </c>
      <c r="B370" t="s">
        <v>376</v>
      </c>
      <c r="C370" t="str">
        <f t="shared" ca="1" si="50"/>
        <v>كمبيوتر</v>
      </c>
      <c r="D370" t="str">
        <f t="shared" ca="1" si="51"/>
        <v>إلكترونيات</v>
      </c>
      <c r="E370">
        <v>155</v>
      </c>
      <c r="F370">
        <f t="shared" ca="1" si="52"/>
        <v>1440</v>
      </c>
      <c r="G370" t="str">
        <f t="shared" ca="1" si="53"/>
        <v>China</v>
      </c>
      <c r="H370" s="2">
        <f t="shared" ca="1" si="54"/>
        <v>42384</v>
      </c>
      <c r="I370" s="2">
        <f t="shared" ca="1" si="55"/>
        <v>42412</v>
      </c>
      <c r="J370" t="str">
        <f t="shared" ca="1" si="56"/>
        <v>Egypt</v>
      </c>
      <c r="K370" s="3">
        <f t="shared" ca="1" si="57"/>
        <v>212040</v>
      </c>
      <c r="L370">
        <f t="shared" ca="1" si="58"/>
        <v>3348</v>
      </c>
      <c r="M370">
        <f t="shared" ca="1" si="59"/>
        <v>164330</v>
      </c>
    </row>
    <row r="371" spans="1:13" x14ac:dyDescent="0.2">
      <c r="A371">
        <v>370</v>
      </c>
      <c r="B371" t="s">
        <v>377</v>
      </c>
      <c r="C371" t="str">
        <f t="shared" ca="1" si="50"/>
        <v>مثاقب</v>
      </c>
      <c r="D371" t="str">
        <f t="shared" ca="1" si="51"/>
        <v>أدوات منزلية</v>
      </c>
      <c r="E371">
        <v>441</v>
      </c>
      <c r="F371">
        <f t="shared" ca="1" si="52"/>
        <v>63</v>
      </c>
      <c r="G371" t="str">
        <f t="shared" ca="1" si="53"/>
        <v>Britain</v>
      </c>
      <c r="H371" s="2">
        <f t="shared" ca="1" si="54"/>
        <v>43121</v>
      </c>
      <c r="I371" s="2">
        <f t="shared" ca="1" si="55"/>
        <v>43149</v>
      </c>
      <c r="J371" t="str">
        <f t="shared" ca="1" si="56"/>
        <v>Lebanon</v>
      </c>
      <c r="K371" s="3">
        <f t="shared" ca="1" si="57"/>
        <v>26393.85</v>
      </c>
      <c r="L371">
        <f t="shared" ca="1" si="58"/>
        <v>416.745</v>
      </c>
      <c r="M371">
        <f t="shared" ca="1" si="59"/>
        <v>15183</v>
      </c>
    </row>
    <row r="372" spans="1:13" x14ac:dyDescent="0.2">
      <c r="A372">
        <v>371</v>
      </c>
      <c r="B372" t="s">
        <v>378</v>
      </c>
      <c r="C372" t="str">
        <f t="shared" ca="1" si="50"/>
        <v>كاميرات مراقبة</v>
      </c>
      <c r="D372" t="str">
        <f t="shared" ca="1" si="51"/>
        <v>إلكترونيات</v>
      </c>
      <c r="E372">
        <v>807</v>
      </c>
      <c r="F372">
        <f t="shared" ca="1" si="52"/>
        <v>139</v>
      </c>
      <c r="G372" t="str">
        <f t="shared" ca="1" si="53"/>
        <v>England</v>
      </c>
      <c r="H372" s="2">
        <f t="shared" ca="1" si="54"/>
        <v>42942</v>
      </c>
      <c r="I372" s="2">
        <f t="shared" ca="1" si="55"/>
        <v>42966</v>
      </c>
      <c r="J372" t="str">
        <f t="shared" ca="1" si="56"/>
        <v>Egypt</v>
      </c>
      <c r="K372" s="3">
        <f t="shared" ca="1" si="57"/>
        <v>106564.35</v>
      </c>
      <c r="L372">
        <f t="shared" ca="1" si="58"/>
        <v>1682.595</v>
      </c>
      <c r="M372">
        <f t="shared" ca="1" si="59"/>
        <v>4394</v>
      </c>
    </row>
    <row r="373" spans="1:13" x14ac:dyDescent="0.2">
      <c r="A373">
        <v>372</v>
      </c>
      <c r="B373" t="s">
        <v>379</v>
      </c>
      <c r="C373" t="str">
        <f t="shared" ca="1" si="50"/>
        <v>أوراق</v>
      </c>
      <c r="D373" t="str">
        <f t="shared" ca="1" si="51"/>
        <v>أدوات مكتبية</v>
      </c>
      <c r="E373">
        <v>823</v>
      </c>
      <c r="F373">
        <f t="shared" ca="1" si="52"/>
        <v>15</v>
      </c>
      <c r="G373" t="str">
        <f t="shared" ca="1" si="53"/>
        <v>India</v>
      </c>
      <c r="H373" s="2">
        <f t="shared" ca="1" si="54"/>
        <v>42703</v>
      </c>
      <c r="I373" s="2">
        <f t="shared" ca="1" si="55"/>
        <v>42735</v>
      </c>
      <c r="J373" t="str">
        <f t="shared" ca="1" si="56"/>
        <v>Saudi Arabia</v>
      </c>
      <c r="K373" s="3">
        <f t="shared" ca="1" si="57"/>
        <v>11727.75</v>
      </c>
      <c r="L373">
        <f t="shared" ca="1" si="58"/>
        <v>185.17499999999998</v>
      </c>
      <c r="M373">
        <f t="shared" ca="1" si="59"/>
        <v>342</v>
      </c>
    </row>
    <row r="374" spans="1:13" x14ac:dyDescent="0.2">
      <c r="A374">
        <v>373</v>
      </c>
      <c r="B374" t="s">
        <v>380</v>
      </c>
      <c r="C374" t="str">
        <f t="shared" ca="1" si="50"/>
        <v>مدافئ</v>
      </c>
      <c r="D374" t="str">
        <f t="shared" ca="1" si="51"/>
        <v>أدوات منزلية</v>
      </c>
      <c r="E374">
        <v>967</v>
      </c>
      <c r="F374">
        <f t="shared" ca="1" si="52"/>
        <v>187</v>
      </c>
      <c r="G374" t="str">
        <f t="shared" ca="1" si="53"/>
        <v>Switzerland</v>
      </c>
      <c r="H374" s="2">
        <f t="shared" ca="1" si="54"/>
        <v>43022</v>
      </c>
      <c r="I374" s="2">
        <f t="shared" ca="1" si="55"/>
        <v>43054</v>
      </c>
      <c r="J374" t="str">
        <f t="shared" ca="1" si="56"/>
        <v>Lebanon</v>
      </c>
      <c r="K374" s="3">
        <f t="shared" ca="1" si="57"/>
        <v>171787.55</v>
      </c>
      <c r="L374">
        <f t="shared" ca="1" si="58"/>
        <v>2712.4349999999999</v>
      </c>
      <c r="M374">
        <f t="shared" ca="1" si="59"/>
        <v>47075</v>
      </c>
    </row>
    <row r="375" spans="1:13" x14ac:dyDescent="0.2">
      <c r="A375">
        <v>374</v>
      </c>
      <c r="B375" t="s">
        <v>381</v>
      </c>
      <c r="C375" t="str">
        <f t="shared" ca="1" si="50"/>
        <v>هواتف ثابتة</v>
      </c>
      <c r="D375" t="str">
        <f t="shared" ca="1" si="51"/>
        <v>أدوات مكتبية</v>
      </c>
      <c r="E375">
        <v>676</v>
      </c>
      <c r="F375">
        <f t="shared" ca="1" si="52"/>
        <v>62</v>
      </c>
      <c r="G375" t="str">
        <f t="shared" ca="1" si="53"/>
        <v>France</v>
      </c>
      <c r="H375" s="2">
        <f t="shared" ca="1" si="54"/>
        <v>42662</v>
      </c>
      <c r="I375" s="2">
        <f t="shared" ca="1" si="55"/>
        <v>42680</v>
      </c>
      <c r="J375" t="str">
        <f t="shared" ca="1" si="56"/>
        <v>Egypt</v>
      </c>
      <c r="K375" s="3">
        <f t="shared" ca="1" si="57"/>
        <v>39816.400000000001</v>
      </c>
      <c r="L375">
        <f t="shared" ca="1" si="58"/>
        <v>628.67999999999995</v>
      </c>
      <c r="M375">
        <f t="shared" ca="1" si="59"/>
        <v>24480</v>
      </c>
    </row>
    <row r="376" spans="1:13" x14ac:dyDescent="0.2">
      <c r="A376">
        <v>375</v>
      </c>
      <c r="B376" t="s">
        <v>382</v>
      </c>
      <c r="C376" t="str">
        <f t="shared" ca="1" si="50"/>
        <v>خلاطات</v>
      </c>
      <c r="D376" t="str">
        <f t="shared" ca="1" si="51"/>
        <v>أدوات منزلية</v>
      </c>
      <c r="E376">
        <v>646</v>
      </c>
      <c r="F376">
        <f t="shared" ca="1" si="52"/>
        <v>197</v>
      </c>
      <c r="G376" t="str">
        <f t="shared" ca="1" si="53"/>
        <v>China</v>
      </c>
      <c r="H376" s="2">
        <f t="shared" ca="1" si="54"/>
        <v>42437</v>
      </c>
      <c r="I376" s="2">
        <f t="shared" ca="1" si="55"/>
        <v>42453</v>
      </c>
      <c r="J376" t="str">
        <f t="shared" ca="1" si="56"/>
        <v>Syria</v>
      </c>
      <c r="K376" s="3">
        <f t="shared" ca="1" si="57"/>
        <v>120898.9</v>
      </c>
      <c r="L376">
        <f t="shared" ca="1" si="58"/>
        <v>1908.9299999999998</v>
      </c>
      <c r="M376">
        <f t="shared" ca="1" si="59"/>
        <v>51196</v>
      </c>
    </row>
    <row r="377" spans="1:13" x14ac:dyDescent="0.2">
      <c r="A377">
        <v>376</v>
      </c>
      <c r="B377" t="s">
        <v>383</v>
      </c>
      <c r="C377" t="str">
        <f t="shared" ca="1" si="50"/>
        <v>مكانس</v>
      </c>
      <c r="D377" t="str">
        <f t="shared" ca="1" si="51"/>
        <v>أدوات منزلية</v>
      </c>
      <c r="E377">
        <v>416</v>
      </c>
      <c r="F377">
        <f t="shared" ca="1" si="52"/>
        <v>121</v>
      </c>
      <c r="G377" t="str">
        <f t="shared" ca="1" si="53"/>
        <v>China</v>
      </c>
      <c r="H377" s="2">
        <f t="shared" ca="1" si="54"/>
        <v>43124</v>
      </c>
      <c r="I377" s="2">
        <f t="shared" ca="1" si="55"/>
        <v>43143</v>
      </c>
      <c r="J377" t="str">
        <f t="shared" ca="1" si="56"/>
        <v>Lebanon</v>
      </c>
      <c r="K377" s="3">
        <f t="shared" ca="1" si="57"/>
        <v>47819.199999999997</v>
      </c>
      <c r="L377">
        <f t="shared" ca="1" si="58"/>
        <v>755.04</v>
      </c>
      <c r="M377">
        <f t="shared" ca="1" si="59"/>
        <v>7626</v>
      </c>
    </row>
    <row r="378" spans="1:13" x14ac:dyDescent="0.2">
      <c r="A378">
        <v>377</v>
      </c>
      <c r="B378" t="s">
        <v>384</v>
      </c>
      <c r="C378" t="str">
        <f t="shared" ca="1" si="50"/>
        <v>فرن</v>
      </c>
      <c r="D378" t="str">
        <f t="shared" ca="1" si="51"/>
        <v>أدوات منزلية</v>
      </c>
      <c r="E378">
        <v>946</v>
      </c>
      <c r="F378">
        <f t="shared" ca="1" si="52"/>
        <v>926</v>
      </c>
      <c r="G378" t="str">
        <f t="shared" ca="1" si="53"/>
        <v>Greece</v>
      </c>
      <c r="H378" s="2">
        <f t="shared" ca="1" si="54"/>
        <v>42892</v>
      </c>
      <c r="I378" s="2">
        <f t="shared" ca="1" si="55"/>
        <v>42922</v>
      </c>
      <c r="J378" t="str">
        <f t="shared" ca="1" si="56"/>
        <v>Lebanon</v>
      </c>
      <c r="K378" s="3">
        <f t="shared" ca="1" si="57"/>
        <v>832196.2</v>
      </c>
      <c r="L378">
        <f t="shared" ca="1" si="58"/>
        <v>13139.939999999999</v>
      </c>
      <c r="M378">
        <f t="shared" ca="1" si="59"/>
        <v>820543</v>
      </c>
    </row>
    <row r="379" spans="1:13" x14ac:dyDescent="0.2">
      <c r="A379">
        <v>378</v>
      </c>
      <c r="B379" t="s">
        <v>385</v>
      </c>
      <c r="C379" t="str">
        <f t="shared" ca="1" si="50"/>
        <v>فرن</v>
      </c>
      <c r="D379" t="str">
        <f t="shared" ca="1" si="51"/>
        <v>أدوات منزلية</v>
      </c>
      <c r="E379">
        <v>651</v>
      </c>
      <c r="F379">
        <f t="shared" ca="1" si="52"/>
        <v>1066</v>
      </c>
      <c r="G379" t="str">
        <f t="shared" ca="1" si="53"/>
        <v>Greece</v>
      </c>
      <c r="H379" s="2">
        <f t="shared" ca="1" si="54"/>
        <v>43168</v>
      </c>
      <c r="I379" s="2">
        <f t="shared" ca="1" si="55"/>
        <v>43195</v>
      </c>
      <c r="J379" t="str">
        <f t="shared" ca="1" si="56"/>
        <v>Syria</v>
      </c>
      <c r="K379" s="3">
        <f t="shared" ca="1" si="57"/>
        <v>659267.69999999995</v>
      </c>
      <c r="L379">
        <f t="shared" ca="1" si="58"/>
        <v>10409.49</v>
      </c>
      <c r="M379">
        <f t="shared" ca="1" si="59"/>
        <v>285140</v>
      </c>
    </row>
    <row r="380" spans="1:13" x14ac:dyDescent="0.2">
      <c r="A380">
        <v>379</v>
      </c>
      <c r="B380" t="s">
        <v>386</v>
      </c>
      <c r="C380" t="str">
        <f t="shared" ca="1" si="50"/>
        <v>موبايلات</v>
      </c>
      <c r="D380" t="str">
        <f t="shared" ca="1" si="51"/>
        <v>إلكترونيات</v>
      </c>
      <c r="E380">
        <v>629</v>
      </c>
      <c r="F380">
        <f t="shared" ca="1" si="52"/>
        <v>844</v>
      </c>
      <c r="G380" t="str">
        <f t="shared" ca="1" si="53"/>
        <v>China</v>
      </c>
      <c r="H380" s="2">
        <f t="shared" ca="1" si="54"/>
        <v>42751</v>
      </c>
      <c r="I380" s="2">
        <f t="shared" ca="1" si="55"/>
        <v>42780</v>
      </c>
      <c r="J380" t="str">
        <f t="shared" ca="1" si="56"/>
        <v>Syria</v>
      </c>
      <c r="K380" s="3">
        <f t="shared" ca="1" si="57"/>
        <v>504332.2</v>
      </c>
      <c r="L380">
        <f t="shared" ca="1" si="58"/>
        <v>7963.1399999999994</v>
      </c>
      <c r="M380">
        <f t="shared" ca="1" si="59"/>
        <v>333262</v>
      </c>
    </row>
    <row r="381" spans="1:13" x14ac:dyDescent="0.2">
      <c r="A381">
        <v>380</v>
      </c>
      <c r="B381" t="s">
        <v>387</v>
      </c>
      <c r="C381" t="str">
        <f t="shared" ca="1" si="50"/>
        <v>خلاطات</v>
      </c>
      <c r="D381" t="str">
        <f t="shared" ca="1" si="51"/>
        <v>أدوات منزلية</v>
      </c>
      <c r="E381">
        <v>530</v>
      </c>
      <c r="F381">
        <f t="shared" ca="1" si="52"/>
        <v>175</v>
      </c>
      <c r="G381" t="str">
        <f t="shared" ca="1" si="53"/>
        <v>China</v>
      </c>
      <c r="H381" s="2">
        <f t="shared" ca="1" si="54"/>
        <v>42869</v>
      </c>
      <c r="I381" s="2">
        <f t="shared" ca="1" si="55"/>
        <v>42904</v>
      </c>
      <c r="J381" t="str">
        <f t="shared" ca="1" si="56"/>
        <v>Syria</v>
      </c>
      <c r="K381" s="3">
        <f t="shared" ca="1" si="57"/>
        <v>88112.5</v>
      </c>
      <c r="L381">
        <f t="shared" ca="1" si="58"/>
        <v>1391.25</v>
      </c>
      <c r="M381">
        <f t="shared" ca="1" si="59"/>
        <v>51846</v>
      </c>
    </row>
    <row r="382" spans="1:13" x14ac:dyDescent="0.2">
      <c r="A382">
        <v>381</v>
      </c>
      <c r="B382" t="s">
        <v>388</v>
      </c>
      <c r="C382" t="str">
        <f t="shared" ca="1" si="50"/>
        <v>موبايلات</v>
      </c>
      <c r="D382" t="str">
        <f t="shared" ca="1" si="51"/>
        <v>إلكترونيات</v>
      </c>
      <c r="E382">
        <v>841</v>
      </c>
      <c r="F382">
        <f t="shared" ca="1" si="52"/>
        <v>883</v>
      </c>
      <c r="G382" t="str">
        <f t="shared" ca="1" si="53"/>
        <v>China</v>
      </c>
      <c r="H382" s="2">
        <f t="shared" ca="1" si="54"/>
        <v>43101</v>
      </c>
      <c r="I382" s="2">
        <f t="shared" ca="1" si="55"/>
        <v>43124</v>
      </c>
      <c r="J382" t="str">
        <f t="shared" ca="1" si="56"/>
        <v>Syria</v>
      </c>
      <c r="K382" s="3">
        <f t="shared" ca="1" si="57"/>
        <v>705472.85</v>
      </c>
      <c r="L382">
        <f t="shared" ca="1" si="58"/>
        <v>11139.045</v>
      </c>
      <c r="M382">
        <f t="shared" ca="1" si="59"/>
        <v>494390</v>
      </c>
    </row>
    <row r="383" spans="1:13" x14ac:dyDescent="0.2">
      <c r="A383">
        <v>382</v>
      </c>
      <c r="B383" t="s">
        <v>389</v>
      </c>
      <c r="C383" t="str">
        <f t="shared" ca="1" si="50"/>
        <v>برادات</v>
      </c>
      <c r="D383" t="str">
        <f t="shared" ca="1" si="51"/>
        <v>أدوات منزلية</v>
      </c>
      <c r="E383">
        <v>814</v>
      </c>
      <c r="F383">
        <f t="shared" ca="1" si="52"/>
        <v>845</v>
      </c>
      <c r="G383" t="str">
        <f t="shared" ca="1" si="53"/>
        <v>Sweden</v>
      </c>
      <c r="H383" s="2">
        <f t="shared" ca="1" si="54"/>
        <v>42429</v>
      </c>
      <c r="I383" s="2">
        <f t="shared" ca="1" si="55"/>
        <v>42448</v>
      </c>
      <c r="J383" t="str">
        <f t="shared" ca="1" si="56"/>
        <v>Egypt</v>
      </c>
      <c r="K383" s="3">
        <f t="shared" ca="1" si="57"/>
        <v>653438.5</v>
      </c>
      <c r="L383">
        <f t="shared" ca="1" si="58"/>
        <v>10317.449999999999</v>
      </c>
      <c r="M383">
        <f t="shared" ca="1" si="59"/>
        <v>24981</v>
      </c>
    </row>
    <row r="384" spans="1:13" x14ac:dyDescent="0.2">
      <c r="A384">
        <v>383</v>
      </c>
      <c r="B384" t="s">
        <v>390</v>
      </c>
      <c r="C384" t="str">
        <f t="shared" ca="1" si="50"/>
        <v>تلفاز</v>
      </c>
      <c r="D384" t="str">
        <f t="shared" ca="1" si="51"/>
        <v>أدوات منزلية</v>
      </c>
      <c r="E384">
        <v>307</v>
      </c>
      <c r="F384">
        <f t="shared" ca="1" si="52"/>
        <v>1103</v>
      </c>
      <c r="G384" t="str">
        <f t="shared" ca="1" si="53"/>
        <v>USA</v>
      </c>
      <c r="H384" s="2">
        <f t="shared" ca="1" si="54"/>
        <v>43239</v>
      </c>
      <c r="I384" s="2">
        <f t="shared" ca="1" si="55"/>
        <v>43254</v>
      </c>
      <c r="J384" t="str">
        <f t="shared" ca="1" si="56"/>
        <v>United Arab Emirates</v>
      </c>
      <c r="K384" s="3">
        <f t="shared" ca="1" si="57"/>
        <v>321689.95</v>
      </c>
      <c r="L384">
        <f t="shared" ca="1" si="58"/>
        <v>5079.3149999999996</v>
      </c>
      <c r="M384">
        <f t="shared" ca="1" si="59"/>
        <v>278996</v>
      </c>
    </row>
    <row r="385" spans="1:13" x14ac:dyDescent="0.2">
      <c r="A385">
        <v>384</v>
      </c>
      <c r="B385" t="s">
        <v>391</v>
      </c>
      <c r="C385" t="str">
        <f t="shared" ca="1" si="50"/>
        <v>كمبيوتر</v>
      </c>
      <c r="D385" t="str">
        <f t="shared" ca="1" si="51"/>
        <v>إلكترونيات</v>
      </c>
      <c r="E385">
        <v>287</v>
      </c>
      <c r="F385">
        <f t="shared" ca="1" si="52"/>
        <v>1637</v>
      </c>
      <c r="G385" t="str">
        <f t="shared" ca="1" si="53"/>
        <v>China</v>
      </c>
      <c r="H385" s="2">
        <f t="shared" ca="1" si="54"/>
        <v>43147</v>
      </c>
      <c r="I385" s="2">
        <f t="shared" ca="1" si="55"/>
        <v>43171</v>
      </c>
      <c r="J385" t="str">
        <f t="shared" ca="1" si="56"/>
        <v>Lebanon</v>
      </c>
      <c r="K385" s="3">
        <f t="shared" ca="1" si="57"/>
        <v>446328.05</v>
      </c>
      <c r="L385">
        <f t="shared" ca="1" si="58"/>
        <v>7047.2849999999999</v>
      </c>
      <c r="M385">
        <f t="shared" ca="1" si="59"/>
        <v>196310</v>
      </c>
    </row>
    <row r="386" spans="1:13" x14ac:dyDescent="0.2">
      <c r="A386">
        <v>385</v>
      </c>
      <c r="B386" t="s">
        <v>392</v>
      </c>
      <c r="C386" t="str">
        <f t="shared" ref="C386:C449" ca="1" si="60">VLOOKUP(RANDBETWEEN(MIN(O:O),MAX(O:O)),O:P,2,TRUE)</f>
        <v>مدافئ</v>
      </c>
      <c r="D386" t="str">
        <f t="shared" ref="D386:D449" ca="1" si="61">VLOOKUP(C386,P:S,4,0)</f>
        <v>أدوات منزلية</v>
      </c>
      <c r="E386">
        <v>577</v>
      </c>
      <c r="F386">
        <f t="shared" ref="F386:F449" ca="1" si="62">RANDBETWEEN(VLOOKUP(C386,P:R,3,0)-(VLOOKUP(C386,P:R,3,0)/8),VLOOKUP(C386,P:R,3,0)+(VLOOKUP(C386,P:R,3,0)/8))</f>
        <v>186</v>
      </c>
      <c r="G386" t="str">
        <f t="shared" ca="1" si="53"/>
        <v>Switzerland</v>
      </c>
      <c r="H386" s="2">
        <f t="shared" ca="1" si="54"/>
        <v>42551</v>
      </c>
      <c r="I386" s="2">
        <f t="shared" ca="1" si="55"/>
        <v>42569</v>
      </c>
      <c r="J386" t="str">
        <f t="shared" ca="1" si="56"/>
        <v>Oman</v>
      </c>
      <c r="K386" s="3">
        <f t="shared" ca="1" si="57"/>
        <v>101955.9</v>
      </c>
      <c r="L386">
        <f t="shared" ca="1" si="58"/>
        <v>1609.83</v>
      </c>
      <c r="M386">
        <f t="shared" ca="1" si="59"/>
        <v>38816</v>
      </c>
    </row>
    <row r="387" spans="1:13" x14ac:dyDescent="0.2">
      <c r="A387">
        <v>386</v>
      </c>
      <c r="B387" t="s">
        <v>393</v>
      </c>
      <c r="C387" t="str">
        <f t="shared" ca="1" si="60"/>
        <v>مكيفات</v>
      </c>
      <c r="D387" t="str">
        <f t="shared" ca="1" si="61"/>
        <v>أدوات منزلية</v>
      </c>
      <c r="E387">
        <v>618</v>
      </c>
      <c r="F387">
        <f t="shared" ca="1" si="62"/>
        <v>1396</v>
      </c>
      <c r="G387" t="str">
        <f t="shared" ref="G387:G450" ca="1" si="63">VLOOKUP(C387,P:U,6,FALSE)</f>
        <v>Switzerland</v>
      </c>
      <c r="H387" s="2">
        <f t="shared" ref="H387:H450" ca="1" si="64">RANDBETWEEN("1-1-2016","5-7-2018")</f>
        <v>42659</v>
      </c>
      <c r="I387" s="2">
        <f t="shared" ref="I387:I450" ca="1" si="65">RANDBETWEEN(10,35)+H387</f>
        <v>42684</v>
      </c>
      <c r="J387" t="str">
        <f t="shared" ref="J387:J450" ca="1" si="66">VLOOKUP(RANDBETWEEN(MIN(W:W),MAX(W:W)),W:Y,3,0)</f>
        <v>Algeria</v>
      </c>
      <c r="K387" s="3">
        <f t="shared" ref="K387:K450" ca="1" si="67">(F387*E387)-(5%*(F387*E387))</f>
        <v>819591.6</v>
      </c>
      <c r="L387">
        <f t="shared" ref="L387:L450" ca="1" si="68">F387*E387*1.5%</f>
        <v>12940.92</v>
      </c>
      <c r="M387">
        <f t="shared" ref="M387:M450" ca="1" si="69">RANDBETWEEN(0,K387)</f>
        <v>462971</v>
      </c>
    </row>
    <row r="388" spans="1:13" x14ac:dyDescent="0.2">
      <c r="A388">
        <v>387</v>
      </c>
      <c r="B388" t="s">
        <v>394</v>
      </c>
      <c r="C388" t="str">
        <f t="shared" ca="1" si="60"/>
        <v>ستالايت</v>
      </c>
      <c r="D388" t="str">
        <f t="shared" ca="1" si="61"/>
        <v>إلكترونيات</v>
      </c>
      <c r="E388">
        <v>217</v>
      </c>
      <c r="F388">
        <f t="shared" ca="1" si="62"/>
        <v>322</v>
      </c>
      <c r="G388" t="str">
        <f t="shared" ca="1" si="63"/>
        <v>Turkey</v>
      </c>
      <c r="H388" s="2">
        <f t="shared" ca="1" si="64"/>
        <v>42498</v>
      </c>
      <c r="I388" s="2">
        <f t="shared" ca="1" si="65"/>
        <v>42526</v>
      </c>
      <c r="J388" t="str">
        <f t="shared" ca="1" si="66"/>
        <v>Jordan</v>
      </c>
      <c r="K388" s="3">
        <f t="shared" ca="1" si="67"/>
        <v>66380.3</v>
      </c>
      <c r="L388">
        <f t="shared" ca="1" si="68"/>
        <v>1048.1099999999999</v>
      </c>
      <c r="M388">
        <f t="shared" ca="1" si="69"/>
        <v>34079</v>
      </c>
    </row>
    <row r="389" spans="1:13" x14ac:dyDescent="0.2">
      <c r="A389">
        <v>388</v>
      </c>
      <c r="B389" t="s">
        <v>395</v>
      </c>
      <c r="C389" t="str">
        <f t="shared" ca="1" si="60"/>
        <v>موبايلات</v>
      </c>
      <c r="D389" t="str">
        <f t="shared" ca="1" si="61"/>
        <v>إلكترونيات</v>
      </c>
      <c r="E389">
        <v>124</v>
      </c>
      <c r="F389">
        <f t="shared" ca="1" si="62"/>
        <v>1014</v>
      </c>
      <c r="G389" t="str">
        <f t="shared" ca="1" si="63"/>
        <v>China</v>
      </c>
      <c r="H389" s="2">
        <f t="shared" ca="1" si="64"/>
        <v>43198</v>
      </c>
      <c r="I389" s="2">
        <f t="shared" ca="1" si="65"/>
        <v>43225</v>
      </c>
      <c r="J389" t="str">
        <f t="shared" ca="1" si="66"/>
        <v>Saudi Arabia</v>
      </c>
      <c r="K389" s="3">
        <f t="shared" ca="1" si="67"/>
        <v>119449.2</v>
      </c>
      <c r="L389">
        <f t="shared" ca="1" si="68"/>
        <v>1886.04</v>
      </c>
      <c r="M389">
        <f t="shared" ca="1" si="69"/>
        <v>86548</v>
      </c>
    </row>
    <row r="390" spans="1:13" x14ac:dyDescent="0.2">
      <c r="A390">
        <v>389</v>
      </c>
      <c r="B390" t="s">
        <v>396</v>
      </c>
      <c r="C390" t="str">
        <f t="shared" ca="1" si="60"/>
        <v>مكانس</v>
      </c>
      <c r="D390" t="str">
        <f t="shared" ca="1" si="61"/>
        <v>أدوات منزلية</v>
      </c>
      <c r="E390">
        <v>692</v>
      </c>
      <c r="F390">
        <f t="shared" ca="1" si="62"/>
        <v>116</v>
      </c>
      <c r="G390" t="str">
        <f t="shared" ca="1" si="63"/>
        <v>China</v>
      </c>
      <c r="H390" s="2">
        <f t="shared" ca="1" si="64"/>
        <v>42419</v>
      </c>
      <c r="I390" s="2">
        <f t="shared" ca="1" si="65"/>
        <v>42433</v>
      </c>
      <c r="J390" t="str">
        <f t="shared" ca="1" si="66"/>
        <v>Oman</v>
      </c>
      <c r="K390" s="3">
        <f t="shared" ca="1" si="67"/>
        <v>76258.399999999994</v>
      </c>
      <c r="L390">
        <f t="shared" ca="1" si="68"/>
        <v>1204.08</v>
      </c>
      <c r="M390">
        <f t="shared" ca="1" si="69"/>
        <v>59028</v>
      </c>
    </row>
    <row r="391" spans="1:13" x14ac:dyDescent="0.2">
      <c r="A391">
        <v>390</v>
      </c>
      <c r="B391" t="s">
        <v>397</v>
      </c>
      <c r="C391" t="str">
        <f t="shared" ca="1" si="60"/>
        <v>طابعات</v>
      </c>
      <c r="D391" t="str">
        <f t="shared" ca="1" si="61"/>
        <v>إلكترونيات</v>
      </c>
      <c r="E391">
        <v>783</v>
      </c>
      <c r="F391">
        <f t="shared" ca="1" si="62"/>
        <v>237</v>
      </c>
      <c r="G391" t="str">
        <f t="shared" ca="1" si="63"/>
        <v>France</v>
      </c>
      <c r="H391" s="2">
        <f t="shared" ca="1" si="64"/>
        <v>43097</v>
      </c>
      <c r="I391" s="2">
        <f t="shared" ca="1" si="65"/>
        <v>43132</v>
      </c>
      <c r="J391" t="str">
        <f t="shared" ca="1" si="66"/>
        <v>Egypt</v>
      </c>
      <c r="K391" s="3">
        <f t="shared" ca="1" si="67"/>
        <v>176292.45</v>
      </c>
      <c r="L391">
        <f t="shared" ca="1" si="68"/>
        <v>2783.5650000000001</v>
      </c>
      <c r="M391">
        <f t="shared" ca="1" si="69"/>
        <v>130616</v>
      </c>
    </row>
    <row r="392" spans="1:13" x14ac:dyDescent="0.2">
      <c r="A392">
        <v>391</v>
      </c>
      <c r="B392" t="s">
        <v>398</v>
      </c>
      <c r="C392" t="str">
        <f t="shared" ca="1" si="60"/>
        <v>فرن</v>
      </c>
      <c r="D392" t="str">
        <f t="shared" ca="1" si="61"/>
        <v>أدوات منزلية</v>
      </c>
      <c r="E392">
        <v>602</v>
      </c>
      <c r="F392">
        <f t="shared" ca="1" si="62"/>
        <v>1059</v>
      </c>
      <c r="G392" t="str">
        <f t="shared" ca="1" si="63"/>
        <v>Greece</v>
      </c>
      <c r="H392" s="2">
        <f t="shared" ca="1" si="64"/>
        <v>42723</v>
      </c>
      <c r="I392" s="2">
        <f t="shared" ca="1" si="65"/>
        <v>42741</v>
      </c>
      <c r="J392" t="str">
        <f t="shared" ca="1" si="66"/>
        <v>Jordan</v>
      </c>
      <c r="K392" s="3">
        <f t="shared" ca="1" si="67"/>
        <v>605642.1</v>
      </c>
      <c r="L392">
        <f t="shared" ca="1" si="68"/>
        <v>9562.77</v>
      </c>
      <c r="M392">
        <f t="shared" ca="1" si="69"/>
        <v>420491</v>
      </c>
    </row>
    <row r="393" spans="1:13" x14ac:dyDescent="0.2">
      <c r="A393">
        <v>392</v>
      </c>
      <c r="B393" t="s">
        <v>399</v>
      </c>
      <c r="C393" t="str">
        <f t="shared" ca="1" si="60"/>
        <v>خلاطات</v>
      </c>
      <c r="D393" t="str">
        <f t="shared" ca="1" si="61"/>
        <v>أدوات منزلية</v>
      </c>
      <c r="E393">
        <v>243</v>
      </c>
      <c r="F393">
        <f t="shared" ca="1" si="62"/>
        <v>201</v>
      </c>
      <c r="G393" t="str">
        <f t="shared" ca="1" si="63"/>
        <v>China</v>
      </c>
      <c r="H393" s="2">
        <f t="shared" ca="1" si="64"/>
        <v>43271</v>
      </c>
      <c r="I393" s="2">
        <f t="shared" ca="1" si="65"/>
        <v>43287</v>
      </c>
      <c r="J393" t="str">
        <f t="shared" ca="1" si="66"/>
        <v>United Arab Emirates</v>
      </c>
      <c r="K393" s="3">
        <f t="shared" ca="1" si="67"/>
        <v>46400.85</v>
      </c>
      <c r="L393">
        <f t="shared" ca="1" si="68"/>
        <v>732.64499999999998</v>
      </c>
      <c r="M393">
        <f t="shared" ca="1" si="69"/>
        <v>41809</v>
      </c>
    </row>
    <row r="394" spans="1:13" x14ac:dyDescent="0.2">
      <c r="A394">
        <v>393</v>
      </c>
      <c r="B394" t="s">
        <v>400</v>
      </c>
      <c r="C394" t="str">
        <f t="shared" ca="1" si="60"/>
        <v>كمبيوتر</v>
      </c>
      <c r="D394" t="str">
        <f t="shared" ca="1" si="61"/>
        <v>إلكترونيات</v>
      </c>
      <c r="E394">
        <v>388</v>
      </c>
      <c r="F394">
        <f t="shared" ca="1" si="62"/>
        <v>1633</v>
      </c>
      <c r="G394" t="str">
        <f t="shared" ca="1" si="63"/>
        <v>China</v>
      </c>
      <c r="H394" s="2">
        <f t="shared" ca="1" si="64"/>
        <v>43190</v>
      </c>
      <c r="I394" s="2">
        <f t="shared" ca="1" si="65"/>
        <v>43216</v>
      </c>
      <c r="J394" t="str">
        <f t="shared" ca="1" si="66"/>
        <v>United Arab Emirates</v>
      </c>
      <c r="K394" s="3">
        <f t="shared" ca="1" si="67"/>
        <v>601923.80000000005</v>
      </c>
      <c r="L394">
        <f t="shared" ca="1" si="68"/>
        <v>9504.06</v>
      </c>
      <c r="M394">
        <f t="shared" ca="1" si="69"/>
        <v>306104</v>
      </c>
    </row>
    <row r="395" spans="1:13" x14ac:dyDescent="0.2">
      <c r="A395">
        <v>394</v>
      </c>
      <c r="B395" t="s">
        <v>401</v>
      </c>
      <c r="C395" t="str">
        <f t="shared" ca="1" si="60"/>
        <v>غسالات</v>
      </c>
      <c r="D395" t="str">
        <f t="shared" ca="1" si="61"/>
        <v>أدوات منزلية</v>
      </c>
      <c r="E395">
        <v>413</v>
      </c>
      <c r="F395">
        <f t="shared" ca="1" si="62"/>
        <v>625</v>
      </c>
      <c r="G395" t="str">
        <f t="shared" ca="1" si="63"/>
        <v>Germany</v>
      </c>
      <c r="H395" s="2">
        <f t="shared" ca="1" si="64"/>
        <v>42396</v>
      </c>
      <c r="I395" s="2">
        <f t="shared" ca="1" si="65"/>
        <v>42421</v>
      </c>
      <c r="J395" t="str">
        <f t="shared" ca="1" si="66"/>
        <v>Morocco</v>
      </c>
      <c r="K395" s="3">
        <f t="shared" ca="1" si="67"/>
        <v>245218.75</v>
      </c>
      <c r="L395">
        <f t="shared" ca="1" si="68"/>
        <v>3871.875</v>
      </c>
      <c r="M395">
        <f t="shared" ca="1" si="69"/>
        <v>220022</v>
      </c>
    </row>
    <row r="396" spans="1:13" x14ac:dyDescent="0.2">
      <c r="A396">
        <v>395</v>
      </c>
      <c r="B396" t="s">
        <v>402</v>
      </c>
      <c r="C396" t="str">
        <f t="shared" ca="1" si="60"/>
        <v>مكانس</v>
      </c>
      <c r="D396" t="str">
        <f t="shared" ca="1" si="61"/>
        <v>أدوات منزلية</v>
      </c>
      <c r="E396">
        <v>926</v>
      </c>
      <c r="F396">
        <f t="shared" ca="1" si="62"/>
        <v>111</v>
      </c>
      <c r="G396" t="str">
        <f t="shared" ca="1" si="63"/>
        <v>China</v>
      </c>
      <c r="H396" s="2">
        <f t="shared" ca="1" si="64"/>
        <v>42583</v>
      </c>
      <c r="I396" s="2">
        <f t="shared" ca="1" si="65"/>
        <v>42610</v>
      </c>
      <c r="J396" t="str">
        <f t="shared" ca="1" si="66"/>
        <v>Morocco</v>
      </c>
      <c r="K396" s="3">
        <f t="shared" ca="1" si="67"/>
        <v>97646.7</v>
      </c>
      <c r="L396">
        <f t="shared" ca="1" si="68"/>
        <v>1541.79</v>
      </c>
      <c r="M396">
        <f t="shared" ca="1" si="69"/>
        <v>90261</v>
      </c>
    </row>
    <row r="397" spans="1:13" x14ac:dyDescent="0.2">
      <c r="A397">
        <v>396</v>
      </c>
      <c r="B397" t="s">
        <v>403</v>
      </c>
      <c r="C397" t="str">
        <f t="shared" ca="1" si="60"/>
        <v>خلاطات</v>
      </c>
      <c r="D397" t="str">
        <f t="shared" ca="1" si="61"/>
        <v>أدوات منزلية</v>
      </c>
      <c r="E397">
        <v>362</v>
      </c>
      <c r="F397">
        <f t="shared" ca="1" si="62"/>
        <v>178</v>
      </c>
      <c r="G397" t="str">
        <f t="shared" ca="1" si="63"/>
        <v>China</v>
      </c>
      <c r="H397" s="2">
        <f t="shared" ca="1" si="64"/>
        <v>43063</v>
      </c>
      <c r="I397" s="2">
        <f t="shared" ca="1" si="65"/>
        <v>43076</v>
      </c>
      <c r="J397" t="str">
        <f t="shared" ca="1" si="66"/>
        <v>Egypt</v>
      </c>
      <c r="K397" s="3">
        <f t="shared" ca="1" si="67"/>
        <v>61214.2</v>
      </c>
      <c r="L397">
        <f t="shared" ca="1" si="68"/>
        <v>966.54</v>
      </c>
      <c r="M397">
        <f t="shared" ca="1" si="69"/>
        <v>18419</v>
      </c>
    </row>
    <row r="398" spans="1:13" x14ac:dyDescent="0.2">
      <c r="A398">
        <v>397</v>
      </c>
      <c r="B398" t="s">
        <v>404</v>
      </c>
      <c r="C398" t="str">
        <f t="shared" ca="1" si="60"/>
        <v>غسالات</v>
      </c>
      <c r="D398" t="str">
        <f t="shared" ca="1" si="61"/>
        <v>أدوات منزلية</v>
      </c>
      <c r="E398">
        <v>854</v>
      </c>
      <c r="F398">
        <f t="shared" ca="1" si="62"/>
        <v>762</v>
      </c>
      <c r="G398" t="str">
        <f t="shared" ca="1" si="63"/>
        <v>Germany</v>
      </c>
      <c r="H398" s="2">
        <f t="shared" ca="1" si="64"/>
        <v>42415</v>
      </c>
      <c r="I398" s="2">
        <f t="shared" ca="1" si="65"/>
        <v>42447</v>
      </c>
      <c r="J398" t="str">
        <f t="shared" ca="1" si="66"/>
        <v>Syria</v>
      </c>
      <c r="K398" s="3">
        <f t="shared" ca="1" si="67"/>
        <v>618210.6</v>
      </c>
      <c r="L398">
        <f t="shared" ca="1" si="68"/>
        <v>9761.2199999999993</v>
      </c>
      <c r="M398">
        <f t="shared" ca="1" si="69"/>
        <v>466786</v>
      </c>
    </row>
    <row r="399" spans="1:13" x14ac:dyDescent="0.2">
      <c r="A399">
        <v>398</v>
      </c>
      <c r="B399" t="s">
        <v>405</v>
      </c>
      <c r="C399" t="str">
        <f t="shared" ca="1" si="60"/>
        <v>برادات</v>
      </c>
      <c r="D399" t="str">
        <f t="shared" ca="1" si="61"/>
        <v>أدوات منزلية</v>
      </c>
      <c r="E399">
        <v>191</v>
      </c>
      <c r="F399">
        <f t="shared" ca="1" si="62"/>
        <v>798</v>
      </c>
      <c r="G399" t="str">
        <f t="shared" ca="1" si="63"/>
        <v>Sweden</v>
      </c>
      <c r="H399" s="2">
        <f t="shared" ca="1" si="64"/>
        <v>42899</v>
      </c>
      <c r="I399" s="2">
        <f t="shared" ca="1" si="65"/>
        <v>42927</v>
      </c>
      <c r="J399" t="str">
        <f t="shared" ca="1" si="66"/>
        <v>Oman</v>
      </c>
      <c r="K399" s="3">
        <f t="shared" ca="1" si="67"/>
        <v>144797.1</v>
      </c>
      <c r="L399">
        <f t="shared" ca="1" si="68"/>
        <v>2286.27</v>
      </c>
      <c r="M399">
        <f t="shared" ca="1" si="69"/>
        <v>134446</v>
      </c>
    </row>
    <row r="400" spans="1:13" x14ac:dyDescent="0.2">
      <c r="A400">
        <v>399</v>
      </c>
      <c r="B400" t="s">
        <v>406</v>
      </c>
      <c r="C400" t="str">
        <f t="shared" ca="1" si="60"/>
        <v>مدافئ</v>
      </c>
      <c r="D400" t="str">
        <f t="shared" ca="1" si="61"/>
        <v>أدوات منزلية</v>
      </c>
      <c r="E400">
        <v>339</v>
      </c>
      <c r="F400">
        <f t="shared" ca="1" si="62"/>
        <v>195</v>
      </c>
      <c r="G400" t="str">
        <f t="shared" ca="1" si="63"/>
        <v>Switzerland</v>
      </c>
      <c r="H400" s="2">
        <f t="shared" ca="1" si="64"/>
        <v>42503</v>
      </c>
      <c r="I400" s="2">
        <f t="shared" ca="1" si="65"/>
        <v>42520</v>
      </c>
      <c r="J400" t="str">
        <f t="shared" ca="1" si="66"/>
        <v>Syria</v>
      </c>
      <c r="K400" s="3">
        <f t="shared" ca="1" si="67"/>
        <v>62799.75</v>
      </c>
      <c r="L400">
        <f t="shared" ca="1" si="68"/>
        <v>991.57499999999993</v>
      </c>
      <c r="M400">
        <f t="shared" ca="1" si="69"/>
        <v>61855</v>
      </c>
    </row>
    <row r="401" spans="1:13" x14ac:dyDescent="0.2">
      <c r="A401">
        <v>400</v>
      </c>
      <c r="B401" t="s">
        <v>407</v>
      </c>
      <c r="C401" t="str">
        <f t="shared" ca="1" si="60"/>
        <v>برادات</v>
      </c>
      <c r="D401" t="str">
        <f t="shared" ca="1" si="61"/>
        <v>أدوات منزلية</v>
      </c>
      <c r="E401">
        <v>677</v>
      </c>
      <c r="F401">
        <f t="shared" ca="1" si="62"/>
        <v>794</v>
      </c>
      <c r="G401" t="str">
        <f t="shared" ca="1" si="63"/>
        <v>Sweden</v>
      </c>
      <c r="H401" s="2">
        <f t="shared" ca="1" si="64"/>
        <v>43092</v>
      </c>
      <c r="I401" s="2">
        <f t="shared" ca="1" si="65"/>
        <v>43125</v>
      </c>
      <c r="J401" t="str">
        <f t="shared" ca="1" si="66"/>
        <v>Lebanon</v>
      </c>
      <c r="K401" s="3">
        <f t="shared" ca="1" si="67"/>
        <v>510661.1</v>
      </c>
      <c r="L401">
        <f t="shared" ca="1" si="68"/>
        <v>8063.07</v>
      </c>
      <c r="M401">
        <f t="shared" ca="1" si="69"/>
        <v>126432</v>
      </c>
    </row>
    <row r="402" spans="1:13" x14ac:dyDescent="0.2">
      <c r="A402">
        <v>401</v>
      </c>
      <c r="B402" t="s">
        <v>408</v>
      </c>
      <c r="C402" t="str">
        <f t="shared" ca="1" si="60"/>
        <v>مكيفات</v>
      </c>
      <c r="D402" t="str">
        <f t="shared" ca="1" si="61"/>
        <v>أدوات منزلية</v>
      </c>
      <c r="E402">
        <v>199</v>
      </c>
      <c r="F402">
        <f t="shared" ca="1" si="62"/>
        <v>1386</v>
      </c>
      <c r="G402" t="str">
        <f t="shared" ca="1" si="63"/>
        <v>Switzerland</v>
      </c>
      <c r="H402" s="2">
        <f t="shared" ca="1" si="64"/>
        <v>42689</v>
      </c>
      <c r="I402" s="2">
        <f t="shared" ca="1" si="65"/>
        <v>42706</v>
      </c>
      <c r="J402" t="str">
        <f t="shared" ca="1" si="66"/>
        <v>Syria</v>
      </c>
      <c r="K402" s="3">
        <f t="shared" ca="1" si="67"/>
        <v>262023.3</v>
      </c>
      <c r="L402">
        <f t="shared" ca="1" si="68"/>
        <v>4137.21</v>
      </c>
      <c r="M402">
        <f t="shared" ca="1" si="69"/>
        <v>60314</v>
      </c>
    </row>
    <row r="403" spans="1:13" x14ac:dyDescent="0.2">
      <c r="A403">
        <v>402</v>
      </c>
      <c r="B403" t="s">
        <v>409</v>
      </c>
      <c r="C403" t="str">
        <f t="shared" ca="1" si="60"/>
        <v>فرن</v>
      </c>
      <c r="D403" t="str">
        <f t="shared" ca="1" si="61"/>
        <v>أدوات منزلية</v>
      </c>
      <c r="E403">
        <v>139</v>
      </c>
      <c r="F403">
        <f t="shared" ca="1" si="62"/>
        <v>1012</v>
      </c>
      <c r="G403" t="str">
        <f t="shared" ca="1" si="63"/>
        <v>Greece</v>
      </c>
      <c r="H403" s="2">
        <f t="shared" ca="1" si="64"/>
        <v>42430</v>
      </c>
      <c r="I403" s="2">
        <f t="shared" ca="1" si="65"/>
        <v>42453</v>
      </c>
      <c r="J403" t="str">
        <f t="shared" ca="1" si="66"/>
        <v>Jordan</v>
      </c>
      <c r="K403" s="3">
        <f t="shared" ca="1" si="67"/>
        <v>133634.6</v>
      </c>
      <c r="L403">
        <f t="shared" ca="1" si="68"/>
        <v>2110.02</v>
      </c>
      <c r="M403">
        <f t="shared" ca="1" si="69"/>
        <v>80833</v>
      </c>
    </row>
    <row r="404" spans="1:13" x14ac:dyDescent="0.2">
      <c r="A404">
        <v>403</v>
      </c>
      <c r="B404" t="s">
        <v>410</v>
      </c>
      <c r="C404" t="str">
        <f t="shared" ca="1" si="60"/>
        <v>طابعات</v>
      </c>
      <c r="D404" t="str">
        <f t="shared" ca="1" si="61"/>
        <v>إلكترونيات</v>
      </c>
      <c r="E404">
        <v>135</v>
      </c>
      <c r="F404">
        <f t="shared" ca="1" si="62"/>
        <v>266</v>
      </c>
      <c r="G404" t="str">
        <f t="shared" ca="1" si="63"/>
        <v>France</v>
      </c>
      <c r="H404" s="2">
        <f t="shared" ca="1" si="64"/>
        <v>42854</v>
      </c>
      <c r="I404" s="2">
        <f t="shared" ca="1" si="65"/>
        <v>42875</v>
      </c>
      <c r="J404" t="str">
        <f t="shared" ca="1" si="66"/>
        <v>Jordan</v>
      </c>
      <c r="K404" s="3">
        <f t="shared" ca="1" si="67"/>
        <v>34114.5</v>
      </c>
      <c r="L404">
        <f t="shared" ca="1" si="68"/>
        <v>538.65</v>
      </c>
      <c r="M404">
        <f t="shared" ca="1" si="69"/>
        <v>12012</v>
      </c>
    </row>
    <row r="405" spans="1:13" x14ac:dyDescent="0.2">
      <c r="A405">
        <v>404</v>
      </c>
      <c r="B405" t="s">
        <v>411</v>
      </c>
      <c r="C405" t="str">
        <f t="shared" ca="1" si="60"/>
        <v>ألعاب إلكترونية</v>
      </c>
      <c r="D405" t="str">
        <f t="shared" ca="1" si="61"/>
        <v>إلكترونيات</v>
      </c>
      <c r="E405">
        <v>852</v>
      </c>
      <c r="F405">
        <f t="shared" ca="1" si="62"/>
        <v>26</v>
      </c>
      <c r="G405" t="str">
        <f t="shared" ca="1" si="63"/>
        <v>Japan</v>
      </c>
      <c r="H405" s="2">
        <f t="shared" ca="1" si="64"/>
        <v>42582</v>
      </c>
      <c r="I405" s="2">
        <f t="shared" ca="1" si="65"/>
        <v>42594</v>
      </c>
      <c r="J405" t="str">
        <f t="shared" ca="1" si="66"/>
        <v>Jordan</v>
      </c>
      <c r="K405" s="3">
        <f t="shared" ca="1" si="67"/>
        <v>21044.400000000001</v>
      </c>
      <c r="L405">
        <f t="shared" ca="1" si="68"/>
        <v>332.28</v>
      </c>
      <c r="M405">
        <f t="shared" ca="1" si="69"/>
        <v>9000</v>
      </c>
    </row>
    <row r="406" spans="1:13" x14ac:dyDescent="0.2">
      <c r="A406">
        <v>405</v>
      </c>
      <c r="B406" t="s">
        <v>412</v>
      </c>
      <c r="C406" t="str">
        <f t="shared" ca="1" si="60"/>
        <v>تلفاز</v>
      </c>
      <c r="D406" t="str">
        <f t="shared" ca="1" si="61"/>
        <v>أدوات منزلية</v>
      </c>
      <c r="E406">
        <v>717</v>
      </c>
      <c r="F406">
        <f t="shared" ca="1" si="62"/>
        <v>889</v>
      </c>
      <c r="G406" t="str">
        <f t="shared" ca="1" si="63"/>
        <v>USA</v>
      </c>
      <c r="H406" s="2">
        <f t="shared" ca="1" si="64"/>
        <v>42513</v>
      </c>
      <c r="I406" s="2">
        <f t="shared" ca="1" si="65"/>
        <v>42547</v>
      </c>
      <c r="J406" t="str">
        <f t="shared" ca="1" si="66"/>
        <v>Syria</v>
      </c>
      <c r="K406" s="3">
        <f t="shared" ca="1" si="67"/>
        <v>605542.35</v>
      </c>
      <c r="L406">
        <f t="shared" ca="1" si="68"/>
        <v>9561.1949999999997</v>
      </c>
      <c r="M406">
        <f t="shared" ca="1" si="69"/>
        <v>345338</v>
      </c>
    </row>
    <row r="407" spans="1:13" x14ac:dyDescent="0.2">
      <c r="A407">
        <v>406</v>
      </c>
      <c r="B407" t="s">
        <v>413</v>
      </c>
      <c r="C407" t="str">
        <f t="shared" ca="1" si="60"/>
        <v>برادات</v>
      </c>
      <c r="D407" t="str">
        <f t="shared" ca="1" si="61"/>
        <v>أدوات منزلية</v>
      </c>
      <c r="E407">
        <v>487</v>
      </c>
      <c r="F407">
        <f t="shared" ca="1" si="62"/>
        <v>1004</v>
      </c>
      <c r="G407" t="str">
        <f t="shared" ca="1" si="63"/>
        <v>Sweden</v>
      </c>
      <c r="H407" s="2">
        <f t="shared" ca="1" si="64"/>
        <v>43006</v>
      </c>
      <c r="I407" s="2">
        <f t="shared" ca="1" si="65"/>
        <v>43029</v>
      </c>
      <c r="J407" t="str">
        <f t="shared" ca="1" si="66"/>
        <v>United Arab Emirates</v>
      </c>
      <c r="K407" s="3">
        <f t="shared" ca="1" si="67"/>
        <v>464500.6</v>
      </c>
      <c r="L407">
        <f t="shared" ca="1" si="68"/>
        <v>7334.2199999999993</v>
      </c>
      <c r="M407">
        <f t="shared" ca="1" si="69"/>
        <v>123056</v>
      </c>
    </row>
    <row r="408" spans="1:13" x14ac:dyDescent="0.2">
      <c r="A408">
        <v>407</v>
      </c>
      <c r="B408" t="s">
        <v>414</v>
      </c>
      <c r="C408" t="str">
        <f t="shared" ca="1" si="60"/>
        <v>ألعاب إلكترونية</v>
      </c>
      <c r="D408" t="str">
        <f t="shared" ca="1" si="61"/>
        <v>إلكترونيات</v>
      </c>
      <c r="E408">
        <v>296</v>
      </c>
      <c r="F408">
        <f t="shared" ca="1" si="62"/>
        <v>27</v>
      </c>
      <c r="G408" t="str">
        <f t="shared" ca="1" si="63"/>
        <v>Japan</v>
      </c>
      <c r="H408" s="2">
        <f t="shared" ca="1" si="64"/>
        <v>42766</v>
      </c>
      <c r="I408" s="2">
        <f t="shared" ca="1" si="65"/>
        <v>42799</v>
      </c>
      <c r="J408" t="str">
        <f t="shared" ca="1" si="66"/>
        <v>Jordan</v>
      </c>
      <c r="K408" s="3">
        <f t="shared" ca="1" si="67"/>
        <v>7592.4</v>
      </c>
      <c r="L408">
        <f t="shared" ca="1" si="68"/>
        <v>119.88</v>
      </c>
      <c r="M408">
        <f t="shared" ca="1" si="69"/>
        <v>1383</v>
      </c>
    </row>
    <row r="409" spans="1:13" x14ac:dyDescent="0.2">
      <c r="A409">
        <v>408</v>
      </c>
      <c r="B409" t="s">
        <v>415</v>
      </c>
      <c r="C409" t="str">
        <f t="shared" ca="1" si="60"/>
        <v>خلاطات</v>
      </c>
      <c r="D409" t="str">
        <f t="shared" ca="1" si="61"/>
        <v>أدوات منزلية</v>
      </c>
      <c r="E409">
        <v>663</v>
      </c>
      <c r="F409">
        <f t="shared" ca="1" si="62"/>
        <v>178</v>
      </c>
      <c r="G409" t="str">
        <f t="shared" ca="1" si="63"/>
        <v>China</v>
      </c>
      <c r="H409" s="2">
        <f t="shared" ca="1" si="64"/>
        <v>42876</v>
      </c>
      <c r="I409" s="2">
        <f t="shared" ca="1" si="65"/>
        <v>42893</v>
      </c>
      <c r="J409" t="str">
        <f t="shared" ca="1" si="66"/>
        <v>Morocco</v>
      </c>
      <c r="K409" s="3">
        <f t="shared" ca="1" si="67"/>
        <v>112113.3</v>
      </c>
      <c r="L409">
        <f t="shared" ca="1" si="68"/>
        <v>1770.21</v>
      </c>
      <c r="M409">
        <f t="shared" ca="1" si="69"/>
        <v>103473</v>
      </c>
    </row>
    <row r="410" spans="1:13" x14ac:dyDescent="0.2">
      <c r="A410">
        <v>409</v>
      </c>
      <c r="B410" t="s">
        <v>416</v>
      </c>
      <c r="C410" t="str">
        <f t="shared" ca="1" si="60"/>
        <v>فرن</v>
      </c>
      <c r="D410" t="str">
        <f t="shared" ca="1" si="61"/>
        <v>أدوات منزلية</v>
      </c>
      <c r="E410">
        <v>466</v>
      </c>
      <c r="F410">
        <f t="shared" ca="1" si="62"/>
        <v>1042</v>
      </c>
      <c r="G410" t="str">
        <f t="shared" ca="1" si="63"/>
        <v>Greece</v>
      </c>
      <c r="H410" s="2">
        <f t="shared" ca="1" si="64"/>
        <v>42747</v>
      </c>
      <c r="I410" s="2">
        <f t="shared" ca="1" si="65"/>
        <v>42771</v>
      </c>
      <c r="J410" t="str">
        <f t="shared" ca="1" si="66"/>
        <v>Jordan</v>
      </c>
      <c r="K410" s="3">
        <f t="shared" ca="1" si="67"/>
        <v>461293.4</v>
      </c>
      <c r="L410">
        <f t="shared" ca="1" si="68"/>
        <v>7283.58</v>
      </c>
      <c r="M410">
        <f t="shared" ca="1" si="69"/>
        <v>245218</v>
      </c>
    </row>
    <row r="411" spans="1:13" x14ac:dyDescent="0.2">
      <c r="A411">
        <v>410</v>
      </c>
      <c r="B411" t="s">
        <v>417</v>
      </c>
      <c r="C411" t="str">
        <f t="shared" ca="1" si="60"/>
        <v>فرن</v>
      </c>
      <c r="D411" t="str">
        <f t="shared" ca="1" si="61"/>
        <v>أدوات منزلية</v>
      </c>
      <c r="E411">
        <v>879</v>
      </c>
      <c r="F411">
        <f t="shared" ca="1" si="62"/>
        <v>969</v>
      </c>
      <c r="G411" t="str">
        <f t="shared" ca="1" si="63"/>
        <v>Greece</v>
      </c>
      <c r="H411" s="2">
        <f t="shared" ca="1" si="64"/>
        <v>43035</v>
      </c>
      <c r="I411" s="2">
        <f t="shared" ca="1" si="65"/>
        <v>43047</v>
      </c>
      <c r="J411" t="str">
        <f t="shared" ca="1" si="66"/>
        <v>Syria</v>
      </c>
      <c r="K411" s="3">
        <f t="shared" ca="1" si="67"/>
        <v>809163.45</v>
      </c>
      <c r="L411">
        <f t="shared" ca="1" si="68"/>
        <v>12776.264999999999</v>
      </c>
      <c r="M411">
        <f t="shared" ca="1" si="69"/>
        <v>296302</v>
      </c>
    </row>
    <row r="412" spans="1:13" x14ac:dyDescent="0.2">
      <c r="A412">
        <v>411</v>
      </c>
      <c r="B412" t="s">
        <v>418</v>
      </c>
      <c r="C412" t="str">
        <f t="shared" ca="1" si="60"/>
        <v>طاولات</v>
      </c>
      <c r="D412" t="str">
        <f t="shared" ca="1" si="61"/>
        <v>إلكترونيات</v>
      </c>
      <c r="E412">
        <v>408</v>
      </c>
      <c r="F412">
        <f t="shared" ca="1" si="62"/>
        <v>104</v>
      </c>
      <c r="G412" t="str">
        <f t="shared" ca="1" si="63"/>
        <v>Spain</v>
      </c>
      <c r="H412" s="2">
        <f t="shared" ca="1" si="64"/>
        <v>42924</v>
      </c>
      <c r="I412" s="2">
        <f t="shared" ca="1" si="65"/>
        <v>42951</v>
      </c>
      <c r="J412" t="str">
        <f t="shared" ca="1" si="66"/>
        <v>Egypt</v>
      </c>
      <c r="K412" s="3">
        <f t="shared" ca="1" si="67"/>
        <v>40310.400000000001</v>
      </c>
      <c r="L412">
        <f t="shared" ca="1" si="68"/>
        <v>636.48</v>
      </c>
      <c r="M412">
        <f t="shared" ca="1" si="69"/>
        <v>2705</v>
      </c>
    </row>
    <row r="413" spans="1:13" x14ac:dyDescent="0.2">
      <c r="A413">
        <v>412</v>
      </c>
      <c r="B413" t="s">
        <v>419</v>
      </c>
      <c r="C413" t="str">
        <f t="shared" ca="1" si="60"/>
        <v>مثاقب</v>
      </c>
      <c r="D413" t="str">
        <f t="shared" ca="1" si="61"/>
        <v>أدوات منزلية</v>
      </c>
      <c r="E413">
        <v>186</v>
      </c>
      <c r="F413">
        <f t="shared" ca="1" si="62"/>
        <v>66</v>
      </c>
      <c r="G413" t="str">
        <f t="shared" ca="1" si="63"/>
        <v>Britain</v>
      </c>
      <c r="H413" s="2">
        <f t="shared" ca="1" si="64"/>
        <v>42742</v>
      </c>
      <c r="I413" s="2">
        <f t="shared" ca="1" si="65"/>
        <v>42764</v>
      </c>
      <c r="J413" t="str">
        <f t="shared" ca="1" si="66"/>
        <v>Saudi Arabia</v>
      </c>
      <c r="K413" s="3">
        <f t="shared" ca="1" si="67"/>
        <v>11662.2</v>
      </c>
      <c r="L413">
        <f t="shared" ca="1" si="68"/>
        <v>184.14</v>
      </c>
      <c r="M413">
        <f t="shared" ca="1" si="69"/>
        <v>2596</v>
      </c>
    </row>
    <row r="414" spans="1:13" x14ac:dyDescent="0.2">
      <c r="A414">
        <v>413</v>
      </c>
      <c r="B414" t="s">
        <v>420</v>
      </c>
      <c r="C414" t="str">
        <f t="shared" ca="1" si="60"/>
        <v>هارد دسك</v>
      </c>
      <c r="D414" t="str">
        <f t="shared" ca="1" si="61"/>
        <v>إلكترونيات</v>
      </c>
      <c r="E414">
        <v>289</v>
      </c>
      <c r="F414">
        <f t="shared" ca="1" si="62"/>
        <v>110</v>
      </c>
      <c r="G414" t="str">
        <f t="shared" ca="1" si="63"/>
        <v>France</v>
      </c>
      <c r="H414" s="2">
        <f t="shared" ca="1" si="64"/>
        <v>42697</v>
      </c>
      <c r="I414" s="2">
        <f t="shared" ca="1" si="65"/>
        <v>42719</v>
      </c>
      <c r="J414" t="str">
        <f t="shared" ca="1" si="66"/>
        <v>Syria</v>
      </c>
      <c r="K414" s="3">
        <f t="shared" ca="1" si="67"/>
        <v>30200.5</v>
      </c>
      <c r="L414">
        <f t="shared" ca="1" si="68"/>
        <v>476.84999999999997</v>
      </c>
      <c r="M414">
        <f t="shared" ca="1" si="69"/>
        <v>16901</v>
      </c>
    </row>
    <row r="415" spans="1:13" x14ac:dyDescent="0.2">
      <c r="A415">
        <v>414</v>
      </c>
      <c r="B415" t="s">
        <v>421</v>
      </c>
      <c r="C415" t="str">
        <f t="shared" ca="1" si="60"/>
        <v>فرن</v>
      </c>
      <c r="D415" t="str">
        <f t="shared" ca="1" si="61"/>
        <v>أدوات منزلية</v>
      </c>
      <c r="E415">
        <v>737</v>
      </c>
      <c r="F415">
        <f t="shared" ca="1" si="62"/>
        <v>890</v>
      </c>
      <c r="G415" t="str">
        <f t="shared" ca="1" si="63"/>
        <v>Greece</v>
      </c>
      <c r="H415" s="2">
        <f t="shared" ca="1" si="64"/>
        <v>42536</v>
      </c>
      <c r="I415" s="2">
        <f t="shared" ca="1" si="65"/>
        <v>42559</v>
      </c>
      <c r="J415" t="str">
        <f t="shared" ca="1" si="66"/>
        <v>Oman</v>
      </c>
      <c r="K415" s="3">
        <f t="shared" ca="1" si="67"/>
        <v>623133.5</v>
      </c>
      <c r="L415">
        <f t="shared" ca="1" si="68"/>
        <v>9838.9499999999989</v>
      </c>
      <c r="M415">
        <f t="shared" ca="1" si="69"/>
        <v>612283</v>
      </c>
    </row>
    <row r="416" spans="1:13" x14ac:dyDescent="0.2">
      <c r="A416">
        <v>415</v>
      </c>
      <c r="B416" t="s">
        <v>422</v>
      </c>
      <c r="C416" t="str">
        <f t="shared" ca="1" si="60"/>
        <v>برادات</v>
      </c>
      <c r="D416" t="str">
        <f t="shared" ca="1" si="61"/>
        <v>أدوات منزلية</v>
      </c>
      <c r="E416">
        <v>407</v>
      </c>
      <c r="F416">
        <f t="shared" ca="1" si="62"/>
        <v>801</v>
      </c>
      <c r="G416" t="str">
        <f t="shared" ca="1" si="63"/>
        <v>Sweden</v>
      </c>
      <c r="H416" s="2">
        <f t="shared" ca="1" si="64"/>
        <v>42609</v>
      </c>
      <c r="I416" s="2">
        <f t="shared" ca="1" si="65"/>
        <v>42626</v>
      </c>
      <c r="J416" t="str">
        <f t="shared" ca="1" si="66"/>
        <v>Egypt</v>
      </c>
      <c r="K416" s="3">
        <f t="shared" ca="1" si="67"/>
        <v>309706.65000000002</v>
      </c>
      <c r="L416">
        <f t="shared" ca="1" si="68"/>
        <v>4890.1049999999996</v>
      </c>
      <c r="M416">
        <f t="shared" ca="1" si="69"/>
        <v>68506</v>
      </c>
    </row>
    <row r="417" spans="1:13" x14ac:dyDescent="0.2">
      <c r="A417">
        <v>416</v>
      </c>
      <c r="B417" t="s">
        <v>423</v>
      </c>
      <c r="C417" t="str">
        <f t="shared" ca="1" si="60"/>
        <v>طابعات</v>
      </c>
      <c r="D417" t="str">
        <f t="shared" ca="1" si="61"/>
        <v>إلكترونيات</v>
      </c>
      <c r="E417">
        <v>644</v>
      </c>
      <c r="F417">
        <f t="shared" ca="1" si="62"/>
        <v>228</v>
      </c>
      <c r="G417" t="str">
        <f t="shared" ca="1" si="63"/>
        <v>France</v>
      </c>
      <c r="H417" s="2">
        <f t="shared" ca="1" si="64"/>
        <v>43063</v>
      </c>
      <c r="I417" s="2">
        <f t="shared" ca="1" si="65"/>
        <v>43093</v>
      </c>
      <c r="J417" t="str">
        <f t="shared" ca="1" si="66"/>
        <v>Syria</v>
      </c>
      <c r="K417" s="3">
        <f t="shared" ca="1" si="67"/>
        <v>139490.4</v>
      </c>
      <c r="L417">
        <f t="shared" ca="1" si="68"/>
        <v>2202.48</v>
      </c>
      <c r="M417">
        <f t="shared" ca="1" si="69"/>
        <v>28027</v>
      </c>
    </row>
    <row r="418" spans="1:13" x14ac:dyDescent="0.2">
      <c r="A418">
        <v>417</v>
      </c>
      <c r="B418" t="s">
        <v>424</v>
      </c>
      <c r="C418" t="str">
        <f t="shared" ca="1" si="60"/>
        <v>برادات</v>
      </c>
      <c r="D418" t="str">
        <f t="shared" ca="1" si="61"/>
        <v>أدوات منزلية</v>
      </c>
      <c r="E418">
        <v>980</v>
      </c>
      <c r="F418">
        <f t="shared" ca="1" si="62"/>
        <v>962</v>
      </c>
      <c r="G418" t="str">
        <f t="shared" ca="1" si="63"/>
        <v>Sweden</v>
      </c>
      <c r="H418" s="2">
        <f t="shared" ca="1" si="64"/>
        <v>43278</v>
      </c>
      <c r="I418" s="2">
        <f t="shared" ca="1" si="65"/>
        <v>43293</v>
      </c>
      <c r="J418" t="str">
        <f t="shared" ca="1" si="66"/>
        <v>Lebanon</v>
      </c>
      <c r="K418" s="3">
        <f t="shared" ca="1" si="67"/>
        <v>895622</v>
      </c>
      <c r="L418">
        <f t="shared" ca="1" si="68"/>
        <v>14141.4</v>
      </c>
      <c r="M418">
        <f t="shared" ca="1" si="69"/>
        <v>28669</v>
      </c>
    </row>
    <row r="419" spans="1:13" x14ac:dyDescent="0.2">
      <c r="A419">
        <v>418</v>
      </c>
      <c r="B419" t="s">
        <v>425</v>
      </c>
      <c r="C419" t="str">
        <f t="shared" ca="1" si="60"/>
        <v>موبايلات</v>
      </c>
      <c r="D419" t="str">
        <f t="shared" ca="1" si="61"/>
        <v>إلكترونيات</v>
      </c>
      <c r="E419">
        <v>936</v>
      </c>
      <c r="F419">
        <f t="shared" ca="1" si="62"/>
        <v>940</v>
      </c>
      <c r="G419" t="str">
        <f t="shared" ca="1" si="63"/>
        <v>China</v>
      </c>
      <c r="H419" s="2">
        <f t="shared" ca="1" si="64"/>
        <v>42648</v>
      </c>
      <c r="I419" s="2">
        <f t="shared" ca="1" si="65"/>
        <v>42658</v>
      </c>
      <c r="J419" t="str">
        <f t="shared" ca="1" si="66"/>
        <v>United Arab Emirates</v>
      </c>
      <c r="K419" s="3">
        <f t="shared" ca="1" si="67"/>
        <v>835848</v>
      </c>
      <c r="L419">
        <f t="shared" ca="1" si="68"/>
        <v>13197.6</v>
      </c>
      <c r="M419">
        <f t="shared" ca="1" si="69"/>
        <v>312463</v>
      </c>
    </row>
    <row r="420" spans="1:13" x14ac:dyDescent="0.2">
      <c r="A420">
        <v>419</v>
      </c>
      <c r="B420" t="s">
        <v>426</v>
      </c>
      <c r="C420" t="str">
        <f t="shared" ca="1" si="60"/>
        <v>فرن</v>
      </c>
      <c r="D420" t="str">
        <f t="shared" ca="1" si="61"/>
        <v>أدوات منزلية</v>
      </c>
      <c r="E420">
        <v>472</v>
      </c>
      <c r="F420">
        <f t="shared" ca="1" si="62"/>
        <v>1023</v>
      </c>
      <c r="G420" t="str">
        <f t="shared" ca="1" si="63"/>
        <v>Greece</v>
      </c>
      <c r="H420" s="2">
        <f t="shared" ca="1" si="64"/>
        <v>42428</v>
      </c>
      <c r="I420" s="2">
        <f t="shared" ca="1" si="65"/>
        <v>42441</v>
      </c>
      <c r="J420" t="str">
        <f t="shared" ca="1" si="66"/>
        <v>Oman</v>
      </c>
      <c r="K420" s="3">
        <f t="shared" ca="1" si="67"/>
        <v>458713.2</v>
      </c>
      <c r="L420">
        <f t="shared" ca="1" si="68"/>
        <v>7242.84</v>
      </c>
      <c r="M420">
        <f t="shared" ca="1" si="69"/>
        <v>418768</v>
      </c>
    </row>
    <row r="421" spans="1:13" x14ac:dyDescent="0.2">
      <c r="A421">
        <v>420</v>
      </c>
      <c r="B421" t="s">
        <v>427</v>
      </c>
      <c r="C421" t="str">
        <f t="shared" ca="1" si="60"/>
        <v>قرطاسية</v>
      </c>
      <c r="D421" t="str">
        <f t="shared" ca="1" si="61"/>
        <v>أدوات مكتبية</v>
      </c>
      <c r="E421">
        <v>270</v>
      </c>
      <c r="F421">
        <f t="shared" ca="1" si="62"/>
        <v>33</v>
      </c>
      <c r="G421" t="str">
        <f t="shared" ca="1" si="63"/>
        <v>France</v>
      </c>
      <c r="H421" s="2">
        <f t="shared" ca="1" si="64"/>
        <v>42847</v>
      </c>
      <c r="I421" s="2">
        <f t="shared" ca="1" si="65"/>
        <v>42874</v>
      </c>
      <c r="J421" t="str">
        <f t="shared" ca="1" si="66"/>
        <v>Syria</v>
      </c>
      <c r="K421" s="3">
        <f t="shared" ca="1" si="67"/>
        <v>8464.5</v>
      </c>
      <c r="L421">
        <f t="shared" ca="1" si="68"/>
        <v>133.65</v>
      </c>
      <c r="M421">
        <f t="shared" ca="1" si="69"/>
        <v>3252</v>
      </c>
    </row>
    <row r="422" spans="1:13" x14ac:dyDescent="0.2">
      <c r="A422">
        <v>421</v>
      </c>
      <c r="B422" t="s">
        <v>428</v>
      </c>
      <c r="C422" t="str">
        <f t="shared" ca="1" si="60"/>
        <v>ستالايت</v>
      </c>
      <c r="D422" t="str">
        <f t="shared" ca="1" si="61"/>
        <v>إلكترونيات</v>
      </c>
      <c r="E422">
        <v>75</v>
      </c>
      <c r="F422">
        <f t="shared" ca="1" si="62"/>
        <v>294</v>
      </c>
      <c r="G422" t="str">
        <f t="shared" ca="1" si="63"/>
        <v>Turkey</v>
      </c>
      <c r="H422" s="2">
        <f t="shared" ca="1" si="64"/>
        <v>42806</v>
      </c>
      <c r="I422" s="2">
        <f t="shared" ca="1" si="65"/>
        <v>42839</v>
      </c>
      <c r="J422" t="str">
        <f t="shared" ca="1" si="66"/>
        <v>Saudi Arabia</v>
      </c>
      <c r="K422" s="3">
        <f t="shared" ca="1" si="67"/>
        <v>20947.5</v>
      </c>
      <c r="L422">
        <f t="shared" ca="1" si="68"/>
        <v>330.75</v>
      </c>
      <c r="M422">
        <f t="shared" ca="1" si="69"/>
        <v>9079</v>
      </c>
    </row>
    <row r="423" spans="1:13" x14ac:dyDescent="0.2">
      <c r="A423">
        <v>422</v>
      </c>
      <c r="B423" t="s">
        <v>429</v>
      </c>
      <c r="C423" t="str">
        <f t="shared" ca="1" si="60"/>
        <v>مكيفات</v>
      </c>
      <c r="D423" t="str">
        <f t="shared" ca="1" si="61"/>
        <v>أدوات منزلية</v>
      </c>
      <c r="E423">
        <v>769</v>
      </c>
      <c r="F423">
        <f t="shared" ca="1" si="62"/>
        <v>1256</v>
      </c>
      <c r="G423" t="str">
        <f t="shared" ca="1" si="63"/>
        <v>Switzerland</v>
      </c>
      <c r="H423" s="2">
        <f t="shared" ca="1" si="64"/>
        <v>42456</v>
      </c>
      <c r="I423" s="2">
        <f t="shared" ca="1" si="65"/>
        <v>42475</v>
      </c>
      <c r="J423" t="str">
        <f t="shared" ca="1" si="66"/>
        <v>Syria</v>
      </c>
      <c r="K423" s="3">
        <f t="shared" ca="1" si="67"/>
        <v>917570.8</v>
      </c>
      <c r="L423">
        <f t="shared" ca="1" si="68"/>
        <v>14487.96</v>
      </c>
      <c r="M423">
        <f t="shared" ca="1" si="69"/>
        <v>877658</v>
      </c>
    </row>
    <row r="424" spans="1:13" x14ac:dyDescent="0.2">
      <c r="A424">
        <v>423</v>
      </c>
      <c r="B424" t="s">
        <v>430</v>
      </c>
      <c r="C424" t="str">
        <f t="shared" ca="1" si="60"/>
        <v>برادات</v>
      </c>
      <c r="D424" t="str">
        <f t="shared" ca="1" si="61"/>
        <v>أدوات منزلية</v>
      </c>
      <c r="E424">
        <v>180</v>
      </c>
      <c r="F424">
        <f t="shared" ca="1" si="62"/>
        <v>921</v>
      </c>
      <c r="G424" t="str">
        <f t="shared" ca="1" si="63"/>
        <v>Sweden</v>
      </c>
      <c r="H424" s="2">
        <f t="shared" ca="1" si="64"/>
        <v>42591</v>
      </c>
      <c r="I424" s="2">
        <f t="shared" ca="1" si="65"/>
        <v>42606</v>
      </c>
      <c r="J424" t="str">
        <f t="shared" ca="1" si="66"/>
        <v>Jordan</v>
      </c>
      <c r="K424" s="3">
        <f t="shared" ca="1" si="67"/>
        <v>157491</v>
      </c>
      <c r="L424">
        <f t="shared" ca="1" si="68"/>
        <v>2486.6999999999998</v>
      </c>
      <c r="M424">
        <f t="shared" ca="1" si="69"/>
        <v>113599</v>
      </c>
    </row>
    <row r="425" spans="1:13" x14ac:dyDescent="0.2">
      <c r="A425">
        <v>424</v>
      </c>
      <c r="B425" t="s">
        <v>431</v>
      </c>
      <c r="C425" t="str">
        <f t="shared" ca="1" si="60"/>
        <v>خلاطات</v>
      </c>
      <c r="D425" t="str">
        <f t="shared" ca="1" si="61"/>
        <v>أدوات منزلية</v>
      </c>
      <c r="E425">
        <v>459</v>
      </c>
      <c r="F425">
        <f t="shared" ca="1" si="62"/>
        <v>209</v>
      </c>
      <c r="G425" t="str">
        <f t="shared" ca="1" si="63"/>
        <v>China</v>
      </c>
      <c r="H425" s="2">
        <f t="shared" ca="1" si="64"/>
        <v>43154</v>
      </c>
      <c r="I425" s="2">
        <f t="shared" ca="1" si="65"/>
        <v>43167</v>
      </c>
      <c r="J425" t="str">
        <f t="shared" ca="1" si="66"/>
        <v>Egypt</v>
      </c>
      <c r="K425" s="3">
        <f t="shared" ca="1" si="67"/>
        <v>91134.45</v>
      </c>
      <c r="L425">
        <f t="shared" ca="1" si="68"/>
        <v>1438.9649999999999</v>
      </c>
      <c r="M425">
        <f t="shared" ca="1" si="69"/>
        <v>49330</v>
      </c>
    </row>
    <row r="426" spans="1:13" x14ac:dyDescent="0.2">
      <c r="A426">
        <v>425</v>
      </c>
      <c r="B426" t="s">
        <v>432</v>
      </c>
      <c r="C426" t="str">
        <f t="shared" ca="1" si="60"/>
        <v>قرطاسية</v>
      </c>
      <c r="D426" t="str">
        <f t="shared" ca="1" si="61"/>
        <v>أدوات مكتبية</v>
      </c>
      <c r="E426">
        <v>361</v>
      </c>
      <c r="F426">
        <f t="shared" ca="1" si="62"/>
        <v>34</v>
      </c>
      <c r="G426" t="str">
        <f t="shared" ca="1" si="63"/>
        <v>France</v>
      </c>
      <c r="H426" s="2">
        <f t="shared" ca="1" si="64"/>
        <v>42445</v>
      </c>
      <c r="I426" s="2">
        <f t="shared" ca="1" si="65"/>
        <v>42473</v>
      </c>
      <c r="J426" t="str">
        <f t="shared" ca="1" si="66"/>
        <v>Algeria</v>
      </c>
      <c r="K426" s="3">
        <f t="shared" ca="1" si="67"/>
        <v>11660.3</v>
      </c>
      <c r="L426">
        <f t="shared" ca="1" si="68"/>
        <v>184.10999999999999</v>
      </c>
      <c r="M426">
        <f t="shared" ca="1" si="69"/>
        <v>4998</v>
      </c>
    </row>
    <row r="427" spans="1:13" x14ac:dyDescent="0.2">
      <c r="A427">
        <v>426</v>
      </c>
      <c r="B427" t="s">
        <v>433</v>
      </c>
      <c r="C427" t="str">
        <f t="shared" ca="1" si="60"/>
        <v>قرطاسية</v>
      </c>
      <c r="D427" t="str">
        <f t="shared" ca="1" si="61"/>
        <v>أدوات مكتبية</v>
      </c>
      <c r="E427">
        <v>510</v>
      </c>
      <c r="F427">
        <f t="shared" ca="1" si="62"/>
        <v>36</v>
      </c>
      <c r="G427" t="str">
        <f t="shared" ca="1" si="63"/>
        <v>France</v>
      </c>
      <c r="H427" s="2">
        <f t="shared" ca="1" si="64"/>
        <v>42742</v>
      </c>
      <c r="I427" s="2">
        <f t="shared" ca="1" si="65"/>
        <v>42770</v>
      </c>
      <c r="J427" t="str">
        <f t="shared" ca="1" si="66"/>
        <v>Egypt</v>
      </c>
      <c r="K427" s="3">
        <f t="shared" ca="1" si="67"/>
        <v>17442</v>
      </c>
      <c r="L427">
        <f t="shared" ca="1" si="68"/>
        <v>275.39999999999998</v>
      </c>
      <c r="M427">
        <f t="shared" ca="1" si="69"/>
        <v>937</v>
      </c>
    </row>
    <row r="428" spans="1:13" x14ac:dyDescent="0.2">
      <c r="A428">
        <v>427</v>
      </c>
      <c r="B428" t="s">
        <v>434</v>
      </c>
      <c r="C428" t="str">
        <f t="shared" ca="1" si="60"/>
        <v>ساعات</v>
      </c>
      <c r="D428" t="str">
        <f t="shared" ca="1" si="61"/>
        <v>إلكترونيات</v>
      </c>
      <c r="E428">
        <v>75</v>
      </c>
      <c r="F428">
        <f t="shared" ca="1" si="62"/>
        <v>49</v>
      </c>
      <c r="G428" t="str">
        <f t="shared" ca="1" si="63"/>
        <v>Switzerland</v>
      </c>
      <c r="H428" s="2">
        <f t="shared" ca="1" si="64"/>
        <v>43089</v>
      </c>
      <c r="I428" s="2">
        <f t="shared" ca="1" si="65"/>
        <v>43100</v>
      </c>
      <c r="J428" t="str">
        <f t="shared" ca="1" si="66"/>
        <v>Jordan</v>
      </c>
      <c r="K428" s="3">
        <f t="shared" ca="1" si="67"/>
        <v>3491.25</v>
      </c>
      <c r="L428">
        <f t="shared" ca="1" si="68"/>
        <v>55.125</v>
      </c>
      <c r="M428">
        <f t="shared" ca="1" si="69"/>
        <v>1783</v>
      </c>
    </row>
    <row r="429" spans="1:13" x14ac:dyDescent="0.2">
      <c r="A429">
        <v>428</v>
      </c>
      <c r="B429" t="s">
        <v>435</v>
      </c>
      <c r="C429" t="str">
        <f t="shared" ca="1" si="60"/>
        <v>موبايلات</v>
      </c>
      <c r="D429" t="str">
        <f t="shared" ca="1" si="61"/>
        <v>إلكترونيات</v>
      </c>
      <c r="E429">
        <v>176</v>
      </c>
      <c r="F429">
        <f t="shared" ca="1" si="62"/>
        <v>985</v>
      </c>
      <c r="G429" t="str">
        <f t="shared" ca="1" si="63"/>
        <v>China</v>
      </c>
      <c r="H429" s="2">
        <f t="shared" ca="1" si="64"/>
        <v>43121</v>
      </c>
      <c r="I429" s="2">
        <f t="shared" ca="1" si="65"/>
        <v>43135</v>
      </c>
      <c r="J429" t="str">
        <f t="shared" ca="1" si="66"/>
        <v>Egypt</v>
      </c>
      <c r="K429" s="3">
        <f t="shared" ca="1" si="67"/>
        <v>164692</v>
      </c>
      <c r="L429">
        <f t="shared" ca="1" si="68"/>
        <v>2600.4</v>
      </c>
      <c r="M429">
        <f t="shared" ca="1" si="69"/>
        <v>119123</v>
      </c>
    </row>
    <row r="430" spans="1:13" x14ac:dyDescent="0.2">
      <c r="A430">
        <v>429</v>
      </c>
      <c r="B430" t="s">
        <v>436</v>
      </c>
      <c r="C430" t="str">
        <f t="shared" ca="1" si="60"/>
        <v>كاميرات مراقبة</v>
      </c>
      <c r="D430" t="str">
        <f t="shared" ca="1" si="61"/>
        <v>إلكترونيات</v>
      </c>
      <c r="E430">
        <v>437</v>
      </c>
      <c r="F430">
        <f t="shared" ca="1" si="62"/>
        <v>144</v>
      </c>
      <c r="G430" t="str">
        <f t="shared" ca="1" si="63"/>
        <v>England</v>
      </c>
      <c r="H430" s="2">
        <f t="shared" ca="1" si="64"/>
        <v>43277</v>
      </c>
      <c r="I430" s="2">
        <f t="shared" ca="1" si="65"/>
        <v>43290</v>
      </c>
      <c r="J430" t="str">
        <f t="shared" ca="1" si="66"/>
        <v>Algeria</v>
      </c>
      <c r="K430" s="3">
        <f t="shared" ca="1" si="67"/>
        <v>59781.599999999999</v>
      </c>
      <c r="L430">
        <f t="shared" ca="1" si="68"/>
        <v>943.92</v>
      </c>
      <c r="M430">
        <f t="shared" ca="1" si="69"/>
        <v>7015</v>
      </c>
    </row>
    <row r="431" spans="1:13" x14ac:dyDescent="0.2">
      <c r="A431">
        <v>430</v>
      </c>
      <c r="B431" t="s">
        <v>437</v>
      </c>
      <c r="C431" t="str">
        <f t="shared" ca="1" si="60"/>
        <v>تلفاز</v>
      </c>
      <c r="D431" t="str">
        <f t="shared" ca="1" si="61"/>
        <v>أدوات منزلية</v>
      </c>
      <c r="E431">
        <v>776</v>
      </c>
      <c r="F431">
        <f t="shared" ca="1" si="62"/>
        <v>1019</v>
      </c>
      <c r="G431" t="str">
        <f t="shared" ca="1" si="63"/>
        <v>USA</v>
      </c>
      <c r="H431" s="2">
        <f t="shared" ca="1" si="64"/>
        <v>43106</v>
      </c>
      <c r="I431" s="2">
        <f t="shared" ca="1" si="65"/>
        <v>43131</v>
      </c>
      <c r="J431" t="str">
        <f t="shared" ca="1" si="66"/>
        <v>Egypt</v>
      </c>
      <c r="K431" s="3">
        <f t="shared" ca="1" si="67"/>
        <v>751206.8</v>
      </c>
      <c r="L431">
        <f t="shared" ca="1" si="68"/>
        <v>11861.16</v>
      </c>
      <c r="M431">
        <f t="shared" ca="1" si="69"/>
        <v>415317</v>
      </c>
    </row>
    <row r="432" spans="1:13" x14ac:dyDescent="0.2">
      <c r="A432">
        <v>431</v>
      </c>
      <c r="B432" t="s">
        <v>438</v>
      </c>
      <c r="C432" t="str">
        <f t="shared" ca="1" si="60"/>
        <v>برادات</v>
      </c>
      <c r="D432" t="str">
        <f t="shared" ca="1" si="61"/>
        <v>أدوات منزلية</v>
      </c>
      <c r="E432">
        <v>129</v>
      </c>
      <c r="F432">
        <f t="shared" ca="1" si="62"/>
        <v>991</v>
      </c>
      <c r="G432" t="str">
        <f t="shared" ca="1" si="63"/>
        <v>Sweden</v>
      </c>
      <c r="H432" s="2">
        <f t="shared" ca="1" si="64"/>
        <v>42732</v>
      </c>
      <c r="I432" s="2">
        <f t="shared" ca="1" si="65"/>
        <v>42742</v>
      </c>
      <c r="J432" t="str">
        <f t="shared" ca="1" si="66"/>
        <v>Jordan</v>
      </c>
      <c r="K432" s="3">
        <f t="shared" ca="1" si="67"/>
        <v>121447.05</v>
      </c>
      <c r="L432">
        <f t="shared" ca="1" si="68"/>
        <v>1917.585</v>
      </c>
      <c r="M432">
        <f t="shared" ca="1" si="69"/>
        <v>82831</v>
      </c>
    </row>
    <row r="433" spans="1:13" x14ac:dyDescent="0.2">
      <c r="A433">
        <v>432</v>
      </c>
      <c r="B433" t="s">
        <v>439</v>
      </c>
      <c r="C433" t="str">
        <f t="shared" ca="1" si="60"/>
        <v>غسالات</v>
      </c>
      <c r="D433" t="str">
        <f t="shared" ca="1" si="61"/>
        <v>أدوات منزلية</v>
      </c>
      <c r="E433">
        <v>446</v>
      </c>
      <c r="F433">
        <f t="shared" ca="1" si="62"/>
        <v>756</v>
      </c>
      <c r="G433" t="str">
        <f t="shared" ca="1" si="63"/>
        <v>Germany</v>
      </c>
      <c r="H433" s="2">
        <f t="shared" ca="1" si="64"/>
        <v>42935</v>
      </c>
      <c r="I433" s="2">
        <f t="shared" ca="1" si="65"/>
        <v>42954</v>
      </c>
      <c r="J433" t="str">
        <f t="shared" ca="1" si="66"/>
        <v>Algeria</v>
      </c>
      <c r="K433" s="3">
        <f t="shared" ca="1" si="67"/>
        <v>320317.2</v>
      </c>
      <c r="L433">
        <f t="shared" ca="1" si="68"/>
        <v>5057.6399999999994</v>
      </c>
      <c r="M433">
        <f t="shared" ca="1" si="69"/>
        <v>40645</v>
      </c>
    </row>
    <row r="434" spans="1:13" x14ac:dyDescent="0.2">
      <c r="A434">
        <v>433</v>
      </c>
      <c r="B434" t="s">
        <v>440</v>
      </c>
      <c r="C434" t="str">
        <f t="shared" ca="1" si="60"/>
        <v>هواتف ثابتة</v>
      </c>
      <c r="D434" t="str">
        <f t="shared" ca="1" si="61"/>
        <v>أدوات مكتبية</v>
      </c>
      <c r="E434">
        <v>148</v>
      </c>
      <c r="F434">
        <f t="shared" ca="1" si="62"/>
        <v>63</v>
      </c>
      <c r="G434" t="str">
        <f t="shared" ca="1" si="63"/>
        <v>France</v>
      </c>
      <c r="H434" s="2">
        <f t="shared" ca="1" si="64"/>
        <v>43056</v>
      </c>
      <c r="I434" s="2">
        <f t="shared" ca="1" si="65"/>
        <v>43078</v>
      </c>
      <c r="J434" t="str">
        <f t="shared" ca="1" si="66"/>
        <v>Saudi Arabia</v>
      </c>
      <c r="K434" s="3">
        <f t="shared" ca="1" si="67"/>
        <v>8857.7999999999993</v>
      </c>
      <c r="L434">
        <f t="shared" ca="1" si="68"/>
        <v>139.85999999999999</v>
      </c>
      <c r="M434">
        <f t="shared" ca="1" si="69"/>
        <v>2477</v>
      </c>
    </row>
    <row r="435" spans="1:13" x14ac:dyDescent="0.2">
      <c r="A435">
        <v>434</v>
      </c>
      <c r="B435" t="s">
        <v>441</v>
      </c>
      <c r="C435" t="str">
        <f t="shared" ca="1" si="60"/>
        <v>قرطاسية</v>
      </c>
      <c r="D435" t="str">
        <f t="shared" ca="1" si="61"/>
        <v>أدوات مكتبية</v>
      </c>
      <c r="E435">
        <v>240</v>
      </c>
      <c r="F435">
        <f t="shared" ca="1" si="62"/>
        <v>36</v>
      </c>
      <c r="G435" t="str">
        <f t="shared" ca="1" si="63"/>
        <v>France</v>
      </c>
      <c r="H435" s="2">
        <f t="shared" ca="1" si="64"/>
        <v>42837</v>
      </c>
      <c r="I435" s="2">
        <f t="shared" ca="1" si="65"/>
        <v>42849</v>
      </c>
      <c r="J435" t="str">
        <f t="shared" ca="1" si="66"/>
        <v>Oman</v>
      </c>
      <c r="K435" s="3">
        <f t="shared" ca="1" si="67"/>
        <v>8208</v>
      </c>
      <c r="L435">
        <f t="shared" ca="1" si="68"/>
        <v>129.6</v>
      </c>
      <c r="M435">
        <f t="shared" ca="1" si="69"/>
        <v>8135</v>
      </c>
    </row>
    <row r="436" spans="1:13" x14ac:dyDescent="0.2">
      <c r="A436">
        <v>435</v>
      </c>
      <c r="B436" t="s">
        <v>442</v>
      </c>
      <c r="C436" t="str">
        <f t="shared" ca="1" si="60"/>
        <v>برادات</v>
      </c>
      <c r="D436" t="str">
        <f t="shared" ca="1" si="61"/>
        <v>أدوات منزلية</v>
      </c>
      <c r="E436">
        <v>183</v>
      </c>
      <c r="F436">
        <f t="shared" ca="1" si="62"/>
        <v>888</v>
      </c>
      <c r="G436" t="str">
        <f t="shared" ca="1" si="63"/>
        <v>Sweden</v>
      </c>
      <c r="H436" s="2">
        <f t="shared" ca="1" si="64"/>
        <v>42534</v>
      </c>
      <c r="I436" s="2">
        <f t="shared" ca="1" si="65"/>
        <v>42544</v>
      </c>
      <c r="J436" t="str">
        <f t="shared" ca="1" si="66"/>
        <v>United Arab Emirates</v>
      </c>
      <c r="K436" s="3">
        <f t="shared" ca="1" si="67"/>
        <v>154378.79999999999</v>
      </c>
      <c r="L436">
        <f t="shared" ca="1" si="68"/>
        <v>2437.56</v>
      </c>
      <c r="M436">
        <f t="shared" ca="1" si="69"/>
        <v>148792</v>
      </c>
    </row>
    <row r="437" spans="1:13" x14ac:dyDescent="0.2">
      <c r="A437">
        <v>436</v>
      </c>
      <c r="B437" t="s">
        <v>443</v>
      </c>
      <c r="C437" t="str">
        <f t="shared" ca="1" si="60"/>
        <v>ستالايت</v>
      </c>
      <c r="D437" t="str">
        <f t="shared" ca="1" si="61"/>
        <v>إلكترونيات</v>
      </c>
      <c r="E437">
        <v>631</v>
      </c>
      <c r="F437">
        <f t="shared" ca="1" si="62"/>
        <v>337</v>
      </c>
      <c r="G437" t="str">
        <f t="shared" ca="1" si="63"/>
        <v>Turkey</v>
      </c>
      <c r="H437" s="2">
        <f t="shared" ca="1" si="64"/>
        <v>42969</v>
      </c>
      <c r="I437" s="2">
        <f t="shared" ca="1" si="65"/>
        <v>42982</v>
      </c>
      <c r="J437" t="str">
        <f t="shared" ca="1" si="66"/>
        <v>Syria</v>
      </c>
      <c r="K437" s="3">
        <f t="shared" ca="1" si="67"/>
        <v>202014.65</v>
      </c>
      <c r="L437">
        <f t="shared" ca="1" si="68"/>
        <v>3189.7049999999999</v>
      </c>
      <c r="M437">
        <f t="shared" ca="1" si="69"/>
        <v>168652</v>
      </c>
    </row>
    <row r="438" spans="1:13" x14ac:dyDescent="0.2">
      <c r="A438">
        <v>437</v>
      </c>
      <c r="B438" t="s">
        <v>444</v>
      </c>
      <c r="C438" t="str">
        <f t="shared" ca="1" si="60"/>
        <v>برادات</v>
      </c>
      <c r="D438" t="str">
        <f t="shared" ca="1" si="61"/>
        <v>أدوات منزلية</v>
      </c>
      <c r="E438">
        <v>933</v>
      </c>
      <c r="F438">
        <f t="shared" ca="1" si="62"/>
        <v>1008</v>
      </c>
      <c r="G438" t="str">
        <f t="shared" ca="1" si="63"/>
        <v>Sweden</v>
      </c>
      <c r="H438" s="2">
        <f t="shared" ca="1" si="64"/>
        <v>42803</v>
      </c>
      <c r="I438" s="2">
        <f t="shared" ca="1" si="65"/>
        <v>42814</v>
      </c>
      <c r="J438" t="str">
        <f t="shared" ca="1" si="66"/>
        <v>Egypt</v>
      </c>
      <c r="K438" s="3">
        <f t="shared" ca="1" si="67"/>
        <v>893440.8</v>
      </c>
      <c r="L438">
        <f t="shared" ca="1" si="68"/>
        <v>14106.96</v>
      </c>
      <c r="M438">
        <f t="shared" ca="1" si="69"/>
        <v>555978</v>
      </c>
    </row>
    <row r="439" spans="1:13" x14ac:dyDescent="0.2">
      <c r="A439">
        <v>438</v>
      </c>
      <c r="B439" t="s">
        <v>445</v>
      </c>
      <c r="C439" t="str">
        <f t="shared" ca="1" si="60"/>
        <v>ستالايت</v>
      </c>
      <c r="D439" t="str">
        <f t="shared" ca="1" si="61"/>
        <v>إلكترونيات</v>
      </c>
      <c r="E439">
        <v>762</v>
      </c>
      <c r="F439">
        <f t="shared" ca="1" si="62"/>
        <v>329</v>
      </c>
      <c r="G439" t="str">
        <f t="shared" ca="1" si="63"/>
        <v>Turkey</v>
      </c>
      <c r="H439" s="2">
        <f t="shared" ca="1" si="64"/>
        <v>43019</v>
      </c>
      <c r="I439" s="2">
        <f t="shared" ca="1" si="65"/>
        <v>43052</v>
      </c>
      <c r="J439" t="str">
        <f t="shared" ca="1" si="66"/>
        <v>Algeria</v>
      </c>
      <c r="K439" s="3">
        <f t="shared" ca="1" si="67"/>
        <v>238163.1</v>
      </c>
      <c r="L439">
        <f t="shared" ca="1" si="68"/>
        <v>3760.47</v>
      </c>
      <c r="M439">
        <f t="shared" ca="1" si="69"/>
        <v>63805</v>
      </c>
    </row>
    <row r="440" spans="1:13" x14ac:dyDescent="0.2">
      <c r="A440">
        <v>439</v>
      </c>
      <c r="B440" t="s">
        <v>446</v>
      </c>
      <c r="C440" t="str">
        <f t="shared" ca="1" si="60"/>
        <v>هارد دسك</v>
      </c>
      <c r="D440" t="str">
        <f t="shared" ca="1" si="61"/>
        <v>إلكترونيات</v>
      </c>
      <c r="E440">
        <v>796</v>
      </c>
      <c r="F440">
        <f t="shared" ca="1" si="62"/>
        <v>108</v>
      </c>
      <c r="G440" t="str">
        <f t="shared" ca="1" si="63"/>
        <v>France</v>
      </c>
      <c r="H440" s="2">
        <f t="shared" ca="1" si="64"/>
        <v>42534</v>
      </c>
      <c r="I440" s="2">
        <f t="shared" ca="1" si="65"/>
        <v>42564</v>
      </c>
      <c r="J440" t="str">
        <f t="shared" ca="1" si="66"/>
        <v>Lebanon</v>
      </c>
      <c r="K440" s="3">
        <f t="shared" ca="1" si="67"/>
        <v>81669.600000000006</v>
      </c>
      <c r="L440">
        <f t="shared" ca="1" si="68"/>
        <v>1289.52</v>
      </c>
      <c r="M440">
        <f t="shared" ca="1" si="69"/>
        <v>72733</v>
      </c>
    </row>
    <row r="441" spans="1:13" x14ac:dyDescent="0.2">
      <c r="A441">
        <v>440</v>
      </c>
      <c r="B441" t="s">
        <v>447</v>
      </c>
      <c r="C441" t="str">
        <f t="shared" ca="1" si="60"/>
        <v>كمبيوتر</v>
      </c>
      <c r="D441" t="str">
        <f t="shared" ca="1" si="61"/>
        <v>إلكترونيات</v>
      </c>
      <c r="E441">
        <v>113</v>
      </c>
      <c r="F441">
        <f t="shared" ca="1" si="62"/>
        <v>1686</v>
      </c>
      <c r="G441" t="str">
        <f t="shared" ca="1" si="63"/>
        <v>China</v>
      </c>
      <c r="H441" s="2">
        <f t="shared" ca="1" si="64"/>
        <v>42474</v>
      </c>
      <c r="I441" s="2">
        <f t="shared" ca="1" si="65"/>
        <v>42498</v>
      </c>
      <c r="J441" t="str">
        <f t="shared" ca="1" si="66"/>
        <v>Egypt</v>
      </c>
      <c r="K441" s="3">
        <f t="shared" ca="1" si="67"/>
        <v>180992.1</v>
      </c>
      <c r="L441">
        <f t="shared" ca="1" si="68"/>
        <v>2857.77</v>
      </c>
      <c r="M441">
        <f t="shared" ca="1" si="69"/>
        <v>52956</v>
      </c>
    </row>
    <row r="442" spans="1:13" x14ac:dyDescent="0.2">
      <c r="A442">
        <v>441</v>
      </c>
      <c r="B442" t="s">
        <v>448</v>
      </c>
      <c r="C442" t="str">
        <f t="shared" ca="1" si="60"/>
        <v>كاميرات مراقبة</v>
      </c>
      <c r="D442" t="str">
        <f t="shared" ca="1" si="61"/>
        <v>إلكترونيات</v>
      </c>
      <c r="E442">
        <v>552</v>
      </c>
      <c r="F442">
        <f t="shared" ca="1" si="62"/>
        <v>123</v>
      </c>
      <c r="G442" t="str">
        <f t="shared" ca="1" si="63"/>
        <v>England</v>
      </c>
      <c r="H442" s="2">
        <f t="shared" ca="1" si="64"/>
        <v>43181</v>
      </c>
      <c r="I442" s="2">
        <f t="shared" ca="1" si="65"/>
        <v>43194</v>
      </c>
      <c r="J442" t="str">
        <f t="shared" ca="1" si="66"/>
        <v>Syria</v>
      </c>
      <c r="K442" s="3">
        <f t="shared" ca="1" si="67"/>
        <v>64501.2</v>
      </c>
      <c r="L442">
        <f t="shared" ca="1" si="68"/>
        <v>1018.4399999999999</v>
      </c>
      <c r="M442">
        <f t="shared" ca="1" si="69"/>
        <v>10039</v>
      </c>
    </row>
    <row r="443" spans="1:13" x14ac:dyDescent="0.2">
      <c r="A443">
        <v>442</v>
      </c>
      <c r="B443" t="s">
        <v>449</v>
      </c>
      <c r="C443" t="str">
        <f t="shared" ca="1" si="60"/>
        <v>ساعات</v>
      </c>
      <c r="D443" t="str">
        <f t="shared" ca="1" si="61"/>
        <v>إلكترونيات</v>
      </c>
      <c r="E443">
        <v>297</v>
      </c>
      <c r="F443">
        <f t="shared" ca="1" si="62"/>
        <v>49</v>
      </c>
      <c r="G443" t="str">
        <f t="shared" ca="1" si="63"/>
        <v>Switzerland</v>
      </c>
      <c r="H443" s="2">
        <f t="shared" ca="1" si="64"/>
        <v>42629</v>
      </c>
      <c r="I443" s="2">
        <f t="shared" ca="1" si="65"/>
        <v>42662</v>
      </c>
      <c r="J443" t="str">
        <f t="shared" ca="1" si="66"/>
        <v>Lebanon</v>
      </c>
      <c r="K443" s="3">
        <f t="shared" ca="1" si="67"/>
        <v>13825.35</v>
      </c>
      <c r="L443">
        <f t="shared" ca="1" si="68"/>
        <v>218.29499999999999</v>
      </c>
      <c r="M443">
        <f t="shared" ca="1" si="69"/>
        <v>7657</v>
      </c>
    </row>
    <row r="444" spans="1:13" x14ac:dyDescent="0.2">
      <c r="A444">
        <v>443</v>
      </c>
      <c r="B444" t="s">
        <v>450</v>
      </c>
      <c r="C444" t="str">
        <f t="shared" ca="1" si="60"/>
        <v>موبايلات</v>
      </c>
      <c r="D444" t="str">
        <f t="shared" ca="1" si="61"/>
        <v>إلكترونيات</v>
      </c>
      <c r="E444">
        <v>795</v>
      </c>
      <c r="F444">
        <f t="shared" ca="1" si="62"/>
        <v>841</v>
      </c>
      <c r="G444" t="str">
        <f t="shared" ca="1" si="63"/>
        <v>China</v>
      </c>
      <c r="H444" s="2">
        <f t="shared" ca="1" si="64"/>
        <v>42537</v>
      </c>
      <c r="I444" s="2">
        <f t="shared" ca="1" si="65"/>
        <v>42562</v>
      </c>
      <c r="J444" t="str">
        <f t="shared" ca="1" si="66"/>
        <v>Egypt</v>
      </c>
      <c r="K444" s="3">
        <f t="shared" ca="1" si="67"/>
        <v>635165.25</v>
      </c>
      <c r="L444">
        <f t="shared" ca="1" si="68"/>
        <v>10028.924999999999</v>
      </c>
      <c r="M444">
        <f t="shared" ca="1" si="69"/>
        <v>534721</v>
      </c>
    </row>
    <row r="445" spans="1:13" x14ac:dyDescent="0.2">
      <c r="A445">
        <v>444</v>
      </c>
      <c r="B445" t="s">
        <v>451</v>
      </c>
      <c r="C445" t="str">
        <f t="shared" ca="1" si="60"/>
        <v>موبايلات</v>
      </c>
      <c r="D445" t="str">
        <f t="shared" ca="1" si="61"/>
        <v>إلكترونيات</v>
      </c>
      <c r="E445">
        <v>425</v>
      </c>
      <c r="F445">
        <f t="shared" ca="1" si="62"/>
        <v>982</v>
      </c>
      <c r="G445" t="str">
        <f t="shared" ca="1" si="63"/>
        <v>China</v>
      </c>
      <c r="H445" s="2">
        <f t="shared" ca="1" si="64"/>
        <v>43023</v>
      </c>
      <c r="I445" s="2">
        <f t="shared" ca="1" si="65"/>
        <v>43049</v>
      </c>
      <c r="J445" t="str">
        <f t="shared" ca="1" si="66"/>
        <v>United Arab Emirates</v>
      </c>
      <c r="K445" s="3">
        <f t="shared" ca="1" si="67"/>
        <v>396482.5</v>
      </c>
      <c r="L445">
        <f t="shared" ca="1" si="68"/>
        <v>6260.25</v>
      </c>
      <c r="M445">
        <f t="shared" ca="1" si="69"/>
        <v>74939</v>
      </c>
    </row>
    <row r="446" spans="1:13" x14ac:dyDescent="0.2">
      <c r="A446">
        <v>445</v>
      </c>
      <c r="B446" t="s">
        <v>452</v>
      </c>
      <c r="C446" t="str">
        <f t="shared" ca="1" si="60"/>
        <v>غسالات</v>
      </c>
      <c r="D446" t="str">
        <f t="shared" ca="1" si="61"/>
        <v>أدوات منزلية</v>
      </c>
      <c r="E446">
        <v>281</v>
      </c>
      <c r="F446">
        <f t="shared" ca="1" si="62"/>
        <v>698</v>
      </c>
      <c r="G446" t="str">
        <f t="shared" ca="1" si="63"/>
        <v>Germany</v>
      </c>
      <c r="H446" s="2">
        <f t="shared" ca="1" si="64"/>
        <v>43068</v>
      </c>
      <c r="I446" s="2">
        <f t="shared" ca="1" si="65"/>
        <v>43085</v>
      </c>
      <c r="J446" t="str">
        <f t="shared" ca="1" si="66"/>
        <v>Lebanon</v>
      </c>
      <c r="K446" s="3">
        <f t="shared" ca="1" si="67"/>
        <v>186331.1</v>
      </c>
      <c r="L446">
        <f t="shared" ca="1" si="68"/>
        <v>2942.0699999999997</v>
      </c>
      <c r="M446">
        <f t="shared" ca="1" si="69"/>
        <v>135619</v>
      </c>
    </row>
    <row r="447" spans="1:13" x14ac:dyDescent="0.2">
      <c r="A447">
        <v>446</v>
      </c>
      <c r="B447" t="s">
        <v>453</v>
      </c>
      <c r="C447" t="str">
        <f t="shared" ca="1" si="60"/>
        <v>فرن</v>
      </c>
      <c r="D447" t="str">
        <f t="shared" ca="1" si="61"/>
        <v>أدوات منزلية</v>
      </c>
      <c r="E447">
        <v>715</v>
      </c>
      <c r="F447">
        <f t="shared" ca="1" si="62"/>
        <v>1013</v>
      </c>
      <c r="G447" t="str">
        <f t="shared" ca="1" si="63"/>
        <v>Greece</v>
      </c>
      <c r="H447" s="2">
        <f t="shared" ca="1" si="64"/>
        <v>42615</v>
      </c>
      <c r="I447" s="2">
        <f t="shared" ca="1" si="65"/>
        <v>42644</v>
      </c>
      <c r="J447" t="str">
        <f t="shared" ca="1" si="66"/>
        <v>Lebanon</v>
      </c>
      <c r="K447" s="3">
        <f t="shared" ca="1" si="67"/>
        <v>688080.25</v>
      </c>
      <c r="L447">
        <f t="shared" ca="1" si="68"/>
        <v>10864.424999999999</v>
      </c>
      <c r="M447">
        <f t="shared" ca="1" si="69"/>
        <v>358217</v>
      </c>
    </row>
    <row r="448" spans="1:13" x14ac:dyDescent="0.2">
      <c r="A448">
        <v>447</v>
      </c>
      <c r="B448" t="s">
        <v>454</v>
      </c>
      <c r="C448" t="str">
        <f t="shared" ca="1" si="60"/>
        <v>مكيفات</v>
      </c>
      <c r="D448" t="str">
        <f t="shared" ca="1" si="61"/>
        <v>أدوات منزلية</v>
      </c>
      <c r="E448">
        <v>381</v>
      </c>
      <c r="F448">
        <f t="shared" ca="1" si="62"/>
        <v>1391</v>
      </c>
      <c r="G448" t="str">
        <f t="shared" ca="1" si="63"/>
        <v>Switzerland</v>
      </c>
      <c r="H448" s="2">
        <f t="shared" ca="1" si="64"/>
        <v>42983</v>
      </c>
      <c r="I448" s="2">
        <f t="shared" ca="1" si="65"/>
        <v>43015</v>
      </c>
      <c r="J448" t="str">
        <f t="shared" ca="1" si="66"/>
        <v>Algeria</v>
      </c>
      <c r="K448" s="3">
        <f t="shared" ca="1" si="67"/>
        <v>503472.45</v>
      </c>
      <c r="L448">
        <f t="shared" ca="1" si="68"/>
        <v>7949.5649999999996</v>
      </c>
      <c r="M448">
        <f t="shared" ca="1" si="69"/>
        <v>170025</v>
      </c>
    </row>
    <row r="449" spans="1:13" x14ac:dyDescent="0.2">
      <c r="A449">
        <v>448</v>
      </c>
      <c r="B449" t="s">
        <v>455</v>
      </c>
      <c r="C449" t="str">
        <f t="shared" ca="1" si="60"/>
        <v>مدافئ</v>
      </c>
      <c r="D449" t="str">
        <f t="shared" ca="1" si="61"/>
        <v>أدوات منزلية</v>
      </c>
      <c r="E449">
        <v>669</v>
      </c>
      <c r="F449">
        <f t="shared" ca="1" si="62"/>
        <v>203</v>
      </c>
      <c r="G449" t="str">
        <f t="shared" ca="1" si="63"/>
        <v>Switzerland</v>
      </c>
      <c r="H449" s="2">
        <f t="shared" ca="1" si="64"/>
        <v>43183</v>
      </c>
      <c r="I449" s="2">
        <f t="shared" ca="1" si="65"/>
        <v>43195</v>
      </c>
      <c r="J449" t="str">
        <f t="shared" ca="1" si="66"/>
        <v>United Arab Emirates</v>
      </c>
      <c r="K449" s="3">
        <f t="shared" ca="1" si="67"/>
        <v>129016.65</v>
      </c>
      <c r="L449">
        <f t="shared" ca="1" si="68"/>
        <v>2037.105</v>
      </c>
      <c r="M449">
        <f t="shared" ca="1" si="69"/>
        <v>60599</v>
      </c>
    </row>
    <row r="450" spans="1:13" x14ac:dyDescent="0.2">
      <c r="A450">
        <v>449</v>
      </c>
      <c r="B450" t="s">
        <v>456</v>
      </c>
      <c r="C450" t="str">
        <f t="shared" ref="C450:C513" ca="1" si="70">VLOOKUP(RANDBETWEEN(MIN(O:O),MAX(O:O)),O:P,2,TRUE)</f>
        <v>فرن</v>
      </c>
      <c r="D450" t="str">
        <f t="shared" ref="D450:D513" ca="1" si="71">VLOOKUP(C450,P:S,4,0)</f>
        <v>أدوات منزلية</v>
      </c>
      <c r="E450">
        <v>99</v>
      </c>
      <c r="F450">
        <f t="shared" ref="F450:F513" ca="1" si="72">RANDBETWEEN(VLOOKUP(C450,P:R,3,0)-(VLOOKUP(C450,P:R,3,0)/8),VLOOKUP(C450,P:R,3,0)+(VLOOKUP(C450,P:R,3,0)/8))</f>
        <v>961</v>
      </c>
      <c r="G450" t="str">
        <f t="shared" ca="1" si="63"/>
        <v>Greece</v>
      </c>
      <c r="H450" s="2">
        <f t="shared" ca="1" si="64"/>
        <v>42577</v>
      </c>
      <c r="I450" s="2">
        <f t="shared" ca="1" si="65"/>
        <v>42597</v>
      </c>
      <c r="J450" t="str">
        <f t="shared" ca="1" si="66"/>
        <v>Saudi Arabia</v>
      </c>
      <c r="K450" s="3">
        <f t="shared" ca="1" si="67"/>
        <v>90382.05</v>
      </c>
      <c r="L450">
        <f t="shared" ca="1" si="68"/>
        <v>1427.085</v>
      </c>
      <c r="M450">
        <f t="shared" ca="1" si="69"/>
        <v>14039</v>
      </c>
    </row>
    <row r="451" spans="1:13" x14ac:dyDescent="0.2">
      <c r="A451">
        <v>450</v>
      </c>
      <c r="B451" t="s">
        <v>457</v>
      </c>
      <c r="C451" t="str">
        <f t="shared" ca="1" si="70"/>
        <v>مكانس</v>
      </c>
      <c r="D451" t="str">
        <f t="shared" ca="1" si="71"/>
        <v>أدوات منزلية</v>
      </c>
      <c r="E451">
        <v>916</v>
      </c>
      <c r="F451">
        <f t="shared" ca="1" si="72"/>
        <v>135</v>
      </c>
      <c r="G451" t="str">
        <f t="shared" ref="G451:G514" ca="1" si="73">VLOOKUP(C451,P:U,6,FALSE)</f>
        <v>China</v>
      </c>
      <c r="H451" s="2">
        <f t="shared" ref="H451:H514" ca="1" si="74">RANDBETWEEN("1-1-2016","5-7-2018")</f>
        <v>42853</v>
      </c>
      <c r="I451" s="2">
        <f t="shared" ref="I451:I514" ca="1" si="75">RANDBETWEEN(10,35)+H451</f>
        <v>42884</v>
      </c>
      <c r="J451" t="str">
        <f t="shared" ref="J451:J514" ca="1" si="76">VLOOKUP(RANDBETWEEN(MIN(W:W),MAX(W:W)),W:Y,3,0)</f>
        <v>Egypt</v>
      </c>
      <c r="K451" s="3">
        <f t="shared" ref="K451:K514" ca="1" si="77">(F451*E451)-(5%*(F451*E451))</f>
        <v>117477</v>
      </c>
      <c r="L451">
        <f t="shared" ref="L451:L514" ca="1" si="78">F451*E451*1.5%</f>
        <v>1854.8999999999999</v>
      </c>
      <c r="M451">
        <f t="shared" ref="M451:M514" ca="1" si="79">RANDBETWEEN(0,K451)</f>
        <v>66008</v>
      </c>
    </row>
    <row r="452" spans="1:13" x14ac:dyDescent="0.2">
      <c r="A452">
        <v>451</v>
      </c>
      <c r="B452" t="s">
        <v>458</v>
      </c>
      <c r="C452" t="str">
        <f t="shared" ca="1" si="70"/>
        <v>كاميرات مراقبة</v>
      </c>
      <c r="D452" t="str">
        <f t="shared" ca="1" si="71"/>
        <v>إلكترونيات</v>
      </c>
      <c r="E452">
        <v>760</v>
      </c>
      <c r="F452">
        <f t="shared" ca="1" si="72"/>
        <v>157</v>
      </c>
      <c r="G452" t="str">
        <f t="shared" ca="1" si="73"/>
        <v>England</v>
      </c>
      <c r="H452" s="2">
        <f t="shared" ca="1" si="74"/>
        <v>42621</v>
      </c>
      <c r="I452" s="2">
        <f t="shared" ca="1" si="75"/>
        <v>42644</v>
      </c>
      <c r="J452" t="str">
        <f t="shared" ca="1" si="76"/>
        <v>Syria</v>
      </c>
      <c r="K452" s="3">
        <f t="shared" ca="1" si="77"/>
        <v>113354</v>
      </c>
      <c r="L452">
        <f t="shared" ca="1" si="78"/>
        <v>1789.8</v>
      </c>
      <c r="M452">
        <f t="shared" ca="1" si="79"/>
        <v>69054</v>
      </c>
    </row>
    <row r="453" spans="1:13" x14ac:dyDescent="0.2">
      <c r="A453">
        <v>452</v>
      </c>
      <c r="B453" t="s">
        <v>459</v>
      </c>
      <c r="C453" t="str">
        <f t="shared" ca="1" si="70"/>
        <v>خلاطات</v>
      </c>
      <c r="D453" t="str">
        <f t="shared" ca="1" si="71"/>
        <v>أدوات منزلية</v>
      </c>
      <c r="E453">
        <v>943</v>
      </c>
      <c r="F453">
        <f t="shared" ca="1" si="72"/>
        <v>190</v>
      </c>
      <c r="G453" t="str">
        <f t="shared" ca="1" si="73"/>
        <v>China</v>
      </c>
      <c r="H453" s="2">
        <f t="shared" ca="1" si="74"/>
        <v>42495</v>
      </c>
      <c r="I453" s="2">
        <f t="shared" ca="1" si="75"/>
        <v>42526</v>
      </c>
      <c r="J453" t="str">
        <f t="shared" ca="1" si="76"/>
        <v>Syria</v>
      </c>
      <c r="K453" s="3">
        <f t="shared" ca="1" si="77"/>
        <v>170211.5</v>
      </c>
      <c r="L453">
        <f t="shared" ca="1" si="78"/>
        <v>2687.5499999999997</v>
      </c>
      <c r="M453">
        <f t="shared" ca="1" si="79"/>
        <v>138107</v>
      </c>
    </row>
    <row r="454" spans="1:13" x14ac:dyDescent="0.2">
      <c r="A454">
        <v>453</v>
      </c>
      <c r="B454" t="s">
        <v>460</v>
      </c>
      <c r="C454" t="str">
        <f t="shared" ca="1" si="70"/>
        <v>مايكرويف</v>
      </c>
      <c r="D454" t="str">
        <f t="shared" ca="1" si="71"/>
        <v>أدوات منزلية</v>
      </c>
      <c r="E454">
        <v>116</v>
      </c>
      <c r="F454">
        <f t="shared" ca="1" si="72"/>
        <v>671</v>
      </c>
      <c r="G454" t="str">
        <f t="shared" ca="1" si="73"/>
        <v>Germany</v>
      </c>
      <c r="H454" s="2">
        <f t="shared" ca="1" si="74"/>
        <v>43058</v>
      </c>
      <c r="I454" s="2">
        <f t="shared" ca="1" si="75"/>
        <v>43072</v>
      </c>
      <c r="J454" t="str">
        <f t="shared" ca="1" si="76"/>
        <v>Egypt</v>
      </c>
      <c r="K454" s="3">
        <f t="shared" ca="1" si="77"/>
        <v>73944.2</v>
      </c>
      <c r="L454">
        <f t="shared" ca="1" si="78"/>
        <v>1167.54</v>
      </c>
      <c r="M454">
        <f t="shared" ca="1" si="79"/>
        <v>58125</v>
      </c>
    </row>
    <row r="455" spans="1:13" x14ac:dyDescent="0.2">
      <c r="A455">
        <v>454</v>
      </c>
      <c r="B455" t="s">
        <v>461</v>
      </c>
      <c r="C455" t="str">
        <f t="shared" ca="1" si="70"/>
        <v>أوراق</v>
      </c>
      <c r="D455" t="str">
        <f t="shared" ca="1" si="71"/>
        <v>أدوات مكتبية</v>
      </c>
      <c r="E455">
        <v>717</v>
      </c>
      <c r="F455">
        <f t="shared" ca="1" si="72"/>
        <v>14</v>
      </c>
      <c r="G455" t="str">
        <f t="shared" ca="1" si="73"/>
        <v>India</v>
      </c>
      <c r="H455" s="2">
        <f t="shared" ca="1" si="74"/>
        <v>43058</v>
      </c>
      <c r="I455" s="2">
        <f t="shared" ca="1" si="75"/>
        <v>43070</v>
      </c>
      <c r="J455" t="str">
        <f t="shared" ca="1" si="76"/>
        <v>Syria</v>
      </c>
      <c r="K455" s="3">
        <f t="shared" ca="1" si="77"/>
        <v>9536.1</v>
      </c>
      <c r="L455">
        <f t="shared" ca="1" si="78"/>
        <v>150.57</v>
      </c>
      <c r="M455">
        <f t="shared" ca="1" si="79"/>
        <v>3197</v>
      </c>
    </row>
    <row r="456" spans="1:13" x14ac:dyDescent="0.2">
      <c r="A456">
        <v>455</v>
      </c>
      <c r="B456" t="s">
        <v>462</v>
      </c>
      <c r="C456" t="str">
        <f t="shared" ca="1" si="70"/>
        <v>برادات</v>
      </c>
      <c r="D456" t="str">
        <f t="shared" ca="1" si="71"/>
        <v>أدوات منزلية</v>
      </c>
      <c r="E456">
        <v>402</v>
      </c>
      <c r="F456">
        <f t="shared" ca="1" si="72"/>
        <v>871</v>
      </c>
      <c r="G456" t="str">
        <f t="shared" ca="1" si="73"/>
        <v>Sweden</v>
      </c>
      <c r="H456" s="2">
        <f t="shared" ca="1" si="74"/>
        <v>42991</v>
      </c>
      <c r="I456" s="2">
        <f t="shared" ca="1" si="75"/>
        <v>43015</v>
      </c>
      <c r="J456" t="str">
        <f t="shared" ca="1" si="76"/>
        <v>Morocco</v>
      </c>
      <c r="K456" s="3">
        <f t="shared" ca="1" si="77"/>
        <v>332634.90000000002</v>
      </c>
      <c r="L456">
        <f t="shared" ca="1" si="78"/>
        <v>5252.13</v>
      </c>
      <c r="M456">
        <f t="shared" ca="1" si="79"/>
        <v>278855</v>
      </c>
    </row>
    <row r="457" spans="1:13" x14ac:dyDescent="0.2">
      <c r="A457">
        <v>456</v>
      </c>
      <c r="B457" t="s">
        <v>463</v>
      </c>
      <c r="C457" t="str">
        <f t="shared" ca="1" si="70"/>
        <v>موبايلات</v>
      </c>
      <c r="D457" t="str">
        <f t="shared" ca="1" si="71"/>
        <v>إلكترونيات</v>
      </c>
      <c r="E457">
        <v>297</v>
      </c>
      <c r="F457">
        <f t="shared" ca="1" si="72"/>
        <v>1004</v>
      </c>
      <c r="G457" t="str">
        <f t="shared" ca="1" si="73"/>
        <v>China</v>
      </c>
      <c r="H457" s="2">
        <f t="shared" ca="1" si="74"/>
        <v>43021</v>
      </c>
      <c r="I457" s="2">
        <f t="shared" ca="1" si="75"/>
        <v>43041</v>
      </c>
      <c r="J457" t="str">
        <f t="shared" ca="1" si="76"/>
        <v>Egypt</v>
      </c>
      <c r="K457" s="3">
        <f t="shared" ca="1" si="77"/>
        <v>283278.59999999998</v>
      </c>
      <c r="L457">
        <f t="shared" ca="1" si="78"/>
        <v>4472.82</v>
      </c>
      <c r="M457">
        <f t="shared" ca="1" si="79"/>
        <v>72701</v>
      </c>
    </row>
    <row r="458" spans="1:13" x14ac:dyDescent="0.2">
      <c r="A458">
        <v>457</v>
      </c>
      <c r="B458" t="s">
        <v>464</v>
      </c>
      <c r="C458" t="str">
        <f t="shared" ca="1" si="70"/>
        <v>مراوح</v>
      </c>
      <c r="D458" t="str">
        <f t="shared" ca="1" si="71"/>
        <v>أدوات منزلية</v>
      </c>
      <c r="E458">
        <v>649</v>
      </c>
      <c r="F458">
        <f t="shared" ca="1" si="72"/>
        <v>47</v>
      </c>
      <c r="G458" t="str">
        <f t="shared" ca="1" si="73"/>
        <v>China</v>
      </c>
      <c r="H458" s="2">
        <f t="shared" ca="1" si="74"/>
        <v>43139</v>
      </c>
      <c r="I458" s="2">
        <f t="shared" ca="1" si="75"/>
        <v>43158</v>
      </c>
      <c r="J458" t="str">
        <f t="shared" ca="1" si="76"/>
        <v>Egypt</v>
      </c>
      <c r="K458" s="3">
        <f t="shared" ca="1" si="77"/>
        <v>28977.85</v>
      </c>
      <c r="L458">
        <f t="shared" ca="1" si="78"/>
        <v>457.54499999999996</v>
      </c>
      <c r="M458">
        <f t="shared" ca="1" si="79"/>
        <v>16694</v>
      </c>
    </row>
    <row r="459" spans="1:13" x14ac:dyDescent="0.2">
      <c r="A459">
        <v>458</v>
      </c>
      <c r="B459" t="s">
        <v>465</v>
      </c>
      <c r="C459" t="str">
        <f t="shared" ca="1" si="70"/>
        <v>مدافئ</v>
      </c>
      <c r="D459" t="str">
        <f t="shared" ca="1" si="71"/>
        <v>أدوات منزلية</v>
      </c>
      <c r="E459">
        <v>761</v>
      </c>
      <c r="F459">
        <f t="shared" ca="1" si="72"/>
        <v>175</v>
      </c>
      <c r="G459" t="str">
        <f t="shared" ca="1" si="73"/>
        <v>Switzerland</v>
      </c>
      <c r="H459" s="2">
        <f t="shared" ca="1" si="74"/>
        <v>42729</v>
      </c>
      <c r="I459" s="2">
        <f t="shared" ca="1" si="75"/>
        <v>42745</v>
      </c>
      <c r="J459" t="str">
        <f t="shared" ca="1" si="76"/>
        <v>Lebanon</v>
      </c>
      <c r="K459" s="3">
        <f t="shared" ca="1" si="77"/>
        <v>126516.25</v>
      </c>
      <c r="L459">
        <f t="shared" ca="1" si="78"/>
        <v>1997.625</v>
      </c>
      <c r="M459">
        <f t="shared" ca="1" si="79"/>
        <v>122398</v>
      </c>
    </row>
    <row r="460" spans="1:13" x14ac:dyDescent="0.2">
      <c r="A460">
        <v>459</v>
      </c>
      <c r="B460" t="s">
        <v>466</v>
      </c>
      <c r="C460" t="str">
        <f t="shared" ca="1" si="70"/>
        <v>هواتف ثابتة</v>
      </c>
      <c r="D460" t="str">
        <f t="shared" ca="1" si="71"/>
        <v>أدوات مكتبية</v>
      </c>
      <c r="E460">
        <v>702</v>
      </c>
      <c r="F460">
        <f t="shared" ca="1" si="72"/>
        <v>60</v>
      </c>
      <c r="G460" t="str">
        <f t="shared" ca="1" si="73"/>
        <v>France</v>
      </c>
      <c r="H460" s="2">
        <f t="shared" ca="1" si="74"/>
        <v>42444</v>
      </c>
      <c r="I460" s="2">
        <f t="shared" ca="1" si="75"/>
        <v>42464</v>
      </c>
      <c r="J460" t="str">
        <f t="shared" ca="1" si="76"/>
        <v>Syria</v>
      </c>
      <c r="K460" s="3">
        <f t="shared" ca="1" si="77"/>
        <v>40014</v>
      </c>
      <c r="L460">
        <f t="shared" ca="1" si="78"/>
        <v>631.79999999999995</v>
      </c>
      <c r="M460">
        <f t="shared" ca="1" si="79"/>
        <v>1293</v>
      </c>
    </row>
    <row r="461" spans="1:13" x14ac:dyDescent="0.2">
      <c r="A461">
        <v>460</v>
      </c>
      <c r="B461" t="s">
        <v>467</v>
      </c>
      <c r="C461" t="str">
        <f t="shared" ca="1" si="70"/>
        <v>خلاطات</v>
      </c>
      <c r="D461" t="str">
        <f t="shared" ca="1" si="71"/>
        <v>أدوات منزلية</v>
      </c>
      <c r="E461">
        <v>664</v>
      </c>
      <c r="F461">
        <f t="shared" ca="1" si="72"/>
        <v>192</v>
      </c>
      <c r="G461" t="str">
        <f t="shared" ca="1" si="73"/>
        <v>China</v>
      </c>
      <c r="H461" s="2">
        <f t="shared" ca="1" si="74"/>
        <v>42594</v>
      </c>
      <c r="I461" s="2">
        <f t="shared" ca="1" si="75"/>
        <v>42619</v>
      </c>
      <c r="J461" t="str">
        <f t="shared" ca="1" si="76"/>
        <v>Syria</v>
      </c>
      <c r="K461" s="3">
        <f t="shared" ca="1" si="77"/>
        <v>121113.60000000001</v>
      </c>
      <c r="L461">
        <f t="shared" ca="1" si="78"/>
        <v>1912.32</v>
      </c>
      <c r="M461">
        <f t="shared" ca="1" si="79"/>
        <v>29413</v>
      </c>
    </row>
    <row r="462" spans="1:13" x14ac:dyDescent="0.2">
      <c r="A462">
        <v>461</v>
      </c>
      <c r="B462" t="s">
        <v>468</v>
      </c>
      <c r="C462" t="str">
        <f t="shared" ca="1" si="70"/>
        <v>مراوح</v>
      </c>
      <c r="D462" t="str">
        <f t="shared" ca="1" si="71"/>
        <v>أدوات منزلية</v>
      </c>
      <c r="E462">
        <v>543</v>
      </c>
      <c r="F462">
        <f t="shared" ca="1" si="72"/>
        <v>54</v>
      </c>
      <c r="G462" t="str">
        <f t="shared" ca="1" si="73"/>
        <v>China</v>
      </c>
      <c r="H462" s="2">
        <f t="shared" ca="1" si="74"/>
        <v>42936</v>
      </c>
      <c r="I462" s="2">
        <f t="shared" ca="1" si="75"/>
        <v>42965</v>
      </c>
      <c r="J462" t="str">
        <f t="shared" ca="1" si="76"/>
        <v>Saudi Arabia</v>
      </c>
      <c r="K462" s="3">
        <f t="shared" ca="1" si="77"/>
        <v>27855.9</v>
      </c>
      <c r="L462">
        <f t="shared" ca="1" si="78"/>
        <v>439.83</v>
      </c>
      <c r="M462">
        <f t="shared" ca="1" si="79"/>
        <v>16994</v>
      </c>
    </row>
    <row r="463" spans="1:13" x14ac:dyDescent="0.2">
      <c r="A463">
        <v>462</v>
      </c>
      <c r="B463" t="s">
        <v>469</v>
      </c>
      <c r="C463" t="str">
        <f t="shared" ca="1" si="70"/>
        <v>قرطاسية</v>
      </c>
      <c r="D463" t="str">
        <f t="shared" ca="1" si="71"/>
        <v>أدوات مكتبية</v>
      </c>
      <c r="E463">
        <v>867</v>
      </c>
      <c r="F463">
        <f t="shared" ca="1" si="72"/>
        <v>38</v>
      </c>
      <c r="G463" t="str">
        <f t="shared" ca="1" si="73"/>
        <v>France</v>
      </c>
      <c r="H463" s="2">
        <f t="shared" ca="1" si="74"/>
        <v>42935</v>
      </c>
      <c r="I463" s="2">
        <f t="shared" ca="1" si="75"/>
        <v>42963</v>
      </c>
      <c r="J463" t="str">
        <f t="shared" ca="1" si="76"/>
        <v>Egypt</v>
      </c>
      <c r="K463" s="3">
        <f t="shared" ca="1" si="77"/>
        <v>31298.7</v>
      </c>
      <c r="L463">
        <f t="shared" ca="1" si="78"/>
        <v>494.19</v>
      </c>
      <c r="M463">
        <f t="shared" ca="1" si="79"/>
        <v>2398</v>
      </c>
    </row>
    <row r="464" spans="1:13" x14ac:dyDescent="0.2">
      <c r="A464">
        <v>463</v>
      </c>
      <c r="B464" t="s">
        <v>470</v>
      </c>
      <c r="C464" t="str">
        <f t="shared" ca="1" si="70"/>
        <v>غسالات</v>
      </c>
      <c r="D464" t="str">
        <f t="shared" ca="1" si="71"/>
        <v>أدوات منزلية</v>
      </c>
      <c r="E464">
        <v>508</v>
      </c>
      <c r="F464">
        <f t="shared" ca="1" si="72"/>
        <v>735</v>
      </c>
      <c r="G464" t="str">
        <f t="shared" ca="1" si="73"/>
        <v>Germany</v>
      </c>
      <c r="H464" s="2">
        <f t="shared" ca="1" si="74"/>
        <v>43156</v>
      </c>
      <c r="I464" s="2">
        <f t="shared" ca="1" si="75"/>
        <v>43182</v>
      </c>
      <c r="J464" t="str">
        <f t="shared" ca="1" si="76"/>
        <v>Syria</v>
      </c>
      <c r="K464" s="3">
        <f t="shared" ca="1" si="77"/>
        <v>354711</v>
      </c>
      <c r="L464">
        <f t="shared" ca="1" si="78"/>
        <v>5600.7</v>
      </c>
      <c r="M464">
        <f t="shared" ca="1" si="79"/>
        <v>158003</v>
      </c>
    </row>
    <row r="465" spans="1:13" x14ac:dyDescent="0.2">
      <c r="A465">
        <v>464</v>
      </c>
      <c r="B465" t="s">
        <v>471</v>
      </c>
      <c r="C465" t="str">
        <f t="shared" ca="1" si="70"/>
        <v>خلاطات</v>
      </c>
      <c r="D465" t="str">
        <f t="shared" ca="1" si="71"/>
        <v>أدوات منزلية</v>
      </c>
      <c r="E465">
        <v>365</v>
      </c>
      <c r="F465">
        <f t="shared" ca="1" si="72"/>
        <v>193</v>
      </c>
      <c r="G465" t="str">
        <f t="shared" ca="1" si="73"/>
        <v>China</v>
      </c>
      <c r="H465" s="2">
        <f t="shared" ca="1" si="74"/>
        <v>42811</v>
      </c>
      <c r="I465" s="2">
        <f t="shared" ca="1" si="75"/>
        <v>42826</v>
      </c>
      <c r="J465" t="str">
        <f t="shared" ca="1" si="76"/>
        <v>Jordan</v>
      </c>
      <c r="K465" s="3">
        <f t="shared" ca="1" si="77"/>
        <v>66922.75</v>
      </c>
      <c r="L465">
        <f t="shared" ca="1" si="78"/>
        <v>1056.675</v>
      </c>
      <c r="M465">
        <f t="shared" ca="1" si="79"/>
        <v>45835</v>
      </c>
    </row>
    <row r="466" spans="1:13" x14ac:dyDescent="0.2">
      <c r="A466">
        <v>465</v>
      </c>
      <c r="B466" t="s">
        <v>472</v>
      </c>
      <c r="C466" t="str">
        <f t="shared" ca="1" si="70"/>
        <v>كمبيوتر</v>
      </c>
      <c r="D466" t="str">
        <f t="shared" ca="1" si="71"/>
        <v>إلكترونيات</v>
      </c>
      <c r="E466">
        <v>175</v>
      </c>
      <c r="F466">
        <f t="shared" ca="1" si="72"/>
        <v>1443</v>
      </c>
      <c r="G466" t="str">
        <f t="shared" ca="1" si="73"/>
        <v>China</v>
      </c>
      <c r="H466" s="2">
        <f t="shared" ca="1" si="74"/>
        <v>43005</v>
      </c>
      <c r="I466" s="2">
        <f t="shared" ca="1" si="75"/>
        <v>43039</v>
      </c>
      <c r="J466" t="str">
        <f t="shared" ca="1" si="76"/>
        <v>Egypt</v>
      </c>
      <c r="K466" s="3">
        <f t="shared" ca="1" si="77"/>
        <v>239898.75</v>
      </c>
      <c r="L466">
        <f t="shared" ca="1" si="78"/>
        <v>3787.875</v>
      </c>
      <c r="M466">
        <f t="shared" ca="1" si="79"/>
        <v>213368</v>
      </c>
    </row>
    <row r="467" spans="1:13" x14ac:dyDescent="0.2">
      <c r="A467">
        <v>466</v>
      </c>
      <c r="B467" t="s">
        <v>473</v>
      </c>
      <c r="C467" t="str">
        <f t="shared" ca="1" si="70"/>
        <v>موبايلات</v>
      </c>
      <c r="D467" t="str">
        <f t="shared" ca="1" si="71"/>
        <v>إلكترونيات</v>
      </c>
      <c r="E467">
        <v>251</v>
      </c>
      <c r="F467">
        <f t="shared" ca="1" si="72"/>
        <v>970</v>
      </c>
      <c r="G467" t="str">
        <f t="shared" ca="1" si="73"/>
        <v>China</v>
      </c>
      <c r="H467" s="2">
        <f t="shared" ca="1" si="74"/>
        <v>42932</v>
      </c>
      <c r="I467" s="2">
        <f t="shared" ca="1" si="75"/>
        <v>42947</v>
      </c>
      <c r="J467" t="str">
        <f t="shared" ca="1" si="76"/>
        <v>Egypt</v>
      </c>
      <c r="K467" s="3">
        <f t="shared" ca="1" si="77"/>
        <v>231296.5</v>
      </c>
      <c r="L467">
        <f t="shared" ca="1" si="78"/>
        <v>3652.0499999999997</v>
      </c>
      <c r="M467">
        <f t="shared" ca="1" si="79"/>
        <v>52820</v>
      </c>
    </row>
    <row r="468" spans="1:13" x14ac:dyDescent="0.2">
      <c r="A468">
        <v>467</v>
      </c>
      <c r="B468" t="s">
        <v>474</v>
      </c>
      <c r="C468" t="str">
        <f t="shared" ca="1" si="70"/>
        <v>غسالات</v>
      </c>
      <c r="D468" t="str">
        <f t="shared" ca="1" si="71"/>
        <v>أدوات منزلية</v>
      </c>
      <c r="E468">
        <v>613</v>
      </c>
      <c r="F468">
        <f t="shared" ca="1" si="72"/>
        <v>655</v>
      </c>
      <c r="G468" t="str">
        <f t="shared" ca="1" si="73"/>
        <v>Germany</v>
      </c>
      <c r="H468" s="2">
        <f t="shared" ca="1" si="74"/>
        <v>42996</v>
      </c>
      <c r="I468" s="2">
        <f t="shared" ca="1" si="75"/>
        <v>43008</v>
      </c>
      <c r="J468" t="str">
        <f t="shared" ca="1" si="76"/>
        <v>Oman</v>
      </c>
      <c r="K468" s="3">
        <f t="shared" ca="1" si="77"/>
        <v>381439.25</v>
      </c>
      <c r="L468">
        <f t="shared" ca="1" si="78"/>
        <v>6022.7249999999995</v>
      </c>
      <c r="M468">
        <f t="shared" ca="1" si="79"/>
        <v>29166</v>
      </c>
    </row>
    <row r="469" spans="1:13" x14ac:dyDescent="0.2">
      <c r="A469">
        <v>468</v>
      </c>
      <c r="B469" t="s">
        <v>475</v>
      </c>
      <c r="C469" t="str">
        <f t="shared" ca="1" si="70"/>
        <v>موبايلات</v>
      </c>
      <c r="D469" t="str">
        <f t="shared" ca="1" si="71"/>
        <v>إلكترونيات</v>
      </c>
      <c r="E469">
        <v>107</v>
      </c>
      <c r="F469">
        <f t="shared" ca="1" si="72"/>
        <v>815</v>
      </c>
      <c r="G469" t="str">
        <f t="shared" ca="1" si="73"/>
        <v>China</v>
      </c>
      <c r="H469" s="2">
        <f t="shared" ca="1" si="74"/>
        <v>42940</v>
      </c>
      <c r="I469" s="2">
        <f t="shared" ca="1" si="75"/>
        <v>42951</v>
      </c>
      <c r="J469" t="str">
        <f t="shared" ca="1" si="76"/>
        <v>United Arab Emirates</v>
      </c>
      <c r="K469" s="3">
        <f t="shared" ca="1" si="77"/>
        <v>82844.75</v>
      </c>
      <c r="L469">
        <f t="shared" ca="1" si="78"/>
        <v>1308.075</v>
      </c>
      <c r="M469">
        <f t="shared" ca="1" si="79"/>
        <v>65367</v>
      </c>
    </row>
    <row r="470" spans="1:13" x14ac:dyDescent="0.2">
      <c r="A470">
        <v>469</v>
      </c>
      <c r="B470" t="s">
        <v>476</v>
      </c>
      <c r="C470" t="str">
        <f t="shared" ca="1" si="70"/>
        <v>موبايلات</v>
      </c>
      <c r="D470" t="str">
        <f t="shared" ca="1" si="71"/>
        <v>إلكترونيات</v>
      </c>
      <c r="E470">
        <v>544</v>
      </c>
      <c r="F470">
        <f t="shared" ca="1" si="72"/>
        <v>819</v>
      </c>
      <c r="G470" t="str">
        <f t="shared" ca="1" si="73"/>
        <v>China</v>
      </c>
      <c r="H470" s="2">
        <f t="shared" ca="1" si="74"/>
        <v>42593</v>
      </c>
      <c r="I470" s="2">
        <f t="shared" ca="1" si="75"/>
        <v>42617</v>
      </c>
      <c r="J470" t="str">
        <f t="shared" ca="1" si="76"/>
        <v>Syria</v>
      </c>
      <c r="K470" s="3">
        <f t="shared" ca="1" si="77"/>
        <v>423259.2</v>
      </c>
      <c r="L470">
        <f t="shared" ca="1" si="78"/>
        <v>6683.04</v>
      </c>
      <c r="M470">
        <f t="shared" ca="1" si="79"/>
        <v>294188</v>
      </c>
    </row>
    <row r="471" spans="1:13" x14ac:dyDescent="0.2">
      <c r="A471">
        <v>470</v>
      </c>
      <c r="B471" t="s">
        <v>477</v>
      </c>
      <c r="C471" t="str">
        <f t="shared" ca="1" si="70"/>
        <v>تلفاز</v>
      </c>
      <c r="D471" t="str">
        <f t="shared" ca="1" si="71"/>
        <v>أدوات منزلية</v>
      </c>
      <c r="E471">
        <v>896</v>
      </c>
      <c r="F471">
        <f t="shared" ca="1" si="72"/>
        <v>941</v>
      </c>
      <c r="G471" t="str">
        <f t="shared" ca="1" si="73"/>
        <v>USA</v>
      </c>
      <c r="H471" s="2">
        <f t="shared" ca="1" si="74"/>
        <v>42632</v>
      </c>
      <c r="I471" s="2">
        <f t="shared" ca="1" si="75"/>
        <v>42660</v>
      </c>
      <c r="J471" t="str">
        <f t="shared" ca="1" si="76"/>
        <v>Egypt</v>
      </c>
      <c r="K471" s="3">
        <f t="shared" ca="1" si="77"/>
        <v>800979.2</v>
      </c>
      <c r="L471">
        <f t="shared" ca="1" si="78"/>
        <v>12647.039999999999</v>
      </c>
      <c r="M471">
        <f t="shared" ca="1" si="79"/>
        <v>239679</v>
      </c>
    </row>
    <row r="472" spans="1:13" x14ac:dyDescent="0.2">
      <c r="A472">
        <v>471</v>
      </c>
      <c r="B472" t="s">
        <v>478</v>
      </c>
      <c r="C472" t="str">
        <f t="shared" ca="1" si="70"/>
        <v>كاميرات مراقبة</v>
      </c>
      <c r="D472" t="str">
        <f t="shared" ca="1" si="71"/>
        <v>إلكترونيات</v>
      </c>
      <c r="E472">
        <v>825</v>
      </c>
      <c r="F472">
        <f t="shared" ca="1" si="72"/>
        <v>139</v>
      </c>
      <c r="G472" t="str">
        <f t="shared" ca="1" si="73"/>
        <v>England</v>
      </c>
      <c r="H472" s="2">
        <f t="shared" ca="1" si="74"/>
        <v>42920</v>
      </c>
      <c r="I472" s="2">
        <f t="shared" ca="1" si="75"/>
        <v>42950</v>
      </c>
      <c r="J472" t="str">
        <f t="shared" ca="1" si="76"/>
        <v>Jordan</v>
      </c>
      <c r="K472" s="3">
        <f t="shared" ca="1" si="77"/>
        <v>108941.25</v>
      </c>
      <c r="L472">
        <f t="shared" ca="1" si="78"/>
        <v>1720.125</v>
      </c>
      <c r="M472">
        <f t="shared" ca="1" si="79"/>
        <v>79063</v>
      </c>
    </row>
    <row r="473" spans="1:13" x14ac:dyDescent="0.2">
      <c r="A473">
        <v>472</v>
      </c>
      <c r="B473" t="s">
        <v>479</v>
      </c>
      <c r="C473" t="str">
        <f t="shared" ca="1" si="70"/>
        <v>فرن</v>
      </c>
      <c r="D473" t="str">
        <f t="shared" ca="1" si="71"/>
        <v>أدوات منزلية</v>
      </c>
      <c r="E473">
        <v>834</v>
      </c>
      <c r="F473">
        <f t="shared" ca="1" si="72"/>
        <v>869</v>
      </c>
      <c r="G473" t="str">
        <f t="shared" ca="1" si="73"/>
        <v>Greece</v>
      </c>
      <c r="H473" s="2">
        <f t="shared" ca="1" si="74"/>
        <v>42407</v>
      </c>
      <c r="I473" s="2">
        <f t="shared" ca="1" si="75"/>
        <v>42440</v>
      </c>
      <c r="J473" t="str">
        <f t="shared" ca="1" si="76"/>
        <v>Syria</v>
      </c>
      <c r="K473" s="3">
        <f t="shared" ca="1" si="77"/>
        <v>688508.7</v>
      </c>
      <c r="L473">
        <f t="shared" ca="1" si="78"/>
        <v>10871.189999999999</v>
      </c>
      <c r="M473">
        <f t="shared" ca="1" si="79"/>
        <v>471880</v>
      </c>
    </row>
    <row r="474" spans="1:13" x14ac:dyDescent="0.2">
      <c r="A474">
        <v>473</v>
      </c>
      <c r="B474" t="s">
        <v>480</v>
      </c>
      <c r="C474" t="str">
        <f t="shared" ca="1" si="70"/>
        <v>هارد دسك</v>
      </c>
      <c r="D474" t="str">
        <f t="shared" ca="1" si="71"/>
        <v>إلكترونيات</v>
      </c>
      <c r="E474">
        <v>360</v>
      </c>
      <c r="F474">
        <f t="shared" ca="1" si="72"/>
        <v>127</v>
      </c>
      <c r="G474" t="str">
        <f t="shared" ca="1" si="73"/>
        <v>France</v>
      </c>
      <c r="H474" s="2">
        <f t="shared" ca="1" si="74"/>
        <v>42930</v>
      </c>
      <c r="I474" s="2">
        <f t="shared" ca="1" si="75"/>
        <v>42951</v>
      </c>
      <c r="J474" t="str">
        <f t="shared" ca="1" si="76"/>
        <v>Egypt</v>
      </c>
      <c r="K474" s="3">
        <f t="shared" ca="1" si="77"/>
        <v>43434</v>
      </c>
      <c r="L474">
        <f t="shared" ca="1" si="78"/>
        <v>685.8</v>
      </c>
      <c r="M474">
        <f t="shared" ca="1" si="79"/>
        <v>31334</v>
      </c>
    </row>
    <row r="475" spans="1:13" x14ac:dyDescent="0.2">
      <c r="A475">
        <v>474</v>
      </c>
      <c r="B475" t="s">
        <v>481</v>
      </c>
      <c r="C475" t="str">
        <f t="shared" ca="1" si="70"/>
        <v>هواتف ثابتة</v>
      </c>
      <c r="D475" t="str">
        <f t="shared" ca="1" si="71"/>
        <v>أدوات مكتبية</v>
      </c>
      <c r="E475">
        <v>484</v>
      </c>
      <c r="F475">
        <f t="shared" ca="1" si="72"/>
        <v>53</v>
      </c>
      <c r="G475" t="str">
        <f t="shared" ca="1" si="73"/>
        <v>France</v>
      </c>
      <c r="H475" s="2">
        <f t="shared" ca="1" si="74"/>
        <v>42928</v>
      </c>
      <c r="I475" s="2">
        <f t="shared" ca="1" si="75"/>
        <v>42955</v>
      </c>
      <c r="J475" t="str">
        <f t="shared" ca="1" si="76"/>
        <v>Lebanon</v>
      </c>
      <c r="K475" s="3">
        <f t="shared" ca="1" si="77"/>
        <v>24369.4</v>
      </c>
      <c r="L475">
        <f t="shared" ca="1" si="78"/>
        <v>384.78</v>
      </c>
      <c r="M475">
        <f t="shared" ca="1" si="79"/>
        <v>22876</v>
      </c>
    </row>
    <row r="476" spans="1:13" x14ac:dyDescent="0.2">
      <c r="A476">
        <v>475</v>
      </c>
      <c r="B476" t="s">
        <v>482</v>
      </c>
      <c r="C476" t="str">
        <f t="shared" ca="1" si="70"/>
        <v>كاميرات</v>
      </c>
      <c r="D476" t="str">
        <f t="shared" ca="1" si="71"/>
        <v>إلكترونيات</v>
      </c>
      <c r="E476">
        <v>339</v>
      </c>
      <c r="F476">
        <f t="shared" ca="1" si="72"/>
        <v>1298</v>
      </c>
      <c r="G476" t="str">
        <f t="shared" ca="1" si="73"/>
        <v>England</v>
      </c>
      <c r="H476" s="2">
        <f t="shared" ca="1" si="74"/>
        <v>42927</v>
      </c>
      <c r="I476" s="2">
        <f t="shared" ca="1" si="75"/>
        <v>42950</v>
      </c>
      <c r="J476" t="str">
        <f t="shared" ca="1" si="76"/>
        <v>Syria</v>
      </c>
      <c r="K476" s="3">
        <f t="shared" ca="1" si="77"/>
        <v>418020.9</v>
      </c>
      <c r="L476">
        <f t="shared" ca="1" si="78"/>
        <v>6600.33</v>
      </c>
      <c r="M476">
        <f t="shared" ca="1" si="79"/>
        <v>217783</v>
      </c>
    </row>
    <row r="477" spans="1:13" x14ac:dyDescent="0.2">
      <c r="A477">
        <v>476</v>
      </c>
      <c r="B477" t="s">
        <v>483</v>
      </c>
      <c r="C477" t="str">
        <f t="shared" ca="1" si="70"/>
        <v>غسالات</v>
      </c>
      <c r="D477" t="str">
        <f t="shared" ca="1" si="71"/>
        <v>أدوات منزلية</v>
      </c>
      <c r="E477">
        <v>306</v>
      </c>
      <c r="F477">
        <f t="shared" ca="1" si="72"/>
        <v>671</v>
      </c>
      <c r="G477" t="str">
        <f t="shared" ca="1" si="73"/>
        <v>Germany</v>
      </c>
      <c r="H477" s="2">
        <f t="shared" ca="1" si="74"/>
        <v>42923</v>
      </c>
      <c r="I477" s="2">
        <f t="shared" ca="1" si="75"/>
        <v>42940</v>
      </c>
      <c r="J477" t="str">
        <f t="shared" ca="1" si="76"/>
        <v>United Arab Emirates</v>
      </c>
      <c r="K477" s="3">
        <f t="shared" ca="1" si="77"/>
        <v>195059.7</v>
      </c>
      <c r="L477">
        <f t="shared" ca="1" si="78"/>
        <v>3079.89</v>
      </c>
      <c r="M477">
        <f t="shared" ca="1" si="79"/>
        <v>158401</v>
      </c>
    </row>
    <row r="478" spans="1:13" x14ac:dyDescent="0.2">
      <c r="A478">
        <v>477</v>
      </c>
      <c r="B478" t="s">
        <v>484</v>
      </c>
      <c r="C478" t="str">
        <f t="shared" ca="1" si="70"/>
        <v>خلاطات</v>
      </c>
      <c r="D478" t="str">
        <f t="shared" ca="1" si="71"/>
        <v>أدوات منزلية</v>
      </c>
      <c r="E478">
        <v>694</v>
      </c>
      <c r="F478">
        <f t="shared" ca="1" si="72"/>
        <v>222</v>
      </c>
      <c r="G478" t="str">
        <f t="shared" ca="1" si="73"/>
        <v>China</v>
      </c>
      <c r="H478" s="2">
        <f t="shared" ca="1" si="74"/>
        <v>42985</v>
      </c>
      <c r="I478" s="2">
        <f t="shared" ca="1" si="75"/>
        <v>43002</v>
      </c>
      <c r="J478" t="str">
        <f t="shared" ca="1" si="76"/>
        <v>Egypt</v>
      </c>
      <c r="K478" s="3">
        <f t="shared" ca="1" si="77"/>
        <v>146364.6</v>
      </c>
      <c r="L478">
        <f t="shared" ca="1" si="78"/>
        <v>2311.02</v>
      </c>
      <c r="M478">
        <f t="shared" ca="1" si="79"/>
        <v>78472</v>
      </c>
    </row>
    <row r="479" spans="1:13" x14ac:dyDescent="0.2">
      <c r="A479">
        <v>478</v>
      </c>
      <c r="B479" t="s">
        <v>485</v>
      </c>
      <c r="C479" t="str">
        <f t="shared" ca="1" si="70"/>
        <v>غسالات</v>
      </c>
      <c r="D479" t="str">
        <f t="shared" ca="1" si="71"/>
        <v>أدوات منزلية</v>
      </c>
      <c r="E479">
        <v>867</v>
      </c>
      <c r="F479">
        <f t="shared" ca="1" si="72"/>
        <v>630</v>
      </c>
      <c r="G479" t="str">
        <f t="shared" ca="1" si="73"/>
        <v>Germany</v>
      </c>
      <c r="H479" s="2">
        <f t="shared" ca="1" si="74"/>
        <v>42458</v>
      </c>
      <c r="I479" s="2">
        <f t="shared" ca="1" si="75"/>
        <v>42491</v>
      </c>
      <c r="J479" t="str">
        <f t="shared" ca="1" si="76"/>
        <v>Oman</v>
      </c>
      <c r="K479" s="3">
        <f t="shared" ca="1" si="77"/>
        <v>518899.5</v>
      </c>
      <c r="L479">
        <f t="shared" ca="1" si="78"/>
        <v>8193.15</v>
      </c>
      <c r="M479">
        <f t="shared" ca="1" si="79"/>
        <v>174288</v>
      </c>
    </row>
    <row r="480" spans="1:13" x14ac:dyDescent="0.2">
      <c r="A480">
        <v>479</v>
      </c>
      <c r="B480" t="s">
        <v>486</v>
      </c>
      <c r="C480" t="str">
        <f t="shared" ca="1" si="70"/>
        <v>كاميرات مراقبة</v>
      </c>
      <c r="D480" t="str">
        <f t="shared" ca="1" si="71"/>
        <v>إلكترونيات</v>
      </c>
      <c r="E480">
        <v>765</v>
      </c>
      <c r="F480">
        <f t="shared" ca="1" si="72"/>
        <v>138</v>
      </c>
      <c r="G480" t="str">
        <f t="shared" ca="1" si="73"/>
        <v>England</v>
      </c>
      <c r="H480" s="2">
        <f t="shared" ca="1" si="74"/>
        <v>42950</v>
      </c>
      <c r="I480" s="2">
        <f t="shared" ca="1" si="75"/>
        <v>42979</v>
      </c>
      <c r="J480" t="str">
        <f t="shared" ca="1" si="76"/>
        <v>Egypt</v>
      </c>
      <c r="K480" s="3">
        <f t="shared" ca="1" si="77"/>
        <v>100291.5</v>
      </c>
      <c r="L480">
        <f t="shared" ca="1" si="78"/>
        <v>1583.55</v>
      </c>
      <c r="M480">
        <f t="shared" ca="1" si="79"/>
        <v>31656</v>
      </c>
    </row>
    <row r="481" spans="1:13" x14ac:dyDescent="0.2">
      <c r="A481">
        <v>480</v>
      </c>
      <c r="B481" t="s">
        <v>487</v>
      </c>
      <c r="C481" t="str">
        <f t="shared" ca="1" si="70"/>
        <v>موبايلات</v>
      </c>
      <c r="D481" t="str">
        <f t="shared" ca="1" si="71"/>
        <v>إلكترونيات</v>
      </c>
      <c r="E481">
        <v>320</v>
      </c>
      <c r="F481">
        <f t="shared" ca="1" si="72"/>
        <v>931</v>
      </c>
      <c r="G481" t="str">
        <f t="shared" ca="1" si="73"/>
        <v>China</v>
      </c>
      <c r="H481" s="2">
        <f t="shared" ca="1" si="74"/>
        <v>42836</v>
      </c>
      <c r="I481" s="2">
        <f t="shared" ca="1" si="75"/>
        <v>42871</v>
      </c>
      <c r="J481" t="str">
        <f t="shared" ca="1" si="76"/>
        <v>Syria</v>
      </c>
      <c r="K481" s="3">
        <f t="shared" ca="1" si="77"/>
        <v>283024</v>
      </c>
      <c r="L481">
        <f t="shared" ca="1" si="78"/>
        <v>4468.8</v>
      </c>
      <c r="M481">
        <f t="shared" ca="1" si="79"/>
        <v>204696</v>
      </c>
    </row>
    <row r="482" spans="1:13" x14ac:dyDescent="0.2">
      <c r="A482">
        <v>481</v>
      </c>
      <c r="B482" t="s">
        <v>488</v>
      </c>
      <c r="C482" t="str">
        <f t="shared" ca="1" si="70"/>
        <v>غسالات</v>
      </c>
      <c r="D482" t="str">
        <f t="shared" ca="1" si="71"/>
        <v>أدوات منزلية</v>
      </c>
      <c r="E482">
        <v>160</v>
      </c>
      <c r="F482">
        <f t="shared" ca="1" si="72"/>
        <v>772</v>
      </c>
      <c r="G482" t="str">
        <f t="shared" ca="1" si="73"/>
        <v>Germany</v>
      </c>
      <c r="H482" s="2">
        <f t="shared" ca="1" si="74"/>
        <v>43165</v>
      </c>
      <c r="I482" s="2">
        <f t="shared" ca="1" si="75"/>
        <v>43179</v>
      </c>
      <c r="J482" t="str">
        <f t="shared" ca="1" si="76"/>
        <v>Algeria</v>
      </c>
      <c r="K482" s="3">
        <f t="shared" ca="1" si="77"/>
        <v>117344</v>
      </c>
      <c r="L482">
        <f t="shared" ca="1" si="78"/>
        <v>1852.8</v>
      </c>
      <c r="M482">
        <f t="shared" ca="1" si="79"/>
        <v>34957</v>
      </c>
    </row>
    <row r="483" spans="1:13" x14ac:dyDescent="0.2">
      <c r="A483">
        <v>482</v>
      </c>
      <c r="B483" t="s">
        <v>489</v>
      </c>
      <c r="C483" t="str">
        <f t="shared" ca="1" si="70"/>
        <v>مدافئ</v>
      </c>
      <c r="D483" t="str">
        <f t="shared" ca="1" si="71"/>
        <v>أدوات منزلية</v>
      </c>
      <c r="E483">
        <v>560</v>
      </c>
      <c r="F483">
        <f t="shared" ca="1" si="72"/>
        <v>210</v>
      </c>
      <c r="G483" t="str">
        <f t="shared" ca="1" si="73"/>
        <v>Switzerland</v>
      </c>
      <c r="H483" s="2">
        <f t="shared" ca="1" si="74"/>
        <v>42648</v>
      </c>
      <c r="I483" s="2">
        <f t="shared" ca="1" si="75"/>
        <v>42667</v>
      </c>
      <c r="J483" t="str">
        <f t="shared" ca="1" si="76"/>
        <v>Egypt</v>
      </c>
      <c r="K483" s="3">
        <f t="shared" ca="1" si="77"/>
        <v>111720</v>
      </c>
      <c r="L483">
        <f t="shared" ca="1" si="78"/>
        <v>1764</v>
      </c>
      <c r="M483">
        <f t="shared" ca="1" si="79"/>
        <v>3149</v>
      </c>
    </row>
    <row r="484" spans="1:13" x14ac:dyDescent="0.2">
      <c r="A484">
        <v>483</v>
      </c>
      <c r="B484" t="s">
        <v>490</v>
      </c>
      <c r="C484" t="str">
        <f t="shared" ca="1" si="70"/>
        <v>كتب علمية</v>
      </c>
      <c r="D484" t="str">
        <f t="shared" ca="1" si="71"/>
        <v>أدوات مكتبية</v>
      </c>
      <c r="E484">
        <v>123</v>
      </c>
      <c r="F484">
        <f t="shared" ca="1" si="72"/>
        <v>57</v>
      </c>
      <c r="G484" t="str">
        <f t="shared" ca="1" si="73"/>
        <v>India</v>
      </c>
      <c r="H484" s="2">
        <f t="shared" ca="1" si="74"/>
        <v>42820</v>
      </c>
      <c r="I484" s="2">
        <f t="shared" ca="1" si="75"/>
        <v>42833</v>
      </c>
      <c r="J484" t="str">
        <f t="shared" ca="1" si="76"/>
        <v>Algeria</v>
      </c>
      <c r="K484" s="3">
        <f t="shared" ca="1" si="77"/>
        <v>6660.45</v>
      </c>
      <c r="L484">
        <f t="shared" ca="1" si="78"/>
        <v>105.16499999999999</v>
      </c>
      <c r="M484">
        <f t="shared" ca="1" si="79"/>
        <v>735</v>
      </c>
    </row>
    <row r="485" spans="1:13" x14ac:dyDescent="0.2">
      <c r="A485">
        <v>484</v>
      </c>
      <c r="B485" t="s">
        <v>491</v>
      </c>
      <c r="C485" t="str">
        <f t="shared" ca="1" si="70"/>
        <v>برادات</v>
      </c>
      <c r="D485" t="str">
        <f t="shared" ca="1" si="71"/>
        <v>أدوات منزلية</v>
      </c>
      <c r="E485">
        <v>665</v>
      </c>
      <c r="F485">
        <f t="shared" ca="1" si="72"/>
        <v>837</v>
      </c>
      <c r="G485" t="str">
        <f t="shared" ca="1" si="73"/>
        <v>Sweden</v>
      </c>
      <c r="H485" s="2">
        <f t="shared" ca="1" si="74"/>
        <v>42911</v>
      </c>
      <c r="I485" s="2">
        <f t="shared" ca="1" si="75"/>
        <v>42935</v>
      </c>
      <c r="J485" t="str">
        <f t="shared" ca="1" si="76"/>
        <v>Egypt</v>
      </c>
      <c r="K485" s="3">
        <f t="shared" ca="1" si="77"/>
        <v>528774.75</v>
      </c>
      <c r="L485">
        <f t="shared" ca="1" si="78"/>
        <v>8349.0749999999989</v>
      </c>
      <c r="M485">
        <f t="shared" ca="1" si="79"/>
        <v>180806</v>
      </c>
    </row>
    <row r="486" spans="1:13" x14ac:dyDescent="0.2">
      <c r="A486">
        <v>485</v>
      </c>
      <c r="B486" t="s">
        <v>492</v>
      </c>
      <c r="C486" t="str">
        <f t="shared" ca="1" si="70"/>
        <v>خلاطات</v>
      </c>
      <c r="D486" t="str">
        <f t="shared" ca="1" si="71"/>
        <v>أدوات منزلية</v>
      </c>
      <c r="E486">
        <v>157</v>
      </c>
      <c r="F486">
        <f t="shared" ca="1" si="72"/>
        <v>211</v>
      </c>
      <c r="G486" t="str">
        <f t="shared" ca="1" si="73"/>
        <v>China</v>
      </c>
      <c r="H486" s="2">
        <f t="shared" ca="1" si="74"/>
        <v>42927</v>
      </c>
      <c r="I486" s="2">
        <f t="shared" ca="1" si="75"/>
        <v>42947</v>
      </c>
      <c r="J486" t="str">
        <f t="shared" ca="1" si="76"/>
        <v>Jordan</v>
      </c>
      <c r="K486" s="3">
        <f t="shared" ca="1" si="77"/>
        <v>31470.65</v>
      </c>
      <c r="L486">
        <f t="shared" ca="1" si="78"/>
        <v>496.90499999999997</v>
      </c>
      <c r="M486">
        <f t="shared" ca="1" si="79"/>
        <v>19769</v>
      </c>
    </row>
    <row r="487" spans="1:13" x14ac:dyDescent="0.2">
      <c r="A487">
        <v>486</v>
      </c>
      <c r="B487" t="s">
        <v>493</v>
      </c>
      <c r="C487" t="str">
        <f t="shared" ca="1" si="70"/>
        <v>خلاطات</v>
      </c>
      <c r="D487" t="str">
        <f t="shared" ca="1" si="71"/>
        <v>أدوات منزلية</v>
      </c>
      <c r="E487">
        <v>688</v>
      </c>
      <c r="F487">
        <f t="shared" ca="1" si="72"/>
        <v>178</v>
      </c>
      <c r="G487" t="str">
        <f t="shared" ca="1" si="73"/>
        <v>China</v>
      </c>
      <c r="H487" s="2">
        <f t="shared" ca="1" si="74"/>
        <v>43158</v>
      </c>
      <c r="I487" s="2">
        <f t="shared" ca="1" si="75"/>
        <v>43168</v>
      </c>
      <c r="J487" t="str">
        <f t="shared" ca="1" si="76"/>
        <v>Syria</v>
      </c>
      <c r="K487" s="3">
        <f t="shared" ca="1" si="77"/>
        <v>116340.8</v>
      </c>
      <c r="L487">
        <f t="shared" ca="1" si="78"/>
        <v>1836.96</v>
      </c>
      <c r="M487">
        <f t="shared" ca="1" si="79"/>
        <v>21307</v>
      </c>
    </row>
    <row r="488" spans="1:13" x14ac:dyDescent="0.2">
      <c r="A488">
        <v>487</v>
      </c>
      <c r="B488" t="s">
        <v>494</v>
      </c>
      <c r="C488" t="str">
        <f t="shared" ca="1" si="70"/>
        <v>موبايلات</v>
      </c>
      <c r="D488" t="str">
        <f t="shared" ca="1" si="71"/>
        <v>إلكترونيات</v>
      </c>
      <c r="E488">
        <v>287</v>
      </c>
      <c r="F488">
        <f t="shared" ca="1" si="72"/>
        <v>981</v>
      </c>
      <c r="G488" t="str">
        <f t="shared" ca="1" si="73"/>
        <v>China</v>
      </c>
      <c r="H488" s="2">
        <f t="shared" ca="1" si="74"/>
        <v>42747</v>
      </c>
      <c r="I488" s="2">
        <f t="shared" ca="1" si="75"/>
        <v>42777</v>
      </c>
      <c r="J488" t="str">
        <f t="shared" ca="1" si="76"/>
        <v>United Arab Emirates</v>
      </c>
      <c r="K488" s="3">
        <f t="shared" ca="1" si="77"/>
        <v>267469.65000000002</v>
      </c>
      <c r="L488">
        <f t="shared" ca="1" si="78"/>
        <v>4223.2049999999999</v>
      </c>
      <c r="M488">
        <f t="shared" ca="1" si="79"/>
        <v>124703</v>
      </c>
    </row>
    <row r="489" spans="1:13" x14ac:dyDescent="0.2">
      <c r="A489">
        <v>488</v>
      </c>
      <c r="B489" t="s">
        <v>495</v>
      </c>
      <c r="C489" t="str">
        <f t="shared" ca="1" si="70"/>
        <v>ألعاب إلكترونية</v>
      </c>
      <c r="D489" t="str">
        <f t="shared" ca="1" si="71"/>
        <v>إلكترونيات</v>
      </c>
      <c r="E489">
        <v>872</v>
      </c>
      <c r="F489">
        <f t="shared" ca="1" si="72"/>
        <v>28</v>
      </c>
      <c r="G489" t="str">
        <f t="shared" ca="1" si="73"/>
        <v>Japan</v>
      </c>
      <c r="H489" s="2">
        <f t="shared" ca="1" si="74"/>
        <v>43133</v>
      </c>
      <c r="I489" s="2">
        <f t="shared" ca="1" si="75"/>
        <v>43148</v>
      </c>
      <c r="J489" t="str">
        <f t="shared" ca="1" si="76"/>
        <v>Morocco</v>
      </c>
      <c r="K489" s="3">
        <f t="shared" ca="1" si="77"/>
        <v>23195.200000000001</v>
      </c>
      <c r="L489">
        <f t="shared" ca="1" si="78"/>
        <v>366.24</v>
      </c>
      <c r="M489">
        <f t="shared" ca="1" si="79"/>
        <v>17440</v>
      </c>
    </row>
    <row r="490" spans="1:13" x14ac:dyDescent="0.2">
      <c r="A490">
        <v>489</v>
      </c>
      <c r="B490" t="s">
        <v>496</v>
      </c>
      <c r="C490" t="str">
        <f t="shared" ca="1" si="70"/>
        <v>موبايلات</v>
      </c>
      <c r="D490" t="str">
        <f t="shared" ca="1" si="71"/>
        <v>إلكترونيات</v>
      </c>
      <c r="E490">
        <v>100</v>
      </c>
      <c r="F490">
        <f t="shared" ca="1" si="72"/>
        <v>870</v>
      </c>
      <c r="G490" t="str">
        <f t="shared" ca="1" si="73"/>
        <v>China</v>
      </c>
      <c r="H490" s="2">
        <f t="shared" ca="1" si="74"/>
        <v>43248</v>
      </c>
      <c r="I490" s="2">
        <f t="shared" ca="1" si="75"/>
        <v>43269</v>
      </c>
      <c r="J490" t="str">
        <f t="shared" ca="1" si="76"/>
        <v>Algeria</v>
      </c>
      <c r="K490" s="3">
        <f t="shared" ca="1" si="77"/>
        <v>82650</v>
      </c>
      <c r="L490">
        <f t="shared" ca="1" si="78"/>
        <v>1305</v>
      </c>
      <c r="M490">
        <f t="shared" ca="1" si="79"/>
        <v>2418</v>
      </c>
    </row>
    <row r="491" spans="1:13" x14ac:dyDescent="0.2">
      <c r="A491">
        <v>490</v>
      </c>
      <c r="B491" t="s">
        <v>497</v>
      </c>
      <c r="C491" t="str">
        <f t="shared" ca="1" si="70"/>
        <v>خلاطات</v>
      </c>
      <c r="D491" t="str">
        <f t="shared" ca="1" si="71"/>
        <v>أدوات منزلية</v>
      </c>
      <c r="E491">
        <v>78</v>
      </c>
      <c r="F491">
        <f t="shared" ca="1" si="72"/>
        <v>212</v>
      </c>
      <c r="G491" t="str">
        <f t="shared" ca="1" si="73"/>
        <v>China</v>
      </c>
      <c r="H491" s="2">
        <f t="shared" ca="1" si="74"/>
        <v>42608</v>
      </c>
      <c r="I491" s="2">
        <f t="shared" ca="1" si="75"/>
        <v>42643</v>
      </c>
      <c r="J491" t="str">
        <f t="shared" ca="1" si="76"/>
        <v>Egypt</v>
      </c>
      <c r="K491" s="3">
        <f t="shared" ca="1" si="77"/>
        <v>15709.2</v>
      </c>
      <c r="L491">
        <f t="shared" ca="1" si="78"/>
        <v>248.04</v>
      </c>
      <c r="M491">
        <f t="shared" ca="1" si="79"/>
        <v>3285</v>
      </c>
    </row>
    <row r="492" spans="1:13" x14ac:dyDescent="0.2">
      <c r="A492">
        <v>491</v>
      </c>
      <c r="B492" t="s">
        <v>498</v>
      </c>
      <c r="C492" t="str">
        <f t="shared" ca="1" si="70"/>
        <v>برادات</v>
      </c>
      <c r="D492" t="str">
        <f t="shared" ca="1" si="71"/>
        <v>أدوات منزلية</v>
      </c>
      <c r="E492">
        <v>402</v>
      </c>
      <c r="F492">
        <f t="shared" ca="1" si="72"/>
        <v>887</v>
      </c>
      <c r="G492" t="str">
        <f t="shared" ca="1" si="73"/>
        <v>Sweden</v>
      </c>
      <c r="H492" s="2">
        <f t="shared" ca="1" si="74"/>
        <v>43184</v>
      </c>
      <c r="I492" s="2">
        <f t="shared" ca="1" si="75"/>
        <v>43201</v>
      </c>
      <c r="J492" t="str">
        <f t="shared" ca="1" si="76"/>
        <v>Egypt</v>
      </c>
      <c r="K492" s="3">
        <f t="shared" ca="1" si="77"/>
        <v>338745.3</v>
      </c>
      <c r="L492">
        <f t="shared" ca="1" si="78"/>
        <v>5348.61</v>
      </c>
      <c r="M492">
        <f t="shared" ca="1" si="79"/>
        <v>32547</v>
      </c>
    </row>
    <row r="493" spans="1:13" x14ac:dyDescent="0.2">
      <c r="A493">
        <v>492</v>
      </c>
      <c r="B493" t="s">
        <v>499</v>
      </c>
      <c r="C493" t="str">
        <f t="shared" ca="1" si="70"/>
        <v>ألعاب إلكترونية</v>
      </c>
      <c r="D493" t="str">
        <f t="shared" ca="1" si="71"/>
        <v>إلكترونيات</v>
      </c>
      <c r="E493">
        <v>709</v>
      </c>
      <c r="F493">
        <f t="shared" ca="1" si="72"/>
        <v>25</v>
      </c>
      <c r="G493" t="str">
        <f t="shared" ca="1" si="73"/>
        <v>Japan</v>
      </c>
      <c r="H493" s="2">
        <f t="shared" ca="1" si="74"/>
        <v>42812</v>
      </c>
      <c r="I493" s="2">
        <f t="shared" ca="1" si="75"/>
        <v>42841</v>
      </c>
      <c r="J493" t="str">
        <f t="shared" ca="1" si="76"/>
        <v>Egypt</v>
      </c>
      <c r="K493" s="3">
        <f t="shared" ca="1" si="77"/>
        <v>16838.75</v>
      </c>
      <c r="L493">
        <f t="shared" ca="1" si="78"/>
        <v>265.875</v>
      </c>
      <c r="M493">
        <f t="shared" ca="1" si="79"/>
        <v>15489</v>
      </c>
    </row>
    <row r="494" spans="1:13" x14ac:dyDescent="0.2">
      <c r="A494">
        <v>493</v>
      </c>
      <c r="B494" t="s">
        <v>500</v>
      </c>
      <c r="C494" t="str">
        <f t="shared" ca="1" si="70"/>
        <v>خلاطات</v>
      </c>
      <c r="D494" t="str">
        <f t="shared" ca="1" si="71"/>
        <v>أدوات منزلية</v>
      </c>
      <c r="E494">
        <v>571</v>
      </c>
      <c r="F494">
        <f t="shared" ca="1" si="72"/>
        <v>191</v>
      </c>
      <c r="G494" t="str">
        <f t="shared" ca="1" si="73"/>
        <v>China</v>
      </c>
      <c r="H494" s="2">
        <f t="shared" ca="1" si="74"/>
        <v>42617</v>
      </c>
      <c r="I494" s="2">
        <f t="shared" ca="1" si="75"/>
        <v>42638</v>
      </c>
      <c r="J494" t="str">
        <f t="shared" ca="1" si="76"/>
        <v>Egypt</v>
      </c>
      <c r="K494" s="3">
        <f t="shared" ca="1" si="77"/>
        <v>103607.95</v>
      </c>
      <c r="L494">
        <f t="shared" ca="1" si="78"/>
        <v>1635.915</v>
      </c>
      <c r="M494">
        <f t="shared" ca="1" si="79"/>
        <v>61986</v>
      </c>
    </row>
    <row r="495" spans="1:13" x14ac:dyDescent="0.2">
      <c r="A495">
        <v>494</v>
      </c>
      <c r="B495" t="s">
        <v>501</v>
      </c>
      <c r="C495" t="str">
        <f t="shared" ca="1" si="70"/>
        <v>قرطاسية</v>
      </c>
      <c r="D495" t="str">
        <f t="shared" ca="1" si="71"/>
        <v>أدوات مكتبية</v>
      </c>
      <c r="E495">
        <v>970</v>
      </c>
      <c r="F495">
        <f t="shared" ca="1" si="72"/>
        <v>37</v>
      </c>
      <c r="G495" t="str">
        <f t="shared" ca="1" si="73"/>
        <v>France</v>
      </c>
      <c r="H495" s="2">
        <f t="shared" ca="1" si="74"/>
        <v>43003</v>
      </c>
      <c r="I495" s="2">
        <f t="shared" ca="1" si="75"/>
        <v>43037</v>
      </c>
      <c r="J495" t="str">
        <f t="shared" ca="1" si="76"/>
        <v>United Arab Emirates</v>
      </c>
      <c r="K495" s="3">
        <f t="shared" ca="1" si="77"/>
        <v>34095.5</v>
      </c>
      <c r="L495">
        <f t="shared" ca="1" si="78"/>
        <v>538.35</v>
      </c>
      <c r="M495">
        <f t="shared" ca="1" si="79"/>
        <v>32722</v>
      </c>
    </row>
    <row r="496" spans="1:13" x14ac:dyDescent="0.2">
      <c r="A496">
        <v>495</v>
      </c>
      <c r="B496" t="s">
        <v>502</v>
      </c>
      <c r="C496" t="str">
        <f t="shared" ca="1" si="70"/>
        <v>ستالايت</v>
      </c>
      <c r="D496" t="str">
        <f t="shared" ca="1" si="71"/>
        <v>إلكترونيات</v>
      </c>
      <c r="E496">
        <v>323</v>
      </c>
      <c r="F496">
        <f t="shared" ca="1" si="72"/>
        <v>267</v>
      </c>
      <c r="G496" t="str">
        <f t="shared" ca="1" si="73"/>
        <v>Turkey</v>
      </c>
      <c r="H496" s="2">
        <f t="shared" ca="1" si="74"/>
        <v>42972</v>
      </c>
      <c r="I496" s="2">
        <f t="shared" ca="1" si="75"/>
        <v>42985</v>
      </c>
      <c r="J496" t="str">
        <f t="shared" ca="1" si="76"/>
        <v>United Arab Emirates</v>
      </c>
      <c r="K496" s="3">
        <f t="shared" ca="1" si="77"/>
        <v>81928.95</v>
      </c>
      <c r="L496">
        <f t="shared" ca="1" si="78"/>
        <v>1293.615</v>
      </c>
      <c r="M496">
        <f t="shared" ca="1" si="79"/>
        <v>35491</v>
      </c>
    </row>
    <row r="497" spans="1:13" x14ac:dyDescent="0.2">
      <c r="A497">
        <v>496</v>
      </c>
      <c r="B497" t="s">
        <v>503</v>
      </c>
      <c r="C497" t="str">
        <f t="shared" ca="1" si="70"/>
        <v>كمبيوتر</v>
      </c>
      <c r="D497" t="str">
        <f t="shared" ca="1" si="71"/>
        <v>إلكترونيات</v>
      </c>
      <c r="E497">
        <v>827</v>
      </c>
      <c r="F497">
        <f t="shared" ca="1" si="72"/>
        <v>1545</v>
      </c>
      <c r="G497" t="str">
        <f t="shared" ca="1" si="73"/>
        <v>China</v>
      </c>
      <c r="H497" s="2">
        <f t="shared" ca="1" si="74"/>
        <v>42837</v>
      </c>
      <c r="I497" s="2">
        <f t="shared" ca="1" si="75"/>
        <v>42848</v>
      </c>
      <c r="J497" t="str">
        <f t="shared" ca="1" si="76"/>
        <v>Syria</v>
      </c>
      <c r="K497" s="3">
        <f t="shared" ca="1" si="77"/>
        <v>1213829.25</v>
      </c>
      <c r="L497">
        <f t="shared" ca="1" si="78"/>
        <v>19165.724999999999</v>
      </c>
      <c r="M497">
        <f t="shared" ca="1" si="79"/>
        <v>607218</v>
      </c>
    </row>
    <row r="498" spans="1:13" x14ac:dyDescent="0.2">
      <c r="A498">
        <v>497</v>
      </c>
      <c r="B498" t="s">
        <v>504</v>
      </c>
      <c r="C498" t="str">
        <f t="shared" ca="1" si="70"/>
        <v>هواتف ثابتة</v>
      </c>
      <c r="D498" t="str">
        <f t="shared" ca="1" si="71"/>
        <v>أدوات مكتبية</v>
      </c>
      <c r="E498">
        <v>719</v>
      </c>
      <c r="F498">
        <f t="shared" ca="1" si="72"/>
        <v>50</v>
      </c>
      <c r="G498" t="str">
        <f t="shared" ca="1" si="73"/>
        <v>France</v>
      </c>
      <c r="H498" s="2">
        <f t="shared" ca="1" si="74"/>
        <v>43033</v>
      </c>
      <c r="I498" s="2">
        <f t="shared" ca="1" si="75"/>
        <v>43052</v>
      </c>
      <c r="J498" t="str">
        <f t="shared" ca="1" si="76"/>
        <v>Lebanon</v>
      </c>
      <c r="K498" s="3">
        <f t="shared" ca="1" si="77"/>
        <v>34152.5</v>
      </c>
      <c r="L498">
        <f t="shared" ca="1" si="78"/>
        <v>539.25</v>
      </c>
      <c r="M498">
        <f t="shared" ca="1" si="79"/>
        <v>3174</v>
      </c>
    </row>
    <row r="499" spans="1:13" x14ac:dyDescent="0.2">
      <c r="A499">
        <v>498</v>
      </c>
      <c r="B499" t="s">
        <v>505</v>
      </c>
      <c r="C499" t="str">
        <f t="shared" ca="1" si="70"/>
        <v>فرن</v>
      </c>
      <c r="D499" t="str">
        <f t="shared" ca="1" si="71"/>
        <v>أدوات منزلية</v>
      </c>
      <c r="E499">
        <v>964</v>
      </c>
      <c r="F499">
        <f t="shared" ca="1" si="72"/>
        <v>838</v>
      </c>
      <c r="G499" t="str">
        <f t="shared" ca="1" si="73"/>
        <v>Greece</v>
      </c>
      <c r="H499" s="2">
        <f t="shared" ca="1" si="74"/>
        <v>43208</v>
      </c>
      <c r="I499" s="2">
        <f t="shared" ca="1" si="75"/>
        <v>43226</v>
      </c>
      <c r="J499" t="str">
        <f t="shared" ca="1" si="76"/>
        <v>Saudi Arabia</v>
      </c>
      <c r="K499" s="3">
        <f t="shared" ca="1" si="77"/>
        <v>767440.4</v>
      </c>
      <c r="L499">
        <f t="shared" ca="1" si="78"/>
        <v>12117.48</v>
      </c>
      <c r="M499">
        <f t="shared" ca="1" si="79"/>
        <v>296587</v>
      </c>
    </row>
    <row r="500" spans="1:13" x14ac:dyDescent="0.2">
      <c r="A500">
        <v>499</v>
      </c>
      <c r="B500" t="s">
        <v>506</v>
      </c>
      <c r="C500" t="str">
        <f t="shared" ca="1" si="70"/>
        <v>مايكرويف</v>
      </c>
      <c r="D500" t="str">
        <f t="shared" ca="1" si="71"/>
        <v>أدوات منزلية</v>
      </c>
      <c r="E500">
        <v>486</v>
      </c>
      <c r="F500">
        <f t="shared" ca="1" si="72"/>
        <v>571</v>
      </c>
      <c r="G500" t="str">
        <f t="shared" ca="1" si="73"/>
        <v>Germany</v>
      </c>
      <c r="H500" s="2">
        <f t="shared" ca="1" si="74"/>
        <v>42535</v>
      </c>
      <c r="I500" s="2">
        <f t="shared" ca="1" si="75"/>
        <v>42557</v>
      </c>
      <c r="J500" t="str">
        <f t="shared" ca="1" si="76"/>
        <v>Egypt</v>
      </c>
      <c r="K500" s="3">
        <f t="shared" ca="1" si="77"/>
        <v>263630.7</v>
      </c>
      <c r="L500">
        <f t="shared" ca="1" si="78"/>
        <v>4162.59</v>
      </c>
      <c r="M500">
        <f t="shared" ca="1" si="79"/>
        <v>178778</v>
      </c>
    </row>
    <row r="501" spans="1:13" x14ac:dyDescent="0.2">
      <c r="A501">
        <v>500</v>
      </c>
      <c r="B501" t="s">
        <v>507</v>
      </c>
      <c r="C501" t="str">
        <f t="shared" ca="1" si="70"/>
        <v>خلاطات</v>
      </c>
      <c r="D501" t="str">
        <f t="shared" ca="1" si="71"/>
        <v>أدوات منزلية</v>
      </c>
      <c r="E501">
        <v>512</v>
      </c>
      <c r="F501">
        <f t="shared" ca="1" si="72"/>
        <v>225</v>
      </c>
      <c r="G501" t="str">
        <f t="shared" ca="1" si="73"/>
        <v>China</v>
      </c>
      <c r="H501" s="2">
        <f t="shared" ca="1" si="74"/>
        <v>42380</v>
      </c>
      <c r="I501" s="2">
        <f t="shared" ca="1" si="75"/>
        <v>42394</v>
      </c>
      <c r="J501" t="str">
        <f t="shared" ca="1" si="76"/>
        <v>Egypt</v>
      </c>
      <c r="K501" s="3">
        <f t="shared" ca="1" si="77"/>
        <v>109440</v>
      </c>
      <c r="L501">
        <f t="shared" ca="1" si="78"/>
        <v>1728</v>
      </c>
      <c r="M501">
        <f t="shared" ca="1" si="79"/>
        <v>103406</v>
      </c>
    </row>
    <row r="502" spans="1:13" x14ac:dyDescent="0.2">
      <c r="A502">
        <v>501</v>
      </c>
      <c r="B502" t="s">
        <v>508</v>
      </c>
      <c r="C502" t="str">
        <f t="shared" ca="1" si="70"/>
        <v>برادات</v>
      </c>
      <c r="D502" t="str">
        <f t="shared" ca="1" si="71"/>
        <v>أدوات منزلية</v>
      </c>
      <c r="E502">
        <v>211</v>
      </c>
      <c r="F502">
        <f t="shared" ca="1" si="72"/>
        <v>837</v>
      </c>
      <c r="G502" t="str">
        <f t="shared" ca="1" si="73"/>
        <v>Sweden</v>
      </c>
      <c r="H502" s="2">
        <f t="shared" ca="1" si="74"/>
        <v>42864</v>
      </c>
      <c r="I502" s="2">
        <f t="shared" ca="1" si="75"/>
        <v>42879</v>
      </c>
      <c r="J502" t="str">
        <f t="shared" ca="1" si="76"/>
        <v>United Arab Emirates</v>
      </c>
      <c r="K502" s="3">
        <f t="shared" ca="1" si="77"/>
        <v>167776.65</v>
      </c>
      <c r="L502">
        <f t="shared" ca="1" si="78"/>
        <v>2649.105</v>
      </c>
      <c r="M502">
        <f t="shared" ca="1" si="79"/>
        <v>149793</v>
      </c>
    </row>
    <row r="503" spans="1:13" x14ac:dyDescent="0.2">
      <c r="A503">
        <v>502</v>
      </c>
      <c r="B503" t="s">
        <v>509</v>
      </c>
      <c r="C503" t="str">
        <f t="shared" ca="1" si="70"/>
        <v>فرن</v>
      </c>
      <c r="D503" t="str">
        <f t="shared" ca="1" si="71"/>
        <v>أدوات منزلية</v>
      </c>
      <c r="E503">
        <v>132</v>
      </c>
      <c r="F503">
        <f t="shared" ca="1" si="72"/>
        <v>911</v>
      </c>
      <c r="G503" t="str">
        <f t="shared" ca="1" si="73"/>
        <v>Greece</v>
      </c>
      <c r="H503" s="2">
        <f t="shared" ca="1" si="74"/>
        <v>42855</v>
      </c>
      <c r="I503" s="2">
        <f t="shared" ca="1" si="75"/>
        <v>42877</v>
      </c>
      <c r="J503" t="str">
        <f t="shared" ca="1" si="76"/>
        <v>Syria</v>
      </c>
      <c r="K503" s="3">
        <f t="shared" ca="1" si="77"/>
        <v>114239.4</v>
      </c>
      <c r="L503">
        <f t="shared" ca="1" si="78"/>
        <v>1803.78</v>
      </c>
      <c r="M503">
        <f t="shared" ca="1" si="79"/>
        <v>23233</v>
      </c>
    </row>
    <row r="504" spans="1:13" x14ac:dyDescent="0.2">
      <c r="A504">
        <v>503</v>
      </c>
      <c r="B504" t="s">
        <v>510</v>
      </c>
      <c r="C504" t="str">
        <f t="shared" ca="1" si="70"/>
        <v>غسالات</v>
      </c>
      <c r="D504" t="str">
        <f t="shared" ca="1" si="71"/>
        <v>أدوات منزلية</v>
      </c>
      <c r="E504">
        <v>953</v>
      </c>
      <c r="F504">
        <f t="shared" ca="1" si="72"/>
        <v>785</v>
      </c>
      <c r="G504" t="str">
        <f t="shared" ca="1" si="73"/>
        <v>Germany</v>
      </c>
      <c r="H504" s="2">
        <f t="shared" ca="1" si="74"/>
        <v>42801</v>
      </c>
      <c r="I504" s="2">
        <f t="shared" ca="1" si="75"/>
        <v>42817</v>
      </c>
      <c r="J504" t="str">
        <f t="shared" ca="1" si="76"/>
        <v>United Arab Emirates</v>
      </c>
      <c r="K504" s="3">
        <f t="shared" ca="1" si="77"/>
        <v>710699.75</v>
      </c>
      <c r="L504">
        <f t="shared" ca="1" si="78"/>
        <v>11221.574999999999</v>
      </c>
      <c r="M504">
        <f t="shared" ca="1" si="79"/>
        <v>626538</v>
      </c>
    </row>
    <row r="505" spans="1:13" x14ac:dyDescent="0.2">
      <c r="A505">
        <v>504</v>
      </c>
      <c r="B505" t="s">
        <v>511</v>
      </c>
      <c r="C505" t="str">
        <f t="shared" ca="1" si="70"/>
        <v>غسالات</v>
      </c>
      <c r="D505" t="str">
        <f t="shared" ca="1" si="71"/>
        <v>أدوات منزلية</v>
      </c>
      <c r="E505">
        <v>238</v>
      </c>
      <c r="F505">
        <f t="shared" ca="1" si="72"/>
        <v>727</v>
      </c>
      <c r="G505" t="str">
        <f t="shared" ca="1" si="73"/>
        <v>Germany</v>
      </c>
      <c r="H505" s="2">
        <f t="shared" ca="1" si="74"/>
        <v>42753</v>
      </c>
      <c r="I505" s="2">
        <f t="shared" ca="1" si="75"/>
        <v>42781</v>
      </c>
      <c r="J505" t="str">
        <f t="shared" ca="1" si="76"/>
        <v>Saudi Arabia</v>
      </c>
      <c r="K505" s="3">
        <f t="shared" ca="1" si="77"/>
        <v>164374.70000000001</v>
      </c>
      <c r="L505">
        <f t="shared" ca="1" si="78"/>
        <v>2595.39</v>
      </c>
      <c r="M505">
        <f t="shared" ca="1" si="79"/>
        <v>37142</v>
      </c>
    </row>
    <row r="506" spans="1:13" x14ac:dyDescent="0.2">
      <c r="A506">
        <v>505</v>
      </c>
      <c r="B506" t="s">
        <v>512</v>
      </c>
      <c r="C506" t="str">
        <f t="shared" ca="1" si="70"/>
        <v>مكانس</v>
      </c>
      <c r="D506" t="str">
        <f t="shared" ca="1" si="71"/>
        <v>أدوات منزلية</v>
      </c>
      <c r="E506">
        <v>855</v>
      </c>
      <c r="F506">
        <f t="shared" ca="1" si="72"/>
        <v>105</v>
      </c>
      <c r="G506" t="str">
        <f t="shared" ca="1" si="73"/>
        <v>China</v>
      </c>
      <c r="H506" s="2">
        <f t="shared" ca="1" si="74"/>
        <v>42379</v>
      </c>
      <c r="I506" s="2">
        <f t="shared" ca="1" si="75"/>
        <v>42406</v>
      </c>
      <c r="J506" t="str">
        <f t="shared" ca="1" si="76"/>
        <v>Lebanon</v>
      </c>
      <c r="K506" s="3">
        <f t="shared" ca="1" si="77"/>
        <v>85286.25</v>
      </c>
      <c r="L506">
        <f t="shared" ca="1" si="78"/>
        <v>1346.625</v>
      </c>
      <c r="M506">
        <f t="shared" ca="1" si="79"/>
        <v>36567</v>
      </c>
    </row>
    <row r="507" spans="1:13" x14ac:dyDescent="0.2">
      <c r="A507">
        <v>506</v>
      </c>
      <c r="B507" t="s">
        <v>513</v>
      </c>
      <c r="C507" t="str">
        <f t="shared" ca="1" si="70"/>
        <v>هارد دسك</v>
      </c>
      <c r="D507" t="str">
        <f t="shared" ca="1" si="71"/>
        <v>إلكترونيات</v>
      </c>
      <c r="E507">
        <v>442</v>
      </c>
      <c r="F507">
        <f t="shared" ca="1" si="72"/>
        <v>123</v>
      </c>
      <c r="G507" t="str">
        <f t="shared" ca="1" si="73"/>
        <v>France</v>
      </c>
      <c r="H507" s="2">
        <f t="shared" ca="1" si="74"/>
        <v>42482</v>
      </c>
      <c r="I507" s="2">
        <f t="shared" ca="1" si="75"/>
        <v>42516</v>
      </c>
      <c r="J507" t="str">
        <f t="shared" ca="1" si="76"/>
        <v>Syria</v>
      </c>
      <c r="K507" s="3">
        <f t="shared" ca="1" si="77"/>
        <v>51647.7</v>
      </c>
      <c r="L507">
        <f t="shared" ca="1" si="78"/>
        <v>815.49</v>
      </c>
      <c r="M507">
        <f t="shared" ca="1" si="79"/>
        <v>50570</v>
      </c>
    </row>
    <row r="508" spans="1:13" x14ac:dyDescent="0.2">
      <c r="A508">
        <v>507</v>
      </c>
      <c r="B508" t="s">
        <v>514</v>
      </c>
      <c r="C508" t="str">
        <f t="shared" ca="1" si="70"/>
        <v>ستالايت</v>
      </c>
      <c r="D508" t="str">
        <f t="shared" ca="1" si="71"/>
        <v>إلكترونيات</v>
      </c>
      <c r="E508">
        <v>872</v>
      </c>
      <c r="F508">
        <f t="shared" ca="1" si="72"/>
        <v>289</v>
      </c>
      <c r="G508" t="str">
        <f t="shared" ca="1" si="73"/>
        <v>Turkey</v>
      </c>
      <c r="H508" s="2">
        <f t="shared" ca="1" si="74"/>
        <v>42480</v>
      </c>
      <c r="I508" s="2">
        <f t="shared" ca="1" si="75"/>
        <v>42512</v>
      </c>
      <c r="J508" t="str">
        <f t="shared" ca="1" si="76"/>
        <v>Jordan</v>
      </c>
      <c r="K508" s="3">
        <f t="shared" ca="1" si="77"/>
        <v>239407.6</v>
      </c>
      <c r="L508">
        <f t="shared" ca="1" si="78"/>
        <v>3780.12</v>
      </c>
      <c r="M508">
        <f t="shared" ca="1" si="79"/>
        <v>119608</v>
      </c>
    </row>
    <row r="509" spans="1:13" x14ac:dyDescent="0.2">
      <c r="A509">
        <v>508</v>
      </c>
      <c r="B509" t="s">
        <v>515</v>
      </c>
      <c r="C509" t="str">
        <f t="shared" ca="1" si="70"/>
        <v>قرطاسية</v>
      </c>
      <c r="D509" t="str">
        <f t="shared" ca="1" si="71"/>
        <v>أدوات مكتبية</v>
      </c>
      <c r="E509">
        <v>684</v>
      </c>
      <c r="F509">
        <f t="shared" ca="1" si="72"/>
        <v>31</v>
      </c>
      <c r="G509" t="str">
        <f t="shared" ca="1" si="73"/>
        <v>France</v>
      </c>
      <c r="H509" s="2">
        <f t="shared" ca="1" si="74"/>
        <v>43258</v>
      </c>
      <c r="I509" s="2">
        <f t="shared" ca="1" si="75"/>
        <v>43283</v>
      </c>
      <c r="J509" t="str">
        <f t="shared" ca="1" si="76"/>
        <v>Morocco</v>
      </c>
      <c r="K509" s="3">
        <f t="shared" ca="1" si="77"/>
        <v>20143.8</v>
      </c>
      <c r="L509">
        <f t="shared" ca="1" si="78"/>
        <v>318.06</v>
      </c>
      <c r="M509">
        <f t="shared" ca="1" si="79"/>
        <v>19434</v>
      </c>
    </row>
    <row r="510" spans="1:13" x14ac:dyDescent="0.2">
      <c r="A510">
        <v>509</v>
      </c>
      <c r="B510" t="s">
        <v>516</v>
      </c>
      <c r="C510" t="str">
        <f t="shared" ca="1" si="70"/>
        <v>طاولات</v>
      </c>
      <c r="D510" t="str">
        <f t="shared" ca="1" si="71"/>
        <v>إلكترونيات</v>
      </c>
      <c r="E510">
        <v>174</v>
      </c>
      <c r="F510">
        <f t="shared" ca="1" si="72"/>
        <v>108</v>
      </c>
      <c r="G510" t="str">
        <f t="shared" ca="1" si="73"/>
        <v>Spain</v>
      </c>
      <c r="H510" s="2">
        <f t="shared" ca="1" si="74"/>
        <v>42686</v>
      </c>
      <c r="I510" s="2">
        <f t="shared" ca="1" si="75"/>
        <v>42700</v>
      </c>
      <c r="J510" t="str">
        <f t="shared" ca="1" si="76"/>
        <v>United Arab Emirates</v>
      </c>
      <c r="K510" s="3">
        <f t="shared" ca="1" si="77"/>
        <v>17852.400000000001</v>
      </c>
      <c r="L510">
        <f t="shared" ca="1" si="78"/>
        <v>281.88</v>
      </c>
      <c r="M510">
        <f t="shared" ca="1" si="79"/>
        <v>15271</v>
      </c>
    </row>
    <row r="511" spans="1:13" x14ac:dyDescent="0.2">
      <c r="A511">
        <v>510</v>
      </c>
      <c r="B511" t="s">
        <v>517</v>
      </c>
      <c r="C511" t="str">
        <f t="shared" ca="1" si="70"/>
        <v>تلفاز</v>
      </c>
      <c r="D511" t="str">
        <f t="shared" ca="1" si="71"/>
        <v>أدوات منزلية</v>
      </c>
      <c r="E511">
        <v>604</v>
      </c>
      <c r="F511">
        <f t="shared" ca="1" si="72"/>
        <v>1116</v>
      </c>
      <c r="G511" t="str">
        <f t="shared" ca="1" si="73"/>
        <v>USA</v>
      </c>
      <c r="H511" s="2">
        <f t="shared" ca="1" si="74"/>
        <v>42613</v>
      </c>
      <c r="I511" s="2">
        <f t="shared" ca="1" si="75"/>
        <v>42635</v>
      </c>
      <c r="J511" t="str">
        <f t="shared" ca="1" si="76"/>
        <v>Syria</v>
      </c>
      <c r="K511" s="3">
        <f t="shared" ca="1" si="77"/>
        <v>640360.80000000005</v>
      </c>
      <c r="L511">
        <f t="shared" ca="1" si="78"/>
        <v>10110.959999999999</v>
      </c>
      <c r="M511">
        <f t="shared" ca="1" si="79"/>
        <v>151107</v>
      </c>
    </row>
    <row r="512" spans="1:13" x14ac:dyDescent="0.2">
      <c r="A512">
        <v>511</v>
      </c>
      <c r="B512" t="s">
        <v>518</v>
      </c>
      <c r="C512" t="str">
        <f t="shared" ca="1" si="70"/>
        <v>قرطاسية</v>
      </c>
      <c r="D512" t="str">
        <f t="shared" ca="1" si="71"/>
        <v>أدوات مكتبية</v>
      </c>
      <c r="E512">
        <v>477</v>
      </c>
      <c r="F512">
        <f t="shared" ca="1" si="72"/>
        <v>35</v>
      </c>
      <c r="G512" t="str">
        <f t="shared" ca="1" si="73"/>
        <v>France</v>
      </c>
      <c r="H512" s="2">
        <f t="shared" ca="1" si="74"/>
        <v>43250</v>
      </c>
      <c r="I512" s="2">
        <f t="shared" ca="1" si="75"/>
        <v>43269</v>
      </c>
      <c r="J512" t="str">
        <f t="shared" ca="1" si="76"/>
        <v>Egypt</v>
      </c>
      <c r="K512" s="3">
        <f t="shared" ca="1" si="77"/>
        <v>15860.25</v>
      </c>
      <c r="L512">
        <f t="shared" ca="1" si="78"/>
        <v>250.42499999999998</v>
      </c>
      <c r="M512">
        <f t="shared" ca="1" si="79"/>
        <v>13664</v>
      </c>
    </row>
    <row r="513" spans="1:13" x14ac:dyDescent="0.2">
      <c r="A513">
        <v>512</v>
      </c>
      <c r="B513" t="s">
        <v>519</v>
      </c>
      <c r="C513" t="str">
        <f t="shared" ca="1" si="70"/>
        <v>مكانس</v>
      </c>
      <c r="D513" t="str">
        <f t="shared" ca="1" si="71"/>
        <v>أدوات منزلية</v>
      </c>
      <c r="E513">
        <v>722</v>
      </c>
      <c r="F513">
        <f t="shared" ca="1" si="72"/>
        <v>111</v>
      </c>
      <c r="G513" t="str">
        <f t="shared" ca="1" si="73"/>
        <v>China</v>
      </c>
      <c r="H513" s="2">
        <f t="shared" ca="1" si="74"/>
        <v>42447</v>
      </c>
      <c r="I513" s="2">
        <f t="shared" ca="1" si="75"/>
        <v>42482</v>
      </c>
      <c r="J513" t="str">
        <f t="shared" ca="1" si="76"/>
        <v>Jordan</v>
      </c>
      <c r="K513" s="3">
        <f t="shared" ca="1" si="77"/>
        <v>76134.899999999994</v>
      </c>
      <c r="L513">
        <f t="shared" ca="1" si="78"/>
        <v>1202.1299999999999</v>
      </c>
      <c r="M513">
        <f t="shared" ca="1" si="79"/>
        <v>59559</v>
      </c>
    </row>
    <row r="514" spans="1:13" x14ac:dyDescent="0.2">
      <c r="A514">
        <v>513</v>
      </c>
      <c r="B514" t="s">
        <v>520</v>
      </c>
      <c r="C514" t="str">
        <f t="shared" ref="C514:C577" ca="1" si="80">VLOOKUP(RANDBETWEEN(MIN(O:O),MAX(O:O)),O:P,2,TRUE)</f>
        <v>فرن</v>
      </c>
      <c r="D514" t="str">
        <f t="shared" ref="D514:D577" ca="1" si="81">VLOOKUP(C514,P:S,4,0)</f>
        <v>أدوات منزلية</v>
      </c>
      <c r="E514">
        <v>749</v>
      </c>
      <c r="F514">
        <f t="shared" ref="F514:F577" ca="1" si="82">RANDBETWEEN(VLOOKUP(C514,P:R,3,0)-(VLOOKUP(C514,P:R,3,0)/8),VLOOKUP(C514,P:R,3,0)+(VLOOKUP(C514,P:R,3,0)/8))</f>
        <v>861</v>
      </c>
      <c r="G514" t="str">
        <f t="shared" ca="1" si="73"/>
        <v>Greece</v>
      </c>
      <c r="H514" s="2">
        <f t="shared" ca="1" si="74"/>
        <v>43272</v>
      </c>
      <c r="I514" s="2">
        <f t="shared" ca="1" si="75"/>
        <v>43289</v>
      </c>
      <c r="J514" t="str">
        <f t="shared" ca="1" si="76"/>
        <v>Lebanon</v>
      </c>
      <c r="K514" s="3">
        <f t="shared" ca="1" si="77"/>
        <v>612644.55000000005</v>
      </c>
      <c r="L514">
        <f t="shared" ca="1" si="78"/>
        <v>9673.3349999999991</v>
      </c>
      <c r="M514">
        <f t="shared" ca="1" si="79"/>
        <v>188859</v>
      </c>
    </row>
    <row r="515" spans="1:13" x14ac:dyDescent="0.2">
      <c r="A515">
        <v>514</v>
      </c>
      <c r="B515" t="s">
        <v>521</v>
      </c>
      <c r="C515" t="str">
        <f t="shared" ca="1" si="80"/>
        <v>خلاطات</v>
      </c>
      <c r="D515" t="str">
        <f t="shared" ca="1" si="81"/>
        <v>أدوات منزلية</v>
      </c>
      <c r="E515">
        <v>283</v>
      </c>
      <c r="F515">
        <f t="shared" ca="1" si="82"/>
        <v>199</v>
      </c>
      <c r="G515" t="str">
        <f t="shared" ref="G515:G578" ca="1" si="83">VLOOKUP(C515,P:U,6,FALSE)</f>
        <v>China</v>
      </c>
      <c r="H515" s="2">
        <f t="shared" ref="H515:H578" ca="1" si="84">RANDBETWEEN("1-1-2016","5-7-2018")</f>
        <v>43122</v>
      </c>
      <c r="I515" s="2">
        <f t="shared" ref="I515:I578" ca="1" si="85">RANDBETWEEN(10,35)+H515</f>
        <v>43157</v>
      </c>
      <c r="J515" t="str">
        <f t="shared" ref="J515:J578" ca="1" si="86">VLOOKUP(RANDBETWEEN(MIN(W:W),MAX(W:W)),W:Y,3,0)</f>
        <v>Oman</v>
      </c>
      <c r="K515" s="3">
        <f t="shared" ref="K515:K578" ca="1" si="87">(F515*E515)-(5%*(F515*E515))</f>
        <v>53501.15</v>
      </c>
      <c r="L515">
        <f t="shared" ref="L515:L578" ca="1" si="88">F515*E515*1.5%</f>
        <v>844.755</v>
      </c>
      <c r="M515">
        <f t="shared" ref="M515:M578" ca="1" si="89">RANDBETWEEN(0,K515)</f>
        <v>52439</v>
      </c>
    </row>
    <row r="516" spans="1:13" x14ac:dyDescent="0.2">
      <c r="A516">
        <v>515</v>
      </c>
      <c r="B516" t="s">
        <v>522</v>
      </c>
      <c r="C516" t="str">
        <f t="shared" ca="1" si="80"/>
        <v>غسالات</v>
      </c>
      <c r="D516" t="str">
        <f t="shared" ca="1" si="81"/>
        <v>أدوات منزلية</v>
      </c>
      <c r="E516">
        <v>649</v>
      </c>
      <c r="F516">
        <f t="shared" ca="1" si="82"/>
        <v>634</v>
      </c>
      <c r="G516" t="str">
        <f t="shared" ca="1" si="83"/>
        <v>Germany</v>
      </c>
      <c r="H516" s="2">
        <f t="shared" ca="1" si="84"/>
        <v>42623</v>
      </c>
      <c r="I516" s="2">
        <f t="shared" ca="1" si="85"/>
        <v>42646</v>
      </c>
      <c r="J516" t="str">
        <f t="shared" ca="1" si="86"/>
        <v>Saudi Arabia</v>
      </c>
      <c r="K516" s="3">
        <f t="shared" ca="1" si="87"/>
        <v>390892.7</v>
      </c>
      <c r="L516">
        <f t="shared" ca="1" si="88"/>
        <v>6171.99</v>
      </c>
      <c r="M516">
        <f t="shared" ca="1" si="89"/>
        <v>387097</v>
      </c>
    </row>
    <row r="517" spans="1:13" x14ac:dyDescent="0.2">
      <c r="A517">
        <v>516</v>
      </c>
      <c r="B517" t="s">
        <v>523</v>
      </c>
      <c r="C517" t="str">
        <f t="shared" ca="1" si="80"/>
        <v>برادات</v>
      </c>
      <c r="D517" t="str">
        <f t="shared" ca="1" si="81"/>
        <v>أدوات منزلية</v>
      </c>
      <c r="E517">
        <v>442</v>
      </c>
      <c r="F517">
        <f t="shared" ca="1" si="82"/>
        <v>955</v>
      </c>
      <c r="G517" t="str">
        <f t="shared" ca="1" si="83"/>
        <v>Sweden</v>
      </c>
      <c r="H517" s="2">
        <f t="shared" ca="1" si="84"/>
        <v>42744</v>
      </c>
      <c r="I517" s="2">
        <f t="shared" ca="1" si="85"/>
        <v>42761</v>
      </c>
      <c r="J517" t="str">
        <f t="shared" ca="1" si="86"/>
        <v>Lebanon</v>
      </c>
      <c r="K517" s="3">
        <f t="shared" ca="1" si="87"/>
        <v>401004.5</v>
      </c>
      <c r="L517">
        <f t="shared" ca="1" si="88"/>
        <v>6331.65</v>
      </c>
      <c r="M517">
        <f t="shared" ca="1" si="89"/>
        <v>92775</v>
      </c>
    </row>
    <row r="518" spans="1:13" x14ac:dyDescent="0.2">
      <c r="A518">
        <v>517</v>
      </c>
      <c r="B518" t="s">
        <v>524</v>
      </c>
      <c r="C518" t="str">
        <f t="shared" ca="1" si="80"/>
        <v>فرن</v>
      </c>
      <c r="D518" t="str">
        <f t="shared" ca="1" si="81"/>
        <v>أدوات منزلية</v>
      </c>
      <c r="E518">
        <v>519</v>
      </c>
      <c r="F518">
        <f t="shared" ca="1" si="82"/>
        <v>846</v>
      </c>
      <c r="G518" t="str">
        <f t="shared" ca="1" si="83"/>
        <v>Greece</v>
      </c>
      <c r="H518" s="2">
        <f t="shared" ca="1" si="84"/>
        <v>42640</v>
      </c>
      <c r="I518" s="2">
        <f t="shared" ca="1" si="85"/>
        <v>42662</v>
      </c>
      <c r="J518" t="str">
        <f t="shared" ca="1" si="86"/>
        <v>Lebanon</v>
      </c>
      <c r="K518" s="3">
        <f t="shared" ca="1" si="87"/>
        <v>417120.3</v>
      </c>
      <c r="L518">
        <f t="shared" ca="1" si="88"/>
        <v>6586.11</v>
      </c>
      <c r="M518">
        <f t="shared" ca="1" si="89"/>
        <v>166260</v>
      </c>
    </row>
    <row r="519" spans="1:13" x14ac:dyDescent="0.2">
      <c r="A519">
        <v>518</v>
      </c>
      <c r="B519" t="s">
        <v>525</v>
      </c>
      <c r="C519" t="str">
        <f t="shared" ca="1" si="80"/>
        <v>طاولات</v>
      </c>
      <c r="D519" t="str">
        <f t="shared" ca="1" si="81"/>
        <v>إلكترونيات</v>
      </c>
      <c r="E519">
        <v>680</v>
      </c>
      <c r="F519">
        <f t="shared" ca="1" si="82"/>
        <v>103</v>
      </c>
      <c r="G519" t="str">
        <f t="shared" ca="1" si="83"/>
        <v>Spain</v>
      </c>
      <c r="H519" s="2">
        <f t="shared" ca="1" si="84"/>
        <v>43264</v>
      </c>
      <c r="I519" s="2">
        <f t="shared" ca="1" si="85"/>
        <v>43275</v>
      </c>
      <c r="J519" t="str">
        <f t="shared" ca="1" si="86"/>
        <v>Egypt</v>
      </c>
      <c r="K519" s="3">
        <f t="shared" ca="1" si="87"/>
        <v>66538</v>
      </c>
      <c r="L519">
        <f t="shared" ca="1" si="88"/>
        <v>1050.5999999999999</v>
      </c>
      <c r="M519">
        <f t="shared" ca="1" si="89"/>
        <v>313</v>
      </c>
    </row>
    <row r="520" spans="1:13" x14ac:dyDescent="0.2">
      <c r="A520">
        <v>519</v>
      </c>
      <c r="B520" t="s">
        <v>526</v>
      </c>
      <c r="C520" t="str">
        <f t="shared" ca="1" si="80"/>
        <v>مكانس</v>
      </c>
      <c r="D520" t="str">
        <f t="shared" ca="1" si="81"/>
        <v>أدوات منزلية</v>
      </c>
      <c r="E520">
        <v>957</v>
      </c>
      <c r="F520">
        <f t="shared" ca="1" si="82"/>
        <v>115</v>
      </c>
      <c r="G520" t="str">
        <f t="shared" ca="1" si="83"/>
        <v>China</v>
      </c>
      <c r="H520" s="2">
        <f t="shared" ca="1" si="84"/>
        <v>42737</v>
      </c>
      <c r="I520" s="2">
        <f t="shared" ca="1" si="85"/>
        <v>42753</v>
      </c>
      <c r="J520" t="str">
        <f t="shared" ca="1" si="86"/>
        <v>Syria</v>
      </c>
      <c r="K520" s="3">
        <f t="shared" ca="1" si="87"/>
        <v>104552.25</v>
      </c>
      <c r="L520">
        <f t="shared" ca="1" si="88"/>
        <v>1650.825</v>
      </c>
      <c r="M520">
        <f t="shared" ca="1" si="89"/>
        <v>45331</v>
      </c>
    </row>
    <row r="521" spans="1:13" x14ac:dyDescent="0.2">
      <c r="A521">
        <v>520</v>
      </c>
      <c r="B521" t="s">
        <v>527</v>
      </c>
      <c r="C521" t="str">
        <f t="shared" ca="1" si="80"/>
        <v>خلاطات</v>
      </c>
      <c r="D521" t="str">
        <f t="shared" ca="1" si="81"/>
        <v>أدوات منزلية</v>
      </c>
      <c r="E521">
        <v>859</v>
      </c>
      <c r="F521">
        <f t="shared" ca="1" si="82"/>
        <v>222</v>
      </c>
      <c r="G521" t="str">
        <f t="shared" ca="1" si="83"/>
        <v>China</v>
      </c>
      <c r="H521" s="2">
        <f t="shared" ca="1" si="84"/>
        <v>43043</v>
      </c>
      <c r="I521" s="2">
        <f t="shared" ca="1" si="85"/>
        <v>43067</v>
      </c>
      <c r="J521" t="str">
        <f t="shared" ca="1" si="86"/>
        <v>Lebanon</v>
      </c>
      <c r="K521" s="3">
        <f t="shared" ca="1" si="87"/>
        <v>181163.1</v>
      </c>
      <c r="L521">
        <f t="shared" ca="1" si="88"/>
        <v>2860.47</v>
      </c>
      <c r="M521">
        <f t="shared" ca="1" si="89"/>
        <v>86839</v>
      </c>
    </row>
    <row r="522" spans="1:13" x14ac:dyDescent="0.2">
      <c r="A522">
        <v>521</v>
      </c>
      <c r="B522" t="s">
        <v>528</v>
      </c>
      <c r="C522" t="str">
        <f t="shared" ca="1" si="80"/>
        <v>مثاقب</v>
      </c>
      <c r="D522" t="str">
        <f t="shared" ca="1" si="81"/>
        <v>أدوات منزلية</v>
      </c>
      <c r="E522">
        <v>230</v>
      </c>
      <c r="F522">
        <f t="shared" ca="1" si="82"/>
        <v>76</v>
      </c>
      <c r="G522" t="str">
        <f t="shared" ca="1" si="83"/>
        <v>Britain</v>
      </c>
      <c r="H522" s="2">
        <f t="shared" ca="1" si="84"/>
        <v>42950</v>
      </c>
      <c r="I522" s="2">
        <f t="shared" ca="1" si="85"/>
        <v>42984</v>
      </c>
      <c r="J522" t="str">
        <f t="shared" ca="1" si="86"/>
        <v>Egypt</v>
      </c>
      <c r="K522" s="3">
        <f t="shared" ca="1" si="87"/>
        <v>16606</v>
      </c>
      <c r="L522">
        <f t="shared" ca="1" si="88"/>
        <v>262.2</v>
      </c>
      <c r="M522">
        <f t="shared" ca="1" si="89"/>
        <v>2632</v>
      </c>
    </row>
    <row r="523" spans="1:13" x14ac:dyDescent="0.2">
      <c r="A523">
        <v>522</v>
      </c>
      <c r="B523" t="s">
        <v>529</v>
      </c>
      <c r="C523" t="str">
        <f t="shared" ca="1" si="80"/>
        <v>مراوح</v>
      </c>
      <c r="D523" t="str">
        <f t="shared" ca="1" si="81"/>
        <v>أدوات منزلية</v>
      </c>
      <c r="E523">
        <v>512</v>
      </c>
      <c r="F523">
        <f t="shared" ca="1" si="82"/>
        <v>47</v>
      </c>
      <c r="G523" t="str">
        <f t="shared" ca="1" si="83"/>
        <v>China</v>
      </c>
      <c r="H523" s="2">
        <f t="shared" ca="1" si="84"/>
        <v>42728</v>
      </c>
      <c r="I523" s="2">
        <f t="shared" ca="1" si="85"/>
        <v>42749</v>
      </c>
      <c r="J523" t="str">
        <f t="shared" ca="1" si="86"/>
        <v>Syria</v>
      </c>
      <c r="K523" s="3">
        <f t="shared" ca="1" si="87"/>
        <v>22860.799999999999</v>
      </c>
      <c r="L523">
        <f t="shared" ca="1" si="88"/>
        <v>360.96</v>
      </c>
      <c r="M523">
        <f t="shared" ca="1" si="89"/>
        <v>13506</v>
      </c>
    </row>
    <row r="524" spans="1:13" x14ac:dyDescent="0.2">
      <c r="A524">
        <v>523</v>
      </c>
      <c r="B524" t="s">
        <v>530</v>
      </c>
      <c r="C524" t="str">
        <f t="shared" ca="1" si="80"/>
        <v>فرن</v>
      </c>
      <c r="D524" t="str">
        <f t="shared" ca="1" si="81"/>
        <v>أدوات منزلية</v>
      </c>
      <c r="E524">
        <v>451</v>
      </c>
      <c r="F524">
        <f t="shared" ca="1" si="82"/>
        <v>836</v>
      </c>
      <c r="G524" t="str">
        <f t="shared" ca="1" si="83"/>
        <v>Greece</v>
      </c>
      <c r="H524" s="2">
        <f t="shared" ca="1" si="84"/>
        <v>42997</v>
      </c>
      <c r="I524" s="2">
        <f t="shared" ca="1" si="85"/>
        <v>43027</v>
      </c>
      <c r="J524" t="str">
        <f t="shared" ca="1" si="86"/>
        <v>Jordan</v>
      </c>
      <c r="K524" s="3">
        <f t="shared" ca="1" si="87"/>
        <v>358184.2</v>
      </c>
      <c r="L524">
        <f t="shared" ca="1" si="88"/>
        <v>5655.54</v>
      </c>
      <c r="M524">
        <f t="shared" ca="1" si="89"/>
        <v>226136</v>
      </c>
    </row>
    <row r="525" spans="1:13" x14ac:dyDescent="0.2">
      <c r="A525">
        <v>524</v>
      </c>
      <c r="B525" t="s">
        <v>531</v>
      </c>
      <c r="C525" t="str">
        <f t="shared" ca="1" si="80"/>
        <v>تلفاز</v>
      </c>
      <c r="D525" t="str">
        <f t="shared" ca="1" si="81"/>
        <v>أدوات منزلية</v>
      </c>
      <c r="E525">
        <v>424</v>
      </c>
      <c r="F525">
        <f t="shared" ca="1" si="82"/>
        <v>1057</v>
      </c>
      <c r="G525" t="str">
        <f t="shared" ca="1" si="83"/>
        <v>USA</v>
      </c>
      <c r="H525" s="2">
        <f t="shared" ca="1" si="84"/>
        <v>42449</v>
      </c>
      <c r="I525" s="2">
        <f t="shared" ca="1" si="85"/>
        <v>42470</v>
      </c>
      <c r="J525" t="str">
        <f t="shared" ca="1" si="86"/>
        <v>Syria</v>
      </c>
      <c r="K525" s="3">
        <f t="shared" ca="1" si="87"/>
        <v>425759.6</v>
      </c>
      <c r="L525">
        <f t="shared" ca="1" si="88"/>
        <v>6722.5199999999995</v>
      </c>
      <c r="M525">
        <f t="shared" ca="1" si="89"/>
        <v>156712</v>
      </c>
    </row>
    <row r="526" spans="1:13" x14ac:dyDescent="0.2">
      <c r="A526">
        <v>525</v>
      </c>
      <c r="B526" t="s">
        <v>532</v>
      </c>
      <c r="C526" t="str">
        <f t="shared" ca="1" si="80"/>
        <v>غسالات</v>
      </c>
      <c r="D526" t="str">
        <f t="shared" ca="1" si="81"/>
        <v>أدوات منزلية</v>
      </c>
      <c r="E526">
        <v>931</v>
      </c>
      <c r="F526">
        <f t="shared" ca="1" si="82"/>
        <v>627</v>
      </c>
      <c r="G526" t="str">
        <f t="shared" ca="1" si="83"/>
        <v>Germany</v>
      </c>
      <c r="H526" s="2">
        <f t="shared" ca="1" si="84"/>
        <v>42921</v>
      </c>
      <c r="I526" s="2">
        <f t="shared" ca="1" si="85"/>
        <v>42931</v>
      </c>
      <c r="J526" t="str">
        <f t="shared" ca="1" si="86"/>
        <v>Morocco</v>
      </c>
      <c r="K526" s="3">
        <f t="shared" ca="1" si="87"/>
        <v>554550.15</v>
      </c>
      <c r="L526">
        <f t="shared" ca="1" si="88"/>
        <v>8756.0550000000003</v>
      </c>
      <c r="M526">
        <f t="shared" ca="1" si="89"/>
        <v>372684</v>
      </c>
    </row>
    <row r="527" spans="1:13" x14ac:dyDescent="0.2">
      <c r="A527">
        <v>526</v>
      </c>
      <c r="B527" t="s">
        <v>533</v>
      </c>
      <c r="C527" t="str">
        <f t="shared" ca="1" si="80"/>
        <v>طاولات</v>
      </c>
      <c r="D527" t="str">
        <f t="shared" ca="1" si="81"/>
        <v>إلكترونيات</v>
      </c>
      <c r="E527">
        <v>119</v>
      </c>
      <c r="F527">
        <f t="shared" ca="1" si="82"/>
        <v>92</v>
      </c>
      <c r="G527" t="str">
        <f t="shared" ca="1" si="83"/>
        <v>Spain</v>
      </c>
      <c r="H527" s="2">
        <f t="shared" ca="1" si="84"/>
        <v>42914</v>
      </c>
      <c r="I527" s="2">
        <f t="shared" ca="1" si="85"/>
        <v>42948</v>
      </c>
      <c r="J527" t="str">
        <f t="shared" ca="1" si="86"/>
        <v>Syria</v>
      </c>
      <c r="K527" s="3">
        <f t="shared" ca="1" si="87"/>
        <v>10400.6</v>
      </c>
      <c r="L527">
        <f t="shared" ca="1" si="88"/>
        <v>164.22</v>
      </c>
      <c r="M527">
        <f t="shared" ca="1" si="89"/>
        <v>10183</v>
      </c>
    </row>
    <row r="528" spans="1:13" x14ac:dyDescent="0.2">
      <c r="A528">
        <v>527</v>
      </c>
      <c r="B528" t="s">
        <v>534</v>
      </c>
      <c r="C528" t="str">
        <f t="shared" ca="1" si="80"/>
        <v>فرن</v>
      </c>
      <c r="D528" t="str">
        <f t="shared" ca="1" si="81"/>
        <v>أدوات منزلية</v>
      </c>
      <c r="E528">
        <v>217</v>
      </c>
      <c r="F528">
        <f t="shared" ca="1" si="82"/>
        <v>1067</v>
      </c>
      <c r="G528" t="str">
        <f t="shared" ca="1" si="83"/>
        <v>Greece</v>
      </c>
      <c r="H528" s="2">
        <f t="shared" ca="1" si="84"/>
        <v>43207</v>
      </c>
      <c r="I528" s="2">
        <f t="shared" ca="1" si="85"/>
        <v>43234</v>
      </c>
      <c r="J528" t="str">
        <f t="shared" ca="1" si="86"/>
        <v>Egypt</v>
      </c>
      <c r="K528" s="3">
        <f t="shared" ca="1" si="87"/>
        <v>219962.05</v>
      </c>
      <c r="L528">
        <f t="shared" ca="1" si="88"/>
        <v>3473.085</v>
      </c>
      <c r="M528">
        <f t="shared" ca="1" si="89"/>
        <v>175781</v>
      </c>
    </row>
    <row r="529" spans="1:13" x14ac:dyDescent="0.2">
      <c r="A529">
        <v>528</v>
      </c>
      <c r="B529" t="s">
        <v>535</v>
      </c>
      <c r="C529" t="str">
        <f t="shared" ca="1" si="80"/>
        <v>تلفاز</v>
      </c>
      <c r="D529" t="str">
        <f t="shared" ca="1" si="81"/>
        <v>أدوات منزلية</v>
      </c>
      <c r="E529">
        <v>525</v>
      </c>
      <c r="F529">
        <f t="shared" ca="1" si="82"/>
        <v>1054</v>
      </c>
      <c r="G529" t="str">
        <f t="shared" ca="1" si="83"/>
        <v>USA</v>
      </c>
      <c r="H529" s="2">
        <f t="shared" ca="1" si="84"/>
        <v>42851</v>
      </c>
      <c r="I529" s="2">
        <f t="shared" ca="1" si="85"/>
        <v>42863</v>
      </c>
      <c r="J529" t="str">
        <f t="shared" ca="1" si="86"/>
        <v>United Arab Emirates</v>
      </c>
      <c r="K529" s="3">
        <f t="shared" ca="1" si="87"/>
        <v>525682.5</v>
      </c>
      <c r="L529">
        <f t="shared" ca="1" si="88"/>
        <v>8300.25</v>
      </c>
      <c r="M529">
        <f t="shared" ca="1" si="89"/>
        <v>342292</v>
      </c>
    </row>
    <row r="530" spans="1:13" x14ac:dyDescent="0.2">
      <c r="A530">
        <v>529</v>
      </c>
      <c r="B530" t="s">
        <v>536</v>
      </c>
      <c r="C530" t="str">
        <f t="shared" ca="1" si="80"/>
        <v>مدافئ</v>
      </c>
      <c r="D530" t="str">
        <f t="shared" ca="1" si="81"/>
        <v>أدوات منزلية</v>
      </c>
      <c r="E530">
        <v>294</v>
      </c>
      <c r="F530">
        <f t="shared" ca="1" si="82"/>
        <v>180</v>
      </c>
      <c r="G530" t="str">
        <f t="shared" ca="1" si="83"/>
        <v>Switzerland</v>
      </c>
      <c r="H530" s="2">
        <f t="shared" ca="1" si="84"/>
        <v>42751</v>
      </c>
      <c r="I530" s="2">
        <f t="shared" ca="1" si="85"/>
        <v>42761</v>
      </c>
      <c r="J530" t="str">
        <f t="shared" ca="1" si="86"/>
        <v>United Arab Emirates</v>
      </c>
      <c r="K530" s="3">
        <f t="shared" ca="1" si="87"/>
        <v>50274</v>
      </c>
      <c r="L530">
        <f t="shared" ca="1" si="88"/>
        <v>793.8</v>
      </c>
      <c r="M530">
        <f t="shared" ca="1" si="89"/>
        <v>41005</v>
      </c>
    </row>
    <row r="531" spans="1:13" x14ac:dyDescent="0.2">
      <c r="A531">
        <v>530</v>
      </c>
      <c r="B531" t="s">
        <v>537</v>
      </c>
      <c r="C531" t="str">
        <f t="shared" ca="1" si="80"/>
        <v>فرن</v>
      </c>
      <c r="D531" t="str">
        <f t="shared" ca="1" si="81"/>
        <v>أدوات منزلية</v>
      </c>
      <c r="E531">
        <v>318</v>
      </c>
      <c r="F531">
        <f t="shared" ca="1" si="82"/>
        <v>962</v>
      </c>
      <c r="G531" t="str">
        <f t="shared" ca="1" si="83"/>
        <v>Greece</v>
      </c>
      <c r="H531" s="2">
        <f t="shared" ca="1" si="84"/>
        <v>43207</v>
      </c>
      <c r="I531" s="2">
        <f t="shared" ca="1" si="85"/>
        <v>43232</v>
      </c>
      <c r="J531" t="str">
        <f t="shared" ca="1" si="86"/>
        <v>Egypt</v>
      </c>
      <c r="K531" s="3">
        <f t="shared" ca="1" si="87"/>
        <v>290620.2</v>
      </c>
      <c r="L531">
        <f t="shared" ca="1" si="88"/>
        <v>4588.74</v>
      </c>
      <c r="M531">
        <f t="shared" ca="1" si="89"/>
        <v>249829</v>
      </c>
    </row>
    <row r="532" spans="1:13" x14ac:dyDescent="0.2">
      <c r="A532">
        <v>531</v>
      </c>
      <c r="B532" t="s">
        <v>538</v>
      </c>
      <c r="C532" t="str">
        <f t="shared" ca="1" si="80"/>
        <v>خلاطات</v>
      </c>
      <c r="D532" t="str">
        <f t="shared" ca="1" si="81"/>
        <v>أدوات منزلية</v>
      </c>
      <c r="E532">
        <v>114</v>
      </c>
      <c r="F532">
        <f t="shared" ca="1" si="82"/>
        <v>220</v>
      </c>
      <c r="G532" t="str">
        <f t="shared" ca="1" si="83"/>
        <v>China</v>
      </c>
      <c r="H532" s="2">
        <f t="shared" ca="1" si="84"/>
        <v>42386</v>
      </c>
      <c r="I532" s="2">
        <f t="shared" ca="1" si="85"/>
        <v>42399</v>
      </c>
      <c r="J532" t="str">
        <f t="shared" ca="1" si="86"/>
        <v>Egypt</v>
      </c>
      <c r="K532" s="3">
        <f t="shared" ca="1" si="87"/>
        <v>23826</v>
      </c>
      <c r="L532">
        <f t="shared" ca="1" si="88"/>
        <v>376.2</v>
      </c>
      <c r="M532">
        <f t="shared" ca="1" si="89"/>
        <v>11450</v>
      </c>
    </row>
    <row r="533" spans="1:13" x14ac:dyDescent="0.2">
      <c r="A533">
        <v>532</v>
      </c>
      <c r="B533" t="s">
        <v>539</v>
      </c>
      <c r="C533" t="str">
        <f t="shared" ca="1" si="80"/>
        <v>أوراق</v>
      </c>
      <c r="D533" t="str">
        <f t="shared" ca="1" si="81"/>
        <v>أدوات مكتبية</v>
      </c>
      <c r="E533">
        <v>584</v>
      </c>
      <c r="F533">
        <f t="shared" ca="1" si="82"/>
        <v>14</v>
      </c>
      <c r="G533" t="str">
        <f t="shared" ca="1" si="83"/>
        <v>India</v>
      </c>
      <c r="H533" s="2">
        <f t="shared" ca="1" si="84"/>
        <v>42548</v>
      </c>
      <c r="I533" s="2">
        <f t="shared" ca="1" si="85"/>
        <v>42582</v>
      </c>
      <c r="J533" t="str">
        <f t="shared" ca="1" si="86"/>
        <v>Lebanon</v>
      </c>
      <c r="K533" s="3">
        <f t="shared" ca="1" si="87"/>
        <v>7767.2</v>
      </c>
      <c r="L533">
        <f t="shared" ca="1" si="88"/>
        <v>122.64</v>
      </c>
      <c r="M533">
        <f t="shared" ca="1" si="89"/>
        <v>4525</v>
      </c>
    </row>
    <row r="534" spans="1:13" x14ac:dyDescent="0.2">
      <c r="A534">
        <v>533</v>
      </c>
      <c r="B534" t="s">
        <v>540</v>
      </c>
      <c r="C534" t="str">
        <f t="shared" ca="1" si="80"/>
        <v>كاميرات مراقبة</v>
      </c>
      <c r="D534" t="str">
        <f t="shared" ca="1" si="81"/>
        <v>إلكترونيات</v>
      </c>
      <c r="E534">
        <v>716</v>
      </c>
      <c r="F534">
        <f t="shared" ca="1" si="82"/>
        <v>149</v>
      </c>
      <c r="G534" t="str">
        <f t="shared" ca="1" si="83"/>
        <v>England</v>
      </c>
      <c r="H534" s="2">
        <f t="shared" ca="1" si="84"/>
        <v>42404</v>
      </c>
      <c r="I534" s="2">
        <f t="shared" ca="1" si="85"/>
        <v>42416</v>
      </c>
      <c r="J534" t="str">
        <f t="shared" ca="1" si="86"/>
        <v>Lebanon</v>
      </c>
      <c r="K534" s="3">
        <f t="shared" ca="1" si="87"/>
        <v>101349.8</v>
      </c>
      <c r="L534">
        <f t="shared" ca="1" si="88"/>
        <v>1600.26</v>
      </c>
      <c r="M534">
        <f t="shared" ca="1" si="89"/>
        <v>77377</v>
      </c>
    </row>
    <row r="535" spans="1:13" x14ac:dyDescent="0.2">
      <c r="A535">
        <v>534</v>
      </c>
      <c r="B535" t="s">
        <v>541</v>
      </c>
      <c r="C535" t="str">
        <f t="shared" ca="1" si="80"/>
        <v>هارد دسك</v>
      </c>
      <c r="D535" t="str">
        <f t="shared" ca="1" si="81"/>
        <v>إلكترونيات</v>
      </c>
      <c r="E535">
        <v>70</v>
      </c>
      <c r="F535">
        <f t="shared" ca="1" si="82"/>
        <v>118</v>
      </c>
      <c r="G535" t="str">
        <f t="shared" ca="1" si="83"/>
        <v>France</v>
      </c>
      <c r="H535" s="2">
        <f t="shared" ca="1" si="84"/>
        <v>42516</v>
      </c>
      <c r="I535" s="2">
        <f t="shared" ca="1" si="85"/>
        <v>42531</v>
      </c>
      <c r="J535" t="str">
        <f t="shared" ca="1" si="86"/>
        <v>Jordan</v>
      </c>
      <c r="K535" s="3">
        <f t="shared" ca="1" si="87"/>
        <v>7847</v>
      </c>
      <c r="L535">
        <f t="shared" ca="1" si="88"/>
        <v>123.89999999999999</v>
      </c>
      <c r="M535">
        <f t="shared" ca="1" si="89"/>
        <v>2829</v>
      </c>
    </row>
    <row r="536" spans="1:13" x14ac:dyDescent="0.2">
      <c r="A536">
        <v>535</v>
      </c>
      <c r="B536" t="s">
        <v>542</v>
      </c>
      <c r="C536" t="str">
        <f t="shared" ca="1" si="80"/>
        <v>موبايلات</v>
      </c>
      <c r="D536" t="str">
        <f t="shared" ca="1" si="81"/>
        <v>إلكترونيات</v>
      </c>
      <c r="E536">
        <v>878</v>
      </c>
      <c r="F536">
        <f t="shared" ca="1" si="82"/>
        <v>940</v>
      </c>
      <c r="G536" t="str">
        <f t="shared" ca="1" si="83"/>
        <v>China</v>
      </c>
      <c r="H536" s="2">
        <f t="shared" ca="1" si="84"/>
        <v>42953</v>
      </c>
      <c r="I536" s="2">
        <f t="shared" ca="1" si="85"/>
        <v>42963</v>
      </c>
      <c r="J536" t="str">
        <f t="shared" ca="1" si="86"/>
        <v>United Arab Emirates</v>
      </c>
      <c r="K536" s="3">
        <f t="shared" ca="1" si="87"/>
        <v>784054</v>
      </c>
      <c r="L536">
        <f t="shared" ca="1" si="88"/>
        <v>12379.8</v>
      </c>
      <c r="M536">
        <f t="shared" ca="1" si="89"/>
        <v>205134</v>
      </c>
    </row>
    <row r="537" spans="1:13" x14ac:dyDescent="0.2">
      <c r="A537">
        <v>536</v>
      </c>
      <c r="B537" t="s">
        <v>543</v>
      </c>
      <c r="C537" t="str">
        <f t="shared" ca="1" si="80"/>
        <v>كمبيوتر</v>
      </c>
      <c r="D537" t="str">
        <f t="shared" ca="1" si="81"/>
        <v>إلكترونيات</v>
      </c>
      <c r="E537">
        <v>575</v>
      </c>
      <c r="F537">
        <f t="shared" ca="1" si="82"/>
        <v>1421</v>
      </c>
      <c r="G537" t="str">
        <f t="shared" ca="1" si="83"/>
        <v>China</v>
      </c>
      <c r="H537" s="2">
        <f t="shared" ca="1" si="84"/>
        <v>43094</v>
      </c>
      <c r="I537" s="2">
        <f t="shared" ca="1" si="85"/>
        <v>43104</v>
      </c>
      <c r="J537" t="str">
        <f t="shared" ca="1" si="86"/>
        <v>Saudi Arabia</v>
      </c>
      <c r="K537" s="3">
        <f t="shared" ca="1" si="87"/>
        <v>776221.25</v>
      </c>
      <c r="L537">
        <f t="shared" ca="1" si="88"/>
        <v>12256.125</v>
      </c>
      <c r="M537">
        <f t="shared" ca="1" si="89"/>
        <v>110037</v>
      </c>
    </row>
    <row r="538" spans="1:13" x14ac:dyDescent="0.2">
      <c r="A538">
        <v>537</v>
      </c>
      <c r="B538" t="s">
        <v>544</v>
      </c>
      <c r="C538" t="str">
        <f t="shared" ca="1" si="80"/>
        <v>ألعاب إلكترونية</v>
      </c>
      <c r="D538" t="str">
        <f t="shared" ca="1" si="81"/>
        <v>إلكترونيات</v>
      </c>
      <c r="E538">
        <v>319</v>
      </c>
      <c r="F538">
        <f t="shared" ca="1" si="82"/>
        <v>23</v>
      </c>
      <c r="G538" t="str">
        <f t="shared" ca="1" si="83"/>
        <v>Japan</v>
      </c>
      <c r="H538" s="2">
        <f t="shared" ca="1" si="84"/>
        <v>42689</v>
      </c>
      <c r="I538" s="2">
        <f t="shared" ca="1" si="85"/>
        <v>42724</v>
      </c>
      <c r="J538" t="str">
        <f t="shared" ca="1" si="86"/>
        <v>United Arab Emirates</v>
      </c>
      <c r="K538" s="3">
        <f t="shared" ca="1" si="87"/>
        <v>6970.15</v>
      </c>
      <c r="L538">
        <f t="shared" ca="1" si="88"/>
        <v>110.05499999999999</v>
      </c>
      <c r="M538">
        <f t="shared" ca="1" si="89"/>
        <v>6210</v>
      </c>
    </row>
    <row r="539" spans="1:13" x14ac:dyDescent="0.2">
      <c r="A539">
        <v>538</v>
      </c>
      <c r="B539" t="s">
        <v>545</v>
      </c>
      <c r="C539" t="str">
        <f t="shared" ca="1" si="80"/>
        <v>غسالات</v>
      </c>
      <c r="D539" t="str">
        <f t="shared" ca="1" si="81"/>
        <v>أدوات منزلية</v>
      </c>
      <c r="E539">
        <v>367</v>
      </c>
      <c r="F539">
        <f t="shared" ca="1" si="82"/>
        <v>683</v>
      </c>
      <c r="G539" t="str">
        <f t="shared" ca="1" si="83"/>
        <v>Germany</v>
      </c>
      <c r="H539" s="2">
        <f t="shared" ca="1" si="84"/>
        <v>42940</v>
      </c>
      <c r="I539" s="2">
        <f t="shared" ca="1" si="85"/>
        <v>42973</v>
      </c>
      <c r="J539" t="str">
        <f t="shared" ca="1" si="86"/>
        <v>Syria</v>
      </c>
      <c r="K539" s="3">
        <f t="shared" ca="1" si="87"/>
        <v>238127.95</v>
      </c>
      <c r="L539">
        <f t="shared" ca="1" si="88"/>
        <v>3759.915</v>
      </c>
      <c r="M539">
        <f t="shared" ca="1" si="89"/>
        <v>39432</v>
      </c>
    </row>
    <row r="540" spans="1:13" x14ac:dyDescent="0.2">
      <c r="A540">
        <v>539</v>
      </c>
      <c r="B540" t="s">
        <v>546</v>
      </c>
      <c r="C540" t="str">
        <f t="shared" ca="1" si="80"/>
        <v>خلاطات</v>
      </c>
      <c r="D540" t="str">
        <f t="shared" ca="1" si="81"/>
        <v>أدوات منزلية</v>
      </c>
      <c r="E540">
        <v>926</v>
      </c>
      <c r="F540">
        <f t="shared" ca="1" si="82"/>
        <v>194</v>
      </c>
      <c r="G540" t="str">
        <f t="shared" ca="1" si="83"/>
        <v>China</v>
      </c>
      <c r="H540" s="2">
        <f t="shared" ca="1" si="84"/>
        <v>43249</v>
      </c>
      <c r="I540" s="2">
        <f t="shared" ca="1" si="85"/>
        <v>43273</v>
      </c>
      <c r="J540" t="str">
        <f t="shared" ca="1" si="86"/>
        <v>Egypt</v>
      </c>
      <c r="K540" s="3">
        <f t="shared" ca="1" si="87"/>
        <v>170661.8</v>
      </c>
      <c r="L540">
        <f t="shared" ca="1" si="88"/>
        <v>2694.66</v>
      </c>
      <c r="M540">
        <f t="shared" ca="1" si="89"/>
        <v>75913</v>
      </c>
    </row>
    <row r="541" spans="1:13" x14ac:dyDescent="0.2">
      <c r="A541">
        <v>540</v>
      </c>
      <c r="B541" t="s">
        <v>547</v>
      </c>
      <c r="C541" t="str">
        <f t="shared" ca="1" si="80"/>
        <v>غسالات</v>
      </c>
      <c r="D541" t="str">
        <f t="shared" ca="1" si="81"/>
        <v>أدوات منزلية</v>
      </c>
      <c r="E541">
        <v>693</v>
      </c>
      <c r="F541">
        <f t="shared" ca="1" si="82"/>
        <v>697</v>
      </c>
      <c r="G541" t="str">
        <f t="shared" ca="1" si="83"/>
        <v>Germany</v>
      </c>
      <c r="H541" s="2">
        <f t="shared" ca="1" si="84"/>
        <v>43025</v>
      </c>
      <c r="I541" s="2">
        <f t="shared" ca="1" si="85"/>
        <v>43053</v>
      </c>
      <c r="J541" t="str">
        <f t="shared" ca="1" si="86"/>
        <v>Egypt</v>
      </c>
      <c r="K541" s="3">
        <f t="shared" ca="1" si="87"/>
        <v>458869.95</v>
      </c>
      <c r="L541">
        <f t="shared" ca="1" si="88"/>
        <v>7245.3149999999996</v>
      </c>
      <c r="M541">
        <f t="shared" ca="1" si="89"/>
        <v>192520</v>
      </c>
    </row>
    <row r="542" spans="1:13" x14ac:dyDescent="0.2">
      <c r="A542">
        <v>541</v>
      </c>
      <c r="B542" t="s">
        <v>548</v>
      </c>
      <c r="C542" t="str">
        <f t="shared" ca="1" si="80"/>
        <v>فرن</v>
      </c>
      <c r="D542" t="str">
        <f t="shared" ca="1" si="81"/>
        <v>أدوات منزلية</v>
      </c>
      <c r="E542">
        <v>427</v>
      </c>
      <c r="F542">
        <f t="shared" ca="1" si="82"/>
        <v>851</v>
      </c>
      <c r="G542" t="str">
        <f t="shared" ca="1" si="83"/>
        <v>Greece</v>
      </c>
      <c r="H542" s="2">
        <f t="shared" ca="1" si="84"/>
        <v>43102</v>
      </c>
      <c r="I542" s="2">
        <f t="shared" ca="1" si="85"/>
        <v>43123</v>
      </c>
      <c r="J542" t="str">
        <f t="shared" ca="1" si="86"/>
        <v>Lebanon</v>
      </c>
      <c r="K542" s="3">
        <f t="shared" ca="1" si="87"/>
        <v>345208.15</v>
      </c>
      <c r="L542">
        <f t="shared" ca="1" si="88"/>
        <v>5450.6549999999997</v>
      </c>
      <c r="M542">
        <f t="shared" ca="1" si="89"/>
        <v>163857</v>
      </c>
    </row>
    <row r="543" spans="1:13" x14ac:dyDescent="0.2">
      <c r="A543">
        <v>542</v>
      </c>
      <c r="B543" t="s">
        <v>549</v>
      </c>
      <c r="C543" t="str">
        <f t="shared" ca="1" si="80"/>
        <v>مثاقب</v>
      </c>
      <c r="D543" t="str">
        <f t="shared" ca="1" si="81"/>
        <v>أدوات منزلية</v>
      </c>
      <c r="E543">
        <v>745</v>
      </c>
      <c r="F543">
        <f t="shared" ca="1" si="82"/>
        <v>72</v>
      </c>
      <c r="G543" t="str">
        <f t="shared" ca="1" si="83"/>
        <v>Britain</v>
      </c>
      <c r="H543" s="2">
        <f t="shared" ca="1" si="84"/>
        <v>42963</v>
      </c>
      <c r="I543" s="2">
        <f t="shared" ca="1" si="85"/>
        <v>42996</v>
      </c>
      <c r="J543" t="str">
        <f t="shared" ca="1" si="86"/>
        <v>Lebanon</v>
      </c>
      <c r="K543" s="3">
        <f t="shared" ca="1" si="87"/>
        <v>50958</v>
      </c>
      <c r="L543">
        <f t="shared" ca="1" si="88"/>
        <v>804.6</v>
      </c>
      <c r="M543">
        <f t="shared" ca="1" si="89"/>
        <v>39421</v>
      </c>
    </row>
    <row r="544" spans="1:13" x14ac:dyDescent="0.2">
      <c r="A544">
        <v>543</v>
      </c>
      <c r="B544" t="s">
        <v>550</v>
      </c>
      <c r="C544" t="str">
        <f t="shared" ca="1" si="80"/>
        <v>برادات</v>
      </c>
      <c r="D544" t="str">
        <f t="shared" ca="1" si="81"/>
        <v>أدوات منزلية</v>
      </c>
      <c r="E544">
        <v>613</v>
      </c>
      <c r="F544">
        <f t="shared" ca="1" si="82"/>
        <v>899</v>
      </c>
      <c r="G544" t="str">
        <f t="shared" ca="1" si="83"/>
        <v>Sweden</v>
      </c>
      <c r="H544" s="2">
        <f t="shared" ca="1" si="84"/>
        <v>42707</v>
      </c>
      <c r="I544" s="2">
        <f t="shared" ca="1" si="85"/>
        <v>42732</v>
      </c>
      <c r="J544" t="str">
        <f t="shared" ca="1" si="86"/>
        <v>Jordan</v>
      </c>
      <c r="K544" s="3">
        <f t="shared" ca="1" si="87"/>
        <v>523532.65</v>
      </c>
      <c r="L544">
        <f t="shared" ca="1" si="88"/>
        <v>8266.3050000000003</v>
      </c>
      <c r="M544">
        <f t="shared" ca="1" si="89"/>
        <v>40859</v>
      </c>
    </row>
    <row r="545" spans="1:13" x14ac:dyDescent="0.2">
      <c r="A545">
        <v>544</v>
      </c>
      <c r="B545" t="s">
        <v>551</v>
      </c>
      <c r="C545" t="str">
        <f t="shared" ca="1" si="80"/>
        <v>موبايلات</v>
      </c>
      <c r="D545" t="str">
        <f t="shared" ca="1" si="81"/>
        <v>إلكترونيات</v>
      </c>
      <c r="E545">
        <v>713</v>
      </c>
      <c r="F545">
        <f t="shared" ca="1" si="82"/>
        <v>838</v>
      </c>
      <c r="G545" t="str">
        <f t="shared" ca="1" si="83"/>
        <v>China</v>
      </c>
      <c r="H545" s="2">
        <f t="shared" ca="1" si="84"/>
        <v>43162</v>
      </c>
      <c r="I545" s="2">
        <f t="shared" ca="1" si="85"/>
        <v>43185</v>
      </c>
      <c r="J545" t="str">
        <f t="shared" ca="1" si="86"/>
        <v>Morocco</v>
      </c>
      <c r="K545" s="3">
        <f t="shared" ca="1" si="87"/>
        <v>567619.30000000005</v>
      </c>
      <c r="L545">
        <f t="shared" ca="1" si="88"/>
        <v>8962.41</v>
      </c>
      <c r="M545">
        <f t="shared" ca="1" si="89"/>
        <v>136196</v>
      </c>
    </row>
    <row r="546" spans="1:13" x14ac:dyDescent="0.2">
      <c r="A546">
        <v>545</v>
      </c>
      <c r="B546" t="s">
        <v>552</v>
      </c>
      <c r="C546" t="str">
        <f t="shared" ca="1" si="80"/>
        <v>طابعات</v>
      </c>
      <c r="D546" t="str">
        <f t="shared" ca="1" si="81"/>
        <v>إلكترونيات</v>
      </c>
      <c r="E546">
        <v>448</v>
      </c>
      <c r="F546">
        <f t="shared" ca="1" si="82"/>
        <v>275</v>
      </c>
      <c r="G546" t="str">
        <f t="shared" ca="1" si="83"/>
        <v>France</v>
      </c>
      <c r="H546" s="2">
        <f t="shared" ca="1" si="84"/>
        <v>42949</v>
      </c>
      <c r="I546" s="2">
        <f t="shared" ca="1" si="85"/>
        <v>42966</v>
      </c>
      <c r="J546" t="str">
        <f t="shared" ca="1" si="86"/>
        <v>Egypt</v>
      </c>
      <c r="K546" s="3">
        <f t="shared" ca="1" si="87"/>
        <v>117040</v>
      </c>
      <c r="L546">
        <f t="shared" ca="1" si="88"/>
        <v>1848</v>
      </c>
      <c r="M546">
        <f t="shared" ca="1" si="89"/>
        <v>86769</v>
      </c>
    </row>
    <row r="547" spans="1:13" x14ac:dyDescent="0.2">
      <c r="A547">
        <v>546</v>
      </c>
      <c r="B547" t="s">
        <v>553</v>
      </c>
      <c r="C547" t="str">
        <f t="shared" ca="1" si="80"/>
        <v>مايكرويف</v>
      </c>
      <c r="D547" t="str">
        <f t="shared" ca="1" si="81"/>
        <v>أدوات منزلية</v>
      </c>
      <c r="E547">
        <v>983</v>
      </c>
      <c r="F547">
        <f t="shared" ca="1" si="82"/>
        <v>566</v>
      </c>
      <c r="G547" t="str">
        <f t="shared" ca="1" si="83"/>
        <v>Germany</v>
      </c>
      <c r="H547" s="2">
        <f t="shared" ca="1" si="84"/>
        <v>43223</v>
      </c>
      <c r="I547" s="2">
        <f t="shared" ca="1" si="85"/>
        <v>43258</v>
      </c>
      <c r="J547" t="str">
        <f t="shared" ca="1" si="86"/>
        <v>Egypt</v>
      </c>
      <c r="K547" s="3">
        <f t="shared" ca="1" si="87"/>
        <v>528559.1</v>
      </c>
      <c r="L547">
        <f t="shared" ca="1" si="88"/>
        <v>8345.67</v>
      </c>
      <c r="M547">
        <f t="shared" ca="1" si="89"/>
        <v>289346</v>
      </c>
    </row>
    <row r="548" spans="1:13" x14ac:dyDescent="0.2">
      <c r="A548">
        <v>547</v>
      </c>
      <c r="B548" t="s">
        <v>554</v>
      </c>
      <c r="C548" t="str">
        <f t="shared" ca="1" si="80"/>
        <v>خلاطات</v>
      </c>
      <c r="D548" t="str">
        <f t="shared" ca="1" si="81"/>
        <v>أدوات منزلية</v>
      </c>
      <c r="E548">
        <v>905</v>
      </c>
      <c r="F548">
        <f t="shared" ca="1" si="82"/>
        <v>215</v>
      </c>
      <c r="G548" t="str">
        <f t="shared" ca="1" si="83"/>
        <v>China</v>
      </c>
      <c r="H548" s="2">
        <f t="shared" ca="1" si="84"/>
        <v>42947</v>
      </c>
      <c r="I548" s="2">
        <f t="shared" ca="1" si="85"/>
        <v>42977</v>
      </c>
      <c r="J548" t="str">
        <f t="shared" ca="1" si="86"/>
        <v>Syria</v>
      </c>
      <c r="K548" s="3">
        <f t="shared" ca="1" si="87"/>
        <v>184846.25</v>
      </c>
      <c r="L548">
        <f t="shared" ca="1" si="88"/>
        <v>2918.625</v>
      </c>
      <c r="M548">
        <f t="shared" ca="1" si="89"/>
        <v>107520</v>
      </c>
    </row>
    <row r="549" spans="1:13" x14ac:dyDescent="0.2">
      <c r="A549">
        <v>548</v>
      </c>
      <c r="B549" t="s">
        <v>555</v>
      </c>
      <c r="C549" t="str">
        <f t="shared" ca="1" si="80"/>
        <v>كاميرات</v>
      </c>
      <c r="D549" t="str">
        <f t="shared" ca="1" si="81"/>
        <v>إلكترونيات</v>
      </c>
      <c r="E549">
        <v>333</v>
      </c>
      <c r="F549">
        <f t="shared" ca="1" si="82"/>
        <v>1185</v>
      </c>
      <c r="G549" t="str">
        <f t="shared" ca="1" si="83"/>
        <v>England</v>
      </c>
      <c r="H549" s="2">
        <f t="shared" ca="1" si="84"/>
        <v>42378</v>
      </c>
      <c r="I549" s="2">
        <f t="shared" ca="1" si="85"/>
        <v>42401</v>
      </c>
      <c r="J549" t="str">
        <f t="shared" ca="1" si="86"/>
        <v>Egypt</v>
      </c>
      <c r="K549" s="3">
        <f t="shared" ca="1" si="87"/>
        <v>374874.75</v>
      </c>
      <c r="L549">
        <f t="shared" ca="1" si="88"/>
        <v>5919.0749999999998</v>
      </c>
      <c r="M549">
        <f t="shared" ca="1" si="89"/>
        <v>188400</v>
      </c>
    </row>
    <row r="550" spans="1:13" x14ac:dyDescent="0.2">
      <c r="A550">
        <v>549</v>
      </c>
      <c r="B550" t="s">
        <v>556</v>
      </c>
      <c r="C550" t="str">
        <f t="shared" ca="1" si="80"/>
        <v>مراوح</v>
      </c>
      <c r="D550" t="str">
        <f t="shared" ca="1" si="81"/>
        <v>أدوات منزلية</v>
      </c>
      <c r="E550">
        <v>855</v>
      </c>
      <c r="F550">
        <f t="shared" ca="1" si="82"/>
        <v>50</v>
      </c>
      <c r="G550" t="str">
        <f t="shared" ca="1" si="83"/>
        <v>China</v>
      </c>
      <c r="H550" s="2">
        <f t="shared" ca="1" si="84"/>
        <v>43270</v>
      </c>
      <c r="I550" s="2">
        <f t="shared" ca="1" si="85"/>
        <v>43288</v>
      </c>
      <c r="J550" t="str">
        <f t="shared" ca="1" si="86"/>
        <v>Algeria</v>
      </c>
      <c r="K550" s="3">
        <f t="shared" ca="1" si="87"/>
        <v>40612.5</v>
      </c>
      <c r="L550">
        <f t="shared" ca="1" si="88"/>
        <v>641.25</v>
      </c>
      <c r="M550">
        <f t="shared" ca="1" si="89"/>
        <v>24973</v>
      </c>
    </row>
    <row r="551" spans="1:13" x14ac:dyDescent="0.2">
      <c r="A551">
        <v>550</v>
      </c>
      <c r="B551" t="s">
        <v>557</v>
      </c>
      <c r="C551" t="str">
        <f t="shared" ca="1" si="80"/>
        <v>موبايلات</v>
      </c>
      <c r="D551" t="str">
        <f t="shared" ca="1" si="81"/>
        <v>إلكترونيات</v>
      </c>
      <c r="E551">
        <v>526</v>
      </c>
      <c r="F551">
        <f t="shared" ca="1" si="82"/>
        <v>1020</v>
      </c>
      <c r="G551" t="str">
        <f t="shared" ca="1" si="83"/>
        <v>China</v>
      </c>
      <c r="H551" s="2">
        <f t="shared" ca="1" si="84"/>
        <v>43030</v>
      </c>
      <c r="I551" s="2">
        <f t="shared" ca="1" si="85"/>
        <v>43056</v>
      </c>
      <c r="J551" t="str">
        <f t="shared" ca="1" si="86"/>
        <v>United Arab Emirates</v>
      </c>
      <c r="K551" s="3">
        <f t="shared" ca="1" si="87"/>
        <v>509694</v>
      </c>
      <c r="L551">
        <f t="shared" ca="1" si="88"/>
        <v>8047.7999999999993</v>
      </c>
      <c r="M551">
        <f t="shared" ca="1" si="89"/>
        <v>2605</v>
      </c>
    </row>
    <row r="552" spans="1:13" x14ac:dyDescent="0.2">
      <c r="A552">
        <v>551</v>
      </c>
      <c r="B552" t="s">
        <v>558</v>
      </c>
      <c r="C552" t="str">
        <f t="shared" ca="1" si="80"/>
        <v>غسالات</v>
      </c>
      <c r="D552" t="str">
        <f t="shared" ca="1" si="81"/>
        <v>أدوات منزلية</v>
      </c>
      <c r="E552">
        <v>358</v>
      </c>
      <c r="F552">
        <f t="shared" ca="1" si="82"/>
        <v>709</v>
      </c>
      <c r="G552" t="str">
        <f t="shared" ca="1" si="83"/>
        <v>Germany</v>
      </c>
      <c r="H552" s="2">
        <f t="shared" ca="1" si="84"/>
        <v>42637</v>
      </c>
      <c r="I552" s="2">
        <f t="shared" ca="1" si="85"/>
        <v>42651</v>
      </c>
      <c r="J552" t="str">
        <f t="shared" ca="1" si="86"/>
        <v>Morocco</v>
      </c>
      <c r="K552" s="3">
        <f t="shared" ca="1" si="87"/>
        <v>241130.9</v>
      </c>
      <c r="L552">
        <f t="shared" ca="1" si="88"/>
        <v>3807.33</v>
      </c>
      <c r="M552">
        <f t="shared" ca="1" si="89"/>
        <v>130234</v>
      </c>
    </row>
    <row r="553" spans="1:13" x14ac:dyDescent="0.2">
      <c r="A553">
        <v>552</v>
      </c>
      <c r="B553" t="s">
        <v>559</v>
      </c>
      <c r="C553" t="str">
        <f t="shared" ca="1" si="80"/>
        <v>فرن</v>
      </c>
      <c r="D553" t="str">
        <f t="shared" ca="1" si="81"/>
        <v>أدوات منزلية</v>
      </c>
      <c r="E553">
        <v>352</v>
      </c>
      <c r="F553">
        <f t="shared" ca="1" si="82"/>
        <v>850</v>
      </c>
      <c r="G553" t="str">
        <f t="shared" ca="1" si="83"/>
        <v>Greece</v>
      </c>
      <c r="H553" s="2">
        <f t="shared" ca="1" si="84"/>
        <v>43255</v>
      </c>
      <c r="I553" s="2">
        <f t="shared" ca="1" si="85"/>
        <v>43278</v>
      </c>
      <c r="J553" t="str">
        <f t="shared" ca="1" si="86"/>
        <v>Morocco</v>
      </c>
      <c r="K553" s="3">
        <f t="shared" ca="1" si="87"/>
        <v>284240</v>
      </c>
      <c r="L553">
        <f t="shared" ca="1" si="88"/>
        <v>4488</v>
      </c>
      <c r="M553">
        <f t="shared" ca="1" si="89"/>
        <v>24419</v>
      </c>
    </row>
    <row r="554" spans="1:13" x14ac:dyDescent="0.2">
      <c r="A554">
        <v>553</v>
      </c>
      <c r="B554" t="s">
        <v>560</v>
      </c>
      <c r="C554" t="str">
        <f t="shared" ca="1" si="80"/>
        <v>فرن</v>
      </c>
      <c r="D554" t="str">
        <f t="shared" ca="1" si="81"/>
        <v>أدوات منزلية</v>
      </c>
      <c r="E554">
        <v>646</v>
      </c>
      <c r="F554">
        <f t="shared" ca="1" si="82"/>
        <v>980</v>
      </c>
      <c r="G554" t="str">
        <f t="shared" ca="1" si="83"/>
        <v>Greece</v>
      </c>
      <c r="H554" s="2">
        <f t="shared" ca="1" si="84"/>
        <v>42867</v>
      </c>
      <c r="I554" s="2">
        <f t="shared" ca="1" si="85"/>
        <v>42896</v>
      </c>
      <c r="J554" t="str">
        <f t="shared" ca="1" si="86"/>
        <v>Lebanon</v>
      </c>
      <c r="K554" s="3">
        <f t="shared" ca="1" si="87"/>
        <v>601426</v>
      </c>
      <c r="L554">
        <f t="shared" ca="1" si="88"/>
        <v>9496.1999999999989</v>
      </c>
      <c r="M554">
        <f t="shared" ca="1" si="89"/>
        <v>299365</v>
      </c>
    </row>
    <row r="555" spans="1:13" x14ac:dyDescent="0.2">
      <c r="A555">
        <v>554</v>
      </c>
      <c r="B555" t="s">
        <v>561</v>
      </c>
      <c r="C555" t="str">
        <f t="shared" ca="1" si="80"/>
        <v>برادات</v>
      </c>
      <c r="D555" t="str">
        <f t="shared" ca="1" si="81"/>
        <v>أدوات منزلية</v>
      </c>
      <c r="E555">
        <v>74</v>
      </c>
      <c r="F555">
        <f t="shared" ca="1" si="82"/>
        <v>974</v>
      </c>
      <c r="G555" t="str">
        <f t="shared" ca="1" si="83"/>
        <v>Sweden</v>
      </c>
      <c r="H555" s="2">
        <f t="shared" ca="1" si="84"/>
        <v>43194</v>
      </c>
      <c r="I555" s="2">
        <f t="shared" ca="1" si="85"/>
        <v>43219</v>
      </c>
      <c r="J555" t="str">
        <f t="shared" ca="1" si="86"/>
        <v>United Arab Emirates</v>
      </c>
      <c r="K555" s="3">
        <f t="shared" ca="1" si="87"/>
        <v>68472.2</v>
      </c>
      <c r="L555">
        <f t="shared" ca="1" si="88"/>
        <v>1081.1399999999999</v>
      </c>
      <c r="M555">
        <f t="shared" ca="1" si="89"/>
        <v>24647</v>
      </c>
    </row>
    <row r="556" spans="1:13" x14ac:dyDescent="0.2">
      <c r="A556">
        <v>555</v>
      </c>
      <c r="B556" t="s">
        <v>562</v>
      </c>
      <c r="C556" t="str">
        <f t="shared" ca="1" si="80"/>
        <v>هواتف ثابتة</v>
      </c>
      <c r="D556" t="str">
        <f t="shared" ca="1" si="81"/>
        <v>أدوات مكتبية</v>
      </c>
      <c r="E556">
        <v>764</v>
      </c>
      <c r="F556">
        <f t="shared" ca="1" si="82"/>
        <v>49</v>
      </c>
      <c r="G556" t="str">
        <f t="shared" ca="1" si="83"/>
        <v>France</v>
      </c>
      <c r="H556" s="2">
        <f t="shared" ca="1" si="84"/>
        <v>42435</v>
      </c>
      <c r="I556" s="2">
        <f t="shared" ca="1" si="85"/>
        <v>42447</v>
      </c>
      <c r="J556" t="str">
        <f t="shared" ca="1" si="86"/>
        <v>Syria</v>
      </c>
      <c r="K556" s="3">
        <f t="shared" ca="1" si="87"/>
        <v>35564.199999999997</v>
      </c>
      <c r="L556">
        <f t="shared" ca="1" si="88"/>
        <v>561.54</v>
      </c>
      <c r="M556">
        <f t="shared" ca="1" si="89"/>
        <v>14891</v>
      </c>
    </row>
    <row r="557" spans="1:13" x14ac:dyDescent="0.2">
      <c r="A557">
        <v>556</v>
      </c>
      <c r="B557" t="s">
        <v>563</v>
      </c>
      <c r="C557" t="str">
        <f t="shared" ca="1" si="80"/>
        <v>موبايلات</v>
      </c>
      <c r="D557" t="str">
        <f t="shared" ca="1" si="81"/>
        <v>إلكترونيات</v>
      </c>
      <c r="E557">
        <v>699</v>
      </c>
      <c r="F557">
        <f t="shared" ca="1" si="82"/>
        <v>937</v>
      </c>
      <c r="G557" t="str">
        <f t="shared" ca="1" si="83"/>
        <v>China</v>
      </c>
      <c r="H557" s="2">
        <f t="shared" ca="1" si="84"/>
        <v>42384</v>
      </c>
      <c r="I557" s="2">
        <f t="shared" ca="1" si="85"/>
        <v>42411</v>
      </c>
      <c r="J557" t="str">
        <f t="shared" ca="1" si="86"/>
        <v>Egypt</v>
      </c>
      <c r="K557" s="3">
        <f t="shared" ca="1" si="87"/>
        <v>622214.85</v>
      </c>
      <c r="L557">
        <f t="shared" ca="1" si="88"/>
        <v>9824.4449999999997</v>
      </c>
      <c r="M557">
        <f t="shared" ca="1" si="89"/>
        <v>324800</v>
      </c>
    </row>
    <row r="558" spans="1:13" x14ac:dyDescent="0.2">
      <c r="A558">
        <v>557</v>
      </c>
      <c r="B558" t="s">
        <v>564</v>
      </c>
      <c r="C558" t="str">
        <f t="shared" ca="1" si="80"/>
        <v>كاميرات</v>
      </c>
      <c r="D558" t="str">
        <f t="shared" ca="1" si="81"/>
        <v>إلكترونيات</v>
      </c>
      <c r="E558">
        <v>842</v>
      </c>
      <c r="F558">
        <f t="shared" ca="1" si="82"/>
        <v>1146</v>
      </c>
      <c r="G558" t="str">
        <f t="shared" ca="1" si="83"/>
        <v>England</v>
      </c>
      <c r="H558" s="2">
        <f t="shared" ca="1" si="84"/>
        <v>42636</v>
      </c>
      <c r="I558" s="2">
        <f t="shared" ca="1" si="85"/>
        <v>42659</v>
      </c>
      <c r="J558" t="str">
        <f t="shared" ca="1" si="86"/>
        <v>Egypt</v>
      </c>
      <c r="K558" s="3">
        <f t="shared" ca="1" si="87"/>
        <v>916685.4</v>
      </c>
      <c r="L558">
        <f t="shared" ca="1" si="88"/>
        <v>14473.98</v>
      </c>
      <c r="M558">
        <f t="shared" ca="1" si="89"/>
        <v>448200</v>
      </c>
    </row>
    <row r="559" spans="1:13" x14ac:dyDescent="0.2">
      <c r="A559">
        <v>558</v>
      </c>
      <c r="B559" t="s">
        <v>565</v>
      </c>
      <c r="C559" t="str">
        <f t="shared" ca="1" si="80"/>
        <v>مكانس</v>
      </c>
      <c r="D559" t="str">
        <f t="shared" ca="1" si="81"/>
        <v>أدوات منزلية</v>
      </c>
      <c r="E559">
        <v>425</v>
      </c>
      <c r="F559">
        <f t="shared" ca="1" si="82"/>
        <v>112</v>
      </c>
      <c r="G559" t="str">
        <f t="shared" ca="1" si="83"/>
        <v>China</v>
      </c>
      <c r="H559" s="2">
        <f t="shared" ca="1" si="84"/>
        <v>42429</v>
      </c>
      <c r="I559" s="2">
        <f t="shared" ca="1" si="85"/>
        <v>42442</v>
      </c>
      <c r="J559" t="str">
        <f t="shared" ca="1" si="86"/>
        <v>Syria</v>
      </c>
      <c r="K559" s="3">
        <f t="shared" ca="1" si="87"/>
        <v>45220</v>
      </c>
      <c r="L559">
        <f t="shared" ca="1" si="88"/>
        <v>714</v>
      </c>
      <c r="M559">
        <f t="shared" ca="1" si="89"/>
        <v>9895</v>
      </c>
    </row>
    <row r="560" spans="1:13" x14ac:dyDescent="0.2">
      <c r="A560">
        <v>559</v>
      </c>
      <c r="B560" t="s">
        <v>566</v>
      </c>
      <c r="C560" t="str">
        <f t="shared" ca="1" si="80"/>
        <v>طابعات</v>
      </c>
      <c r="D560" t="str">
        <f t="shared" ca="1" si="81"/>
        <v>إلكترونيات</v>
      </c>
      <c r="E560">
        <v>869</v>
      </c>
      <c r="F560">
        <f t="shared" ca="1" si="82"/>
        <v>241</v>
      </c>
      <c r="G560" t="str">
        <f t="shared" ca="1" si="83"/>
        <v>France</v>
      </c>
      <c r="H560" s="2">
        <f t="shared" ca="1" si="84"/>
        <v>42679</v>
      </c>
      <c r="I560" s="2">
        <f t="shared" ca="1" si="85"/>
        <v>42700</v>
      </c>
      <c r="J560" t="str">
        <f t="shared" ca="1" si="86"/>
        <v>Algeria</v>
      </c>
      <c r="K560" s="3">
        <f t="shared" ca="1" si="87"/>
        <v>198957.55</v>
      </c>
      <c r="L560">
        <f t="shared" ca="1" si="88"/>
        <v>3141.4349999999999</v>
      </c>
      <c r="M560">
        <f t="shared" ca="1" si="89"/>
        <v>81932</v>
      </c>
    </row>
    <row r="561" spans="1:13" x14ac:dyDescent="0.2">
      <c r="A561">
        <v>560</v>
      </c>
      <c r="B561" t="s">
        <v>567</v>
      </c>
      <c r="C561" t="str">
        <f t="shared" ca="1" si="80"/>
        <v>برادات</v>
      </c>
      <c r="D561" t="str">
        <f t="shared" ca="1" si="81"/>
        <v>أدوات منزلية</v>
      </c>
      <c r="E561">
        <v>506</v>
      </c>
      <c r="F561">
        <f t="shared" ca="1" si="82"/>
        <v>936</v>
      </c>
      <c r="G561" t="str">
        <f t="shared" ca="1" si="83"/>
        <v>Sweden</v>
      </c>
      <c r="H561" s="2">
        <f t="shared" ca="1" si="84"/>
        <v>42894</v>
      </c>
      <c r="I561" s="2">
        <f t="shared" ca="1" si="85"/>
        <v>42925</v>
      </c>
      <c r="J561" t="str">
        <f t="shared" ca="1" si="86"/>
        <v>Egypt</v>
      </c>
      <c r="K561" s="3">
        <f t="shared" ca="1" si="87"/>
        <v>449935.2</v>
      </c>
      <c r="L561">
        <f t="shared" ca="1" si="88"/>
        <v>7104.24</v>
      </c>
      <c r="M561">
        <f t="shared" ca="1" si="89"/>
        <v>403167</v>
      </c>
    </row>
    <row r="562" spans="1:13" x14ac:dyDescent="0.2">
      <c r="A562">
        <v>561</v>
      </c>
      <c r="B562" t="s">
        <v>568</v>
      </c>
      <c r="C562" t="str">
        <f t="shared" ca="1" si="80"/>
        <v>ستالايت</v>
      </c>
      <c r="D562" t="str">
        <f t="shared" ca="1" si="81"/>
        <v>إلكترونيات</v>
      </c>
      <c r="E562">
        <v>692</v>
      </c>
      <c r="F562">
        <f t="shared" ca="1" si="82"/>
        <v>319</v>
      </c>
      <c r="G562" t="str">
        <f t="shared" ca="1" si="83"/>
        <v>Turkey</v>
      </c>
      <c r="H562" s="2">
        <f t="shared" ca="1" si="84"/>
        <v>43165</v>
      </c>
      <c r="I562" s="2">
        <f t="shared" ca="1" si="85"/>
        <v>43186</v>
      </c>
      <c r="J562" t="str">
        <f t="shared" ca="1" si="86"/>
        <v>Syria</v>
      </c>
      <c r="K562" s="3">
        <f t="shared" ca="1" si="87"/>
        <v>209710.6</v>
      </c>
      <c r="L562">
        <f t="shared" ca="1" si="88"/>
        <v>3311.22</v>
      </c>
      <c r="M562">
        <f t="shared" ca="1" si="89"/>
        <v>204193</v>
      </c>
    </row>
    <row r="563" spans="1:13" x14ac:dyDescent="0.2">
      <c r="A563">
        <v>562</v>
      </c>
      <c r="B563" t="s">
        <v>569</v>
      </c>
      <c r="C563" t="str">
        <f t="shared" ca="1" si="80"/>
        <v>ألعاب إلكترونية</v>
      </c>
      <c r="D563" t="str">
        <f t="shared" ca="1" si="81"/>
        <v>إلكترونيات</v>
      </c>
      <c r="E563">
        <v>383</v>
      </c>
      <c r="F563">
        <f t="shared" ca="1" si="82"/>
        <v>23</v>
      </c>
      <c r="G563" t="str">
        <f t="shared" ca="1" si="83"/>
        <v>Japan</v>
      </c>
      <c r="H563" s="2">
        <f t="shared" ca="1" si="84"/>
        <v>42631</v>
      </c>
      <c r="I563" s="2">
        <f t="shared" ca="1" si="85"/>
        <v>42650</v>
      </c>
      <c r="J563" t="str">
        <f t="shared" ca="1" si="86"/>
        <v>Saudi Arabia</v>
      </c>
      <c r="K563" s="3">
        <f t="shared" ca="1" si="87"/>
        <v>8368.5499999999993</v>
      </c>
      <c r="L563">
        <f t="shared" ca="1" si="88"/>
        <v>132.13499999999999</v>
      </c>
      <c r="M563">
        <f t="shared" ca="1" si="89"/>
        <v>2206</v>
      </c>
    </row>
    <row r="564" spans="1:13" x14ac:dyDescent="0.2">
      <c r="A564">
        <v>563</v>
      </c>
      <c r="B564" t="s">
        <v>570</v>
      </c>
      <c r="C564" t="str">
        <f t="shared" ca="1" si="80"/>
        <v>خلاطات</v>
      </c>
      <c r="D564" t="str">
        <f t="shared" ca="1" si="81"/>
        <v>أدوات منزلية</v>
      </c>
      <c r="E564">
        <v>817</v>
      </c>
      <c r="F564">
        <f t="shared" ca="1" si="82"/>
        <v>223</v>
      </c>
      <c r="G564" t="str">
        <f t="shared" ca="1" si="83"/>
        <v>China</v>
      </c>
      <c r="H564" s="2">
        <f t="shared" ca="1" si="84"/>
        <v>42728</v>
      </c>
      <c r="I564" s="2">
        <f t="shared" ca="1" si="85"/>
        <v>42763</v>
      </c>
      <c r="J564" t="str">
        <f t="shared" ca="1" si="86"/>
        <v>Egypt</v>
      </c>
      <c r="K564" s="3">
        <f t="shared" ca="1" si="87"/>
        <v>173081.45</v>
      </c>
      <c r="L564">
        <f t="shared" ca="1" si="88"/>
        <v>2732.8649999999998</v>
      </c>
      <c r="M564">
        <f t="shared" ca="1" si="89"/>
        <v>9685</v>
      </c>
    </row>
    <row r="565" spans="1:13" x14ac:dyDescent="0.2">
      <c r="A565">
        <v>564</v>
      </c>
      <c r="B565" t="s">
        <v>571</v>
      </c>
      <c r="C565" t="str">
        <f t="shared" ca="1" si="80"/>
        <v>موبايلات</v>
      </c>
      <c r="D565" t="str">
        <f t="shared" ca="1" si="81"/>
        <v>إلكترونيات</v>
      </c>
      <c r="E565">
        <v>257</v>
      </c>
      <c r="F565">
        <f t="shared" ca="1" si="82"/>
        <v>904</v>
      </c>
      <c r="G565" t="str">
        <f t="shared" ca="1" si="83"/>
        <v>China</v>
      </c>
      <c r="H565" s="2">
        <f t="shared" ca="1" si="84"/>
        <v>42389</v>
      </c>
      <c r="I565" s="2">
        <f t="shared" ca="1" si="85"/>
        <v>42403</v>
      </c>
      <c r="J565" t="str">
        <f t="shared" ca="1" si="86"/>
        <v>Egypt</v>
      </c>
      <c r="K565" s="3">
        <f t="shared" ca="1" si="87"/>
        <v>220711.6</v>
      </c>
      <c r="L565">
        <f t="shared" ca="1" si="88"/>
        <v>3484.92</v>
      </c>
      <c r="M565">
        <f t="shared" ca="1" si="89"/>
        <v>213065</v>
      </c>
    </row>
    <row r="566" spans="1:13" x14ac:dyDescent="0.2">
      <c r="A566">
        <v>565</v>
      </c>
      <c r="B566" t="s">
        <v>572</v>
      </c>
      <c r="C566" t="str">
        <f t="shared" ca="1" si="80"/>
        <v>ستالايت</v>
      </c>
      <c r="D566" t="str">
        <f t="shared" ca="1" si="81"/>
        <v>إلكترونيات</v>
      </c>
      <c r="E566">
        <v>70</v>
      </c>
      <c r="F566">
        <f t="shared" ca="1" si="82"/>
        <v>334</v>
      </c>
      <c r="G566" t="str">
        <f t="shared" ca="1" si="83"/>
        <v>Turkey</v>
      </c>
      <c r="H566" s="2">
        <f t="shared" ca="1" si="84"/>
        <v>43060</v>
      </c>
      <c r="I566" s="2">
        <f t="shared" ca="1" si="85"/>
        <v>43070</v>
      </c>
      <c r="J566" t="str">
        <f t="shared" ca="1" si="86"/>
        <v>Saudi Arabia</v>
      </c>
      <c r="K566" s="3">
        <f t="shared" ca="1" si="87"/>
        <v>22211</v>
      </c>
      <c r="L566">
        <f t="shared" ca="1" si="88"/>
        <v>350.7</v>
      </c>
      <c r="M566">
        <f t="shared" ca="1" si="89"/>
        <v>10905</v>
      </c>
    </row>
    <row r="567" spans="1:13" x14ac:dyDescent="0.2">
      <c r="A567">
        <v>566</v>
      </c>
      <c r="B567" t="s">
        <v>573</v>
      </c>
      <c r="C567" t="str">
        <f t="shared" ca="1" si="80"/>
        <v>برادات</v>
      </c>
      <c r="D567" t="str">
        <f t="shared" ca="1" si="81"/>
        <v>أدوات منزلية</v>
      </c>
      <c r="E567">
        <v>856</v>
      </c>
      <c r="F567">
        <f t="shared" ca="1" si="82"/>
        <v>901</v>
      </c>
      <c r="G567" t="str">
        <f t="shared" ca="1" si="83"/>
        <v>Sweden</v>
      </c>
      <c r="H567" s="2">
        <f t="shared" ca="1" si="84"/>
        <v>42984</v>
      </c>
      <c r="I567" s="2">
        <f t="shared" ca="1" si="85"/>
        <v>42998</v>
      </c>
      <c r="J567" t="str">
        <f t="shared" ca="1" si="86"/>
        <v>Egypt</v>
      </c>
      <c r="K567" s="3">
        <f t="shared" ca="1" si="87"/>
        <v>732693.2</v>
      </c>
      <c r="L567">
        <f t="shared" ca="1" si="88"/>
        <v>11568.84</v>
      </c>
      <c r="M567">
        <f t="shared" ca="1" si="89"/>
        <v>416048</v>
      </c>
    </row>
    <row r="568" spans="1:13" x14ac:dyDescent="0.2">
      <c r="A568">
        <v>567</v>
      </c>
      <c r="B568" t="s">
        <v>574</v>
      </c>
      <c r="C568" t="str">
        <f t="shared" ca="1" si="80"/>
        <v>طاولات</v>
      </c>
      <c r="D568" t="str">
        <f t="shared" ca="1" si="81"/>
        <v>إلكترونيات</v>
      </c>
      <c r="E568">
        <v>276</v>
      </c>
      <c r="F568">
        <f t="shared" ca="1" si="82"/>
        <v>110</v>
      </c>
      <c r="G568" t="str">
        <f t="shared" ca="1" si="83"/>
        <v>Spain</v>
      </c>
      <c r="H568" s="2">
        <f t="shared" ca="1" si="84"/>
        <v>42394</v>
      </c>
      <c r="I568" s="2">
        <f t="shared" ca="1" si="85"/>
        <v>42420</v>
      </c>
      <c r="J568" t="str">
        <f t="shared" ca="1" si="86"/>
        <v>Syria</v>
      </c>
      <c r="K568" s="3">
        <f t="shared" ca="1" si="87"/>
        <v>28842</v>
      </c>
      <c r="L568">
        <f t="shared" ca="1" si="88"/>
        <v>455.4</v>
      </c>
      <c r="M568">
        <f t="shared" ca="1" si="89"/>
        <v>4496</v>
      </c>
    </row>
    <row r="569" spans="1:13" x14ac:dyDescent="0.2">
      <c r="A569">
        <v>568</v>
      </c>
      <c r="B569" t="s">
        <v>575</v>
      </c>
      <c r="C569" t="str">
        <f t="shared" ca="1" si="80"/>
        <v>تلفاز</v>
      </c>
      <c r="D569" t="str">
        <f t="shared" ca="1" si="81"/>
        <v>أدوات منزلية</v>
      </c>
      <c r="E569">
        <v>769</v>
      </c>
      <c r="F569">
        <f t="shared" ca="1" si="82"/>
        <v>1019</v>
      </c>
      <c r="G569" t="str">
        <f t="shared" ca="1" si="83"/>
        <v>USA</v>
      </c>
      <c r="H569" s="2">
        <f t="shared" ca="1" si="84"/>
        <v>42610</v>
      </c>
      <c r="I569" s="2">
        <f t="shared" ca="1" si="85"/>
        <v>42622</v>
      </c>
      <c r="J569" t="str">
        <f t="shared" ca="1" si="86"/>
        <v>United Arab Emirates</v>
      </c>
      <c r="K569" s="3">
        <f t="shared" ca="1" si="87"/>
        <v>744430.45</v>
      </c>
      <c r="L569">
        <f t="shared" ca="1" si="88"/>
        <v>11754.164999999999</v>
      </c>
      <c r="M569">
        <f t="shared" ca="1" si="89"/>
        <v>90464</v>
      </c>
    </row>
    <row r="570" spans="1:13" x14ac:dyDescent="0.2">
      <c r="A570">
        <v>569</v>
      </c>
      <c r="B570" t="s">
        <v>576</v>
      </c>
      <c r="C570" t="str">
        <f t="shared" ca="1" si="80"/>
        <v>فرن</v>
      </c>
      <c r="D570" t="str">
        <f t="shared" ca="1" si="81"/>
        <v>أدوات منزلية</v>
      </c>
      <c r="E570">
        <v>986</v>
      </c>
      <c r="F570">
        <f t="shared" ca="1" si="82"/>
        <v>876</v>
      </c>
      <c r="G570" t="str">
        <f t="shared" ca="1" si="83"/>
        <v>Greece</v>
      </c>
      <c r="H570" s="2">
        <f t="shared" ca="1" si="84"/>
        <v>42860</v>
      </c>
      <c r="I570" s="2">
        <f t="shared" ca="1" si="85"/>
        <v>42878</v>
      </c>
      <c r="J570" t="str">
        <f t="shared" ca="1" si="86"/>
        <v>Jordan</v>
      </c>
      <c r="K570" s="3">
        <f t="shared" ca="1" si="87"/>
        <v>820549.2</v>
      </c>
      <c r="L570">
        <f t="shared" ca="1" si="88"/>
        <v>12956.039999999999</v>
      </c>
      <c r="M570">
        <f t="shared" ca="1" si="89"/>
        <v>647813</v>
      </c>
    </row>
    <row r="571" spans="1:13" x14ac:dyDescent="0.2">
      <c r="A571">
        <v>570</v>
      </c>
      <c r="B571" t="s">
        <v>577</v>
      </c>
      <c r="C571" t="str">
        <f t="shared" ca="1" si="80"/>
        <v>تلفاز</v>
      </c>
      <c r="D571" t="str">
        <f t="shared" ca="1" si="81"/>
        <v>أدوات منزلية</v>
      </c>
      <c r="E571">
        <v>391</v>
      </c>
      <c r="F571">
        <f t="shared" ca="1" si="82"/>
        <v>961</v>
      </c>
      <c r="G571" t="str">
        <f t="shared" ca="1" si="83"/>
        <v>USA</v>
      </c>
      <c r="H571" s="2">
        <f t="shared" ca="1" si="84"/>
        <v>42573</v>
      </c>
      <c r="I571" s="2">
        <f t="shared" ca="1" si="85"/>
        <v>42595</v>
      </c>
      <c r="J571" t="str">
        <f t="shared" ca="1" si="86"/>
        <v>Saudi Arabia</v>
      </c>
      <c r="K571" s="3">
        <f t="shared" ca="1" si="87"/>
        <v>356963.45</v>
      </c>
      <c r="L571">
        <f t="shared" ca="1" si="88"/>
        <v>5636.2649999999994</v>
      </c>
      <c r="M571">
        <f t="shared" ca="1" si="89"/>
        <v>99505</v>
      </c>
    </row>
    <row r="572" spans="1:13" x14ac:dyDescent="0.2">
      <c r="A572">
        <v>571</v>
      </c>
      <c r="B572" t="s">
        <v>578</v>
      </c>
      <c r="C572" t="str">
        <f t="shared" ca="1" si="80"/>
        <v>كاميرات</v>
      </c>
      <c r="D572" t="str">
        <f t="shared" ca="1" si="81"/>
        <v>إلكترونيات</v>
      </c>
      <c r="E572">
        <v>359</v>
      </c>
      <c r="F572">
        <f t="shared" ca="1" si="82"/>
        <v>1088</v>
      </c>
      <c r="G572" t="str">
        <f t="shared" ca="1" si="83"/>
        <v>England</v>
      </c>
      <c r="H572" s="2">
        <f t="shared" ca="1" si="84"/>
        <v>43190</v>
      </c>
      <c r="I572" s="2">
        <f t="shared" ca="1" si="85"/>
        <v>43200</v>
      </c>
      <c r="J572" t="str">
        <f t="shared" ca="1" si="86"/>
        <v>Algeria</v>
      </c>
      <c r="K572" s="3">
        <f t="shared" ca="1" si="87"/>
        <v>371062.4</v>
      </c>
      <c r="L572">
        <f t="shared" ca="1" si="88"/>
        <v>5858.88</v>
      </c>
      <c r="M572">
        <f t="shared" ca="1" si="89"/>
        <v>184867</v>
      </c>
    </row>
    <row r="573" spans="1:13" x14ac:dyDescent="0.2">
      <c r="A573">
        <v>572</v>
      </c>
      <c r="B573" t="s">
        <v>579</v>
      </c>
      <c r="C573" t="str">
        <f t="shared" ca="1" si="80"/>
        <v>كمبيوتر</v>
      </c>
      <c r="D573" t="str">
        <f t="shared" ca="1" si="81"/>
        <v>إلكترونيات</v>
      </c>
      <c r="E573">
        <v>897</v>
      </c>
      <c r="F573">
        <f t="shared" ca="1" si="82"/>
        <v>1574</v>
      </c>
      <c r="G573" t="str">
        <f t="shared" ca="1" si="83"/>
        <v>China</v>
      </c>
      <c r="H573" s="2">
        <f t="shared" ca="1" si="84"/>
        <v>43007</v>
      </c>
      <c r="I573" s="2">
        <f t="shared" ca="1" si="85"/>
        <v>43039</v>
      </c>
      <c r="J573" t="str">
        <f t="shared" ca="1" si="86"/>
        <v>Algeria</v>
      </c>
      <c r="K573" s="3">
        <f t="shared" ca="1" si="87"/>
        <v>1341284.1000000001</v>
      </c>
      <c r="L573">
        <f t="shared" ca="1" si="88"/>
        <v>21178.17</v>
      </c>
      <c r="M573">
        <f t="shared" ca="1" si="89"/>
        <v>594439</v>
      </c>
    </row>
    <row r="574" spans="1:13" x14ac:dyDescent="0.2">
      <c r="A574">
        <v>573</v>
      </c>
      <c r="B574" t="s">
        <v>580</v>
      </c>
      <c r="C574" t="str">
        <f t="shared" ca="1" si="80"/>
        <v>موبايلات</v>
      </c>
      <c r="D574" t="str">
        <f t="shared" ca="1" si="81"/>
        <v>إلكترونيات</v>
      </c>
      <c r="E574">
        <v>811</v>
      </c>
      <c r="F574">
        <f t="shared" ca="1" si="82"/>
        <v>829</v>
      </c>
      <c r="G574" t="str">
        <f t="shared" ca="1" si="83"/>
        <v>China</v>
      </c>
      <c r="H574" s="2">
        <f t="shared" ca="1" si="84"/>
        <v>42412</v>
      </c>
      <c r="I574" s="2">
        <f t="shared" ca="1" si="85"/>
        <v>42426</v>
      </c>
      <c r="J574" t="str">
        <f t="shared" ca="1" si="86"/>
        <v>Algeria</v>
      </c>
      <c r="K574" s="3">
        <f t="shared" ca="1" si="87"/>
        <v>638703.05000000005</v>
      </c>
      <c r="L574">
        <f t="shared" ca="1" si="88"/>
        <v>10084.785</v>
      </c>
      <c r="M574">
        <f t="shared" ca="1" si="89"/>
        <v>556409</v>
      </c>
    </row>
    <row r="575" spans="1:13" x14ac:dyDescent="0.2">
      <c r="A575">
        <v>574</v>
      </c>
      <c r="B575" t="s">
        <v>581</v>
      </c>
      <c r="C575" t="str">
        <f t="shared" ca="1" si="80"/>
        <v>كاميرات مراقبة</v>
      </c>
      <c r="D575" t="str">
        <f t="shared" ca="1" si="81"/>
        <v>إلكترونيات</v>
      </c>
      <c r="E575">
        <v>372</v>
      </c>
      <c r="F575">
        <f t="shared" ca="1" si="82"/>
        <v>143</v>
      </c>
      <c r="G575" t="str">
        <f t="shared" ca="1" si="83"/>
        <v>England</v>
      </c>
      <c r="H575" s="2">
        <f t="shared" ca="1" si="84"/>
        <v>42937</v>
      </c>
      <c r="I575" s="2">
        <f t="shared" ca="1" si="85"/>
        <v>42967</v>
      </c>
      <c r="J575" t="str">
        <f t="shared" ca="1" si="86"/>
        <v>Egypt</v>
      </c>
      <c r="K575" s="3">
        <f t="shared" ca="1" si="87"/>
        <v>50536.2</v>
      </c>
      <c r="L575">
        <f t="shared" ca="1" si="88"/>
        <v>797.93999999999994</v>
      </c>
      <c r="M575">
        <f t="shared" ca="1" si="89"/>
        <v>8901</v>
      </c>
    </row>
    <row r="576" spans="1:13" x14ac:dyDescent="0.2">
      <c r="A576">
        <v>575</v>
      </c>
      <c r="B576" t="s">
        <v>582</v>
      </c>
      <c r="C576" t="str">
        <f t="shared" ca="1" si="80"/>
        <v>مراوح</v>
      </c>
      <c r="D576" t="str">
        <f t="shared" ca="1" si="81"/>
        <v>أدوات منزلية</v>
      </c>
      <c r="E576">
        <v>209</v>
      </c>
      <c r="F576">
        <f t="shared" ca="1" si="82"/>
        <v>44</v>
      </c>
      <c r="G576" t="str">
        <f t="shared" ca="1" si="83"/>
        <v>China</v>
      </c>
      <c r="H576" s="2">
        <f t="shared" ca="1" si="84"/>
        <v>42897</v>
      </c>
      <c r="I576" s="2">
        <f t="shared" ca="1" si="85"/>
        <v>42908</v>
      </c>
      <c r="J576" t="str">
        <f t="shared" ca="1" si="86"/>
        <v>Egypt</v>
      </c>
      <c r="K576" s="3">
        <f t="shared" ca="1" si="87"/>
        <v>8736.2000000000007</v>
      </c>
      <c r="L576">
        <f t="shared" ca="1" si="88"/>
        <v>137.94</v>
      </c>
      <c r="M576">
        <f t="shared" ca="1" si="89"/>
        <v>1851</v>
      </c>
    </row>
    <row r="577" spans="1:13" x14ac:dyDescent="0.2">
      <c r="A577">
        <v>576</v>
      </c>
      <c r="B577" t="s">
        <v>583</v>
      </c>
      <c r="C577" t="str">
        <f t="shared" ca="1" si="80"/>
        <v>طابعات</v>
      </c>
      <c r="D577" t="str">
        <f t="shared" ca="1" si="81"/>
        <v>إلكترونيات</v>
      </c>
      <c r="E577">
        <v>380</v>
      </c>
      <c r="F577">
        <f t="shared" ca="1" si="82"/>
        <v>231</v>
      </c>
      <c r="G577" t="str">
        <f t="shared" ca="1" si="83"/>
        <v>France</v>
      </c>
      <c r="H577" s="2">
        <f t="shared" ca="1" si="84"/>
        <v>43035</v>
      </c>
      <c r="I577" s="2">
        <f t="shared" ca="1" si="85"/>
        <v>43069</v>
      </c>
      <c r="J577" t="str">
        <f t="shared" ca="1" si="86"/>
        <v>Lebanon</v>
      </c>
      <c r="K577" s="3">
        <f t="shared" ca="1" si="87"/>
        <v>83391</v>
      </c>
      <c r="L577">
        <f t="shared" ca="1" si="88"/>
        <v>1316.7</v>
      </c>
      <c r="M577">
        <f t="shared" ca="1" si="89"/>
        <v>57594</v>
      </c>
    </row>
    <row r="578" spans="1:13" x14ac:dyDescent="0.2">
      <c r="A578">
        <v>577</v>
      </c>
      <c r="B578" t="s">
        <v>584</v>
      </c>
      <c r="C578" t="str">
        <f t="shared" ref="C578:C641" ca="1" si="90">VLOOKUP(RANDBETWEEN(MIN(O:O),MAX(O:O)),O:P,2,TRUE)</f>
        <v>طابعات</v>
      </c>
      <c r="D578" t="str">
        <f t="shared" ref="D578:D641" ca="1" si="91">VLOOKUP(C578,P:S,4,0)</f>
        <v>إلكترونيات</v>
      </c>
      <c r="E578">
        <v>460</v>
      </c>
      <c r="F578">
        <f t="shared" ref="F578:F641" ca="1" si="92">RANDBETWEEN(VLOOKUP(C578,P:R,3,0)-(VLOOKUP(C578,P:R,3,0)/8),VLOOKUP(C578,P:R,3,0)+(VLOOKUP(C578,P:R,3,0)/8))</f>
        <v>232</v>
      </c>
      <c r="G578" t="str">
        <f t="shared" ca="1" si="83"/>
        <v>France</v>
      </c>
      <c r="H578" s="2">
        <f t="shared" ca="1" si="84"/>
        <v>42895</v>
      </c>
      <c r="I578" s="2">
        <f t="shared" ca="1" si="85"/>
        <v>42918</v>
      </c>
      <c r="J578" t="str">
        <f t="shared" ca="1" si="86"/>
        <v>Egypt</v>
      </c>
      <c r="K578" s="3">
        <f t="shared" ca="1" si="87"/>
        <v>101384</v>
      </c>
      <c r="L578">
        <f t="shared" ca="1" si="88"/>
        <v>1600.8</v>
      </c>
      <c r="M578">
        <f t="shared" ca="1" si="89"/>
        <v>16028</v>
      </c>
    </row>
    <row r="579" spans="1:13" x14ac:dyDescent="0.2">
      <c r="A579">
        <v>578</v>
      </c>
      <c r="B579" t="s">
        <v>585</v>
      </c>
      <c r="C579" t="str">
        <f t="shared" ca="1" si="90"/>
        <v>كاميرات</v>
      </c>
      <c r="D579" t="str">
        <f t="shared" ca="1" si="91"/>
        <v>إلكترونيات</v>
      </c>
      <c r="E579">
        <v>690</v>
      </c>
      <c r="F579">
        <f t="shared" ca="1" si="92"/>
        <v>1204</v>
      </c>
      <c r="G579" t="str">
        <f t="shared" ref="G579:G642" ca="1" si="93">VLOOKUP(C579,P:U,6,FALSE)</f>
        <v>England</v>
      </c>
      <c r="H579" s="2">
        <f t="shared" ref="H579:H642" ca="1" si="94">RANDBETWEEN("1-1-2016","5-7-2018")</f>
        <v>42709</v>
      </c>
      <c r="I579" s="2">
        <f t="shared" ref="I579:I642" ca="1" si="95">RANDBETWEEN(10,35)+H579</f>
        <v>42727</v>
      </c>
      <c r="J579" t="str">
        <f t="shared" ref="J579:J642" ca="1" si="96">VLOOKUP(RANDBETWEEN(MIN(W:W),MAX(W:W)),W:Y,3,0)</f>
        <v>United Arab Emirates</v>
      </c>
      <c r="K579" s="3">
        <f t="shared" ref="K579:K642" ca="1" si="97">(F579*E579)-(5%*(F579*E579))</f>
        <v>789222</v>
      </c>
      <c r="L579">
        <f t="shared" ref="L579:L642" ca="1" si="98">F579*E579*1.5%</f>
        <v>12461.4</v>
      </c>
      <c r="M579">
        <f t="shared" ref="M579:M642" ca="1" si="99">RANDBETWEEN(0,K579)</f>
        <v>500334</v>
      </c>
    </row>
    <row r="580" spans="1:13" x14ac:dyDescent="0.2">
      <c r="A580">
        <v>579</v>
      </c>
      <c r="B580" t="s">
        <v>586</v>
      </c>
      <c r="C580" t="str">
        <f t="shared" ca="1" si="90"/>
        <v>مايكرويف</v>
      </c>
      <c r="D580" t="str">
        <f t="shared" ca="1" si="91"/>
        <v>أدوات منزلية</v>
      </c>
      <c r="E580">
        <v>303</v>
      </c>
      <c r="F580">
        <f t="shared" ca="1" si="92"/>
        <v>607</v>
      </c>
      <c r="G580" t="str">
        <f t="shared" ca="1" si="93"/>
        <v>Germany</v>
      </c>
      <c r="H580" s="2">
        <f t="shared" ca="1" si="94"/>
        <v>43038</v>
      </c>
      <c r="I580" s="2">
        <f t="shared" ca="1" si="95"/>
        <v>43061</v>
      </c>
      <c r="J580" t="str">
        <f t="shared" ca="1" si="96"/>
        <v>Egypt</v>
      </c>
      <c r="K580" s="3">
        <f t="shared" ca="1" si="97"/>
        <v>174724.95</v>
      </c>
      <c r="L580">
        <f t="shared" ca="1" si="98"/>
        <v>2758.8150000000001</v>
      </c>
      <c r="M580">
        <f t="shared" ca="1" si="99"/>
        <v>45206</v>
      </c>
    </row>
    <row r="581" spans="1:13" x14ac:dyDescent="0.2">
      <c r="A581">
        <v>580</v>
      </c>
      <c r="B581" t="s">
        <v>587</v>
      </c>
      <c r="C581" t="str">
        <f t="shared" ca="1" si="90"/>
        <v>غسالات</v>
      </c>
      <c r="D581" t="str">
        <f t="shared" ca="1" si="91"/>
        <v>أدوات منزلية</v>
      </c>
      <c r="E581">
        <v>825</v>
      </c>
      <c r="F581">
        <f t="shared" ca="1" si="92"/>
        <v>726</v>
      </c>
      <c r="G581" t="str">
        <f t="shared" ca="1" si="93"/>
        <v>Germany</v>
      </c>
      <c r="H581" s="2">
        <f t="shared" ca="1" si="94"/>
        <v>42498</v>
      </c>
      <c r="I581" s="2">
        <f t="shared" ca="1" si="95"/>
        <v>42524</v>
      </c>
      <c r="J581" t="str">
        <f t="shared" ca="1" si="96"/>
        <v>United Arab Emirates</v>
      </c>
      <c r="K581" s="3">
        <f t="shared" ca="1" si="97"/>
        <v>569002.5</v>
      </c>
      <c r="L581">
        <f t="shared" ca="1" si="98"/>
        <v>8984.25</v>
      </c>
      <c r="M581">
        <f t="shared" ca="1" si="99"/>
        <v>119982</v>
      </c>
    </row>
    <row r="582" spans="1:13" x14ac:dyDescent="0.2">
      <c r="A582">
        <v>581</v>
      </c>
      <c r="B582" t="s">
        <v>588</v>
      </c>
      <c r="C582" t="str">
        <f t="shared" ca="1" si="90"/>
        <v>طابعات</v>
      </c>
      <c r="D582" t="str">
        <f t="shared" ca="1" si="91"/>
        <v>إلكترونيات</v>
      </c>
      <c r="E582">
        <v>527</v>
      </c>
      <c r="F582">
        <f t="shared" ca="1" si="92"/>
        <v>219</v>
      </c>
      <c r="G582" t="str">
        <f t="shared" ca="1" si="93"/>
        <v>France</v>
      </c>
      <c r="H582" s="2">
        <f t="shared" ca="1" si="94"/>
        <v>42863</v>
      </c>
      <c r="I582" s="2">
        <f t="shared" ca="1" si="95"/>
        <v>42898</v>
      </c>
      <c r="J582" t="str">
        <f t="shared" ca="1" si="96"/>
        <v>Egypt</v>
      </c>
      <c r="K582" s="3">
        <f t="shared" ca="1" si="97"/>
        <v>109642.35</v>
      </c>
      <c r="L582">
        <f t="shared" ca="1" si="98"/>
        <v>1731.1949999999999</v>
      </c>
      <c r="M582">
        <f t="shared" ca="1" si="99"/>
        <v>94295</v>
      </c>
    </row>
    <row r="583" spans="1:13" x14ac:dyDescent="0.2">
      <c r="A583">
        <v>582</v>
      </c>
      <c r="B583" t="s">
        <v>589</v>
      </c>
      <c r="C583" t="str">
        <f t="shared" ca="1" si="90"/>
        <v>فرن</v>
      </c>
      <c r="D583" t="str">
        <f t="shared" ca="1" si="91"/>
        <v>أدوات منزلية</v>
      </c>
      <c r="E583">
        <v>412</v>
      </c>
      <c r="F583">
        <f t="shared" ca="1" si="92"/>
        <v>973</v>
      </c>
      <c r="G583" t="str">
        <f t="shared" ca="1" si="93"/>
        <v>Greece</v>
      </c>
      <c r="H583" s="2">
        <f t="shared" ca="1" si="94"/>
        <v>42582</v>
      </c>
      <c r="I583" s="2">
        <f t="shared" ca="1" si="95"/>
        <v>42596</v>
      </c>
      <c r="J583" t="str">
        <f t="shared" ca="1" si="96"/>
        <v>Syria</v>
      </c>
      <c r="K583" s="3">
        <f t="shared" ca="1" si="97"/>
        <v>380832.2</v>
      </c>
      <c r="L583">
        <f t="shared" ca="1" si="98"/>
        <v>6013.1399999999994</v>
      </c>
      <c r="M583">
        <f t="shared" ca="1" si="99"/>
        <v>136853</v>
      </c>
    </row>
    <row r="584" spans="1:13" x14ac:dyDescent="0.2">
      <c r="A584">
        <v>583</v>
      </c>
      <c r="B584" t="s">
        <v>590</v>
      </c>
      <c r="C584" t="str">
        <f t="shared" ca="1" si="90"/>
        <v>ستالايت</v>
      </c>
      <c r="D584" t="str">
        <f t="shared" ca="1" si="91"/>
        <v>إلكترونيات</v>
      </c>
      <c r="E584">
        <v>815</v>
      </c>
      <c r="F584">
        <f t="shared" ca="1" si="92"/>
        <v>303</v>
      </c>
      <c r="G584" t="str">
        <f t="shared" ca="1" si="93"/>
        <v>Turkey</v>
      </c>
      <c r="H584" s="2">
        <f t="shared" ca="1" si="94"/>
        <v>42789</v>
      </c>
      <c r="I584" s="2">
        <f t="shared" ca="1" si="95"/>
        <v>42805</v>
      </c>
      <c r="J584" t="str">
        <f t="shared" ca="1" si="96"/>
        <v>Morocco</v>
      </c>
      <c r="K584" s="3">
        <f t="shared" ca="1" si="97"/>
        <v>234597.75</v>
      </c>
      <c r="L584">
        <f t="shared" ca="1" si="98"/>
        <v>3704.1749999999997</v>
      </c>
      <c r="M584">
        <f t="shared" ca="1" si="99"/>
        <v>22756</v>
      </c>
    </row>
    <row r="585" spans="1:13" x14ac:dyDescent="0.2">
      <c r="A585">
        <v>584</v>
      </c>
      <c r="B585" t="s">
        <v>591</v>
      </c>
      <c r="C585" t="str">
        <f t="shared" ca="1" si="90"/>
        <v>خلاطات</v>
      </c>
      <c r="D585" t="str">
        <f t="shared" ca="1" si="91"/>
        <v>أدوات منزلية</v>
      </c>
      <c r="E585">
        <v>281</v>
      </c>
      <c r="F585">
        <f t="shared" ca="1" si="92"/>
        <v>188</v>
      </c>
      <c r="G585" t="str">
        <f t="shared" ca="1" si="93"/>
        <v>China</v>
      </c>
      <c r="H585" s="2">
        <f t="shared" ca="1" si="94"/>
        <v>42604</v>
      </c>
      <c r="I585" s="2">
        <f t="shared" ca="1" si="95"/>
        <v>42639</v>
      </c>
      <c r="J585" t="str">
        <f t="shared" ca="1" si="96"/>
        <v>Algeria</v>
      </c>
      <c r="K585" s="3">
        <f t="shared" ca="1" si="97"/>
        <v>50186.6</v>
      </c>
      <c r="L585">
        <f t="shared" ca="1" si="98"/>
        <v>792.42</v>
      </c>
      <c r="M585">
        <f t="shared" ca="1" si="99"/>
        <v>24449</v>
      </c>
    </row>
    <row r="586" spans="1:13" x14ac:dyDescent="0.2">
      <c r="A586">
        <v>585</v>
      </c>
      <c r="B586" t="s">
        <v>592</v>
      </c>
      <c r="C586" t="str">
        <f t="shared" ca="1" si="90"/>
        <v>غسالات</v>
      </c>
      <c r="D586" t="str">
        <f t="shared" ca="1" si="91"/>
        <v>أدوات منزلية</v>
      </c>
      <c r="E586">
        <v>396</v>
      </c>
      <c r="F586">
        <f t="shared" ca="1" si="92"/>
        <v>687</v>
      </c>
      <c r="G586" t="str">
        <f t="shared" ca="1" si="93"/>
        <v>Germany</v>
      </c>
      <c r="H586" s="2">
        <f t="shared" ca="1" si="94"/>
        <v>43142</v>
      </c>
      <c r="I586" s="2">
        <f t="shared" ca="1" si="95"/>
        <v>43172</v>
      </c>
      <c r="J586" t="str">
        <f t="shared" ca="1" si="96"/>
        <v>Oman</v>
      </c>
      <c r="K586" s="3">
        <f t="shared" ca="1" si="97"/>
        <v>258449.4</v>
      </c>
      <c r="L586">
        <f t="shared" ca="1" si="98"/>
        <v>4080.7799999999997</v>
      </c>
      <c r="M586">
        <f t="shared" ca="1" si="99"/>
        <v>250691</v>
      </c>
    </row>
    <row r="587" spans="1:13" x14ac:dyDescent="0.2">
      <c r="A587">
        <v>586</v>
      </c>
      <c r="B587" t="s">
        <v>593</v>
      </c>
      <c r="C587" t="str">
        <f t="shared" ca="1" si="90"/>
        <v>هواتف ثابتة</v>
      </c>
      <c r="D587" t="str">
        <f t="shared" ca="1" si="91"/>
        <v>أدوات مكتبية</v>
      </c>
      <c r="E587">
        <v>226</v>
      </c>
      <c r="F587">
        <f t="shared" ca="1" si="92"/>
        <v>53</v>
      </c>
      <c r="G587" t="str">
        <f t="shared" ca="1" si="93"/>
        <v>France</v>
      </c>
      <c r="H587" s="2">
        <f t="shared" ca="1" si="94"/>
        <v>43070</v>
      </c>
      <c r="I587" s="2">
        <f t="shared" ca="1" si="95"/>
        <v>43090</v>
      </c>
      <c r="J587" t="str">
        <f t="shared" ca="1" si="96"/>
        <v>Jordan</v>
      </c>
      <c r="K587" s="3">
        <f t="shared" ca="1" si="97"/>
        <v>11379.1</v>
      </c>
      <c r="L587">
        <f t="shared" ca="1" si="98"/>
        <v>179.67</v>
      </c>
      <c r="M587">
        <f t="shared" ca="1" si="99"/>
        <v>1757</v>
      </c>
    </row>
    <row r="588" spans="1:13" x14ac:dyDescent="0.2">
      <c r="A588">
        <v>587</v>
      </c>
      <c r="B588" t="s">
        <v>594</v>
      </c>
      <c r="C588" t="str">
        <f t="shared" ca="1" si="90"/>
        <v>مايكرويف</v>
      </c>
      <c r="D588" t="str">
        <f t="shared" ca="1" si="91"/>
        <v>أدوات منزلية</v>
      </c>
      <c r="E588">
        <v>730</v>
      </c>
      <c r="F588">
        <f t="shared" ca="1" si="92"/>
        <v>636</v>
      </c>
      <c r="G588" t="str">
        <f t="shared" ca="1" si="93"/>
        <v>Germany</v>
      </c>
      <c r="H588" s="2">
        <f t="shared" ca="1" si="94"/>
        <v>42400</v>
      </c>
      <c r="I588" s="2">
        <f t="shared" ca="1" si="95"/>
        <v>42416</v>
      </c>
      <c r="J588" t="str">
        <f t="shared" ca="1" si="96"/>
        <v>Egypt</v>
      </c>
      <c r="K588" s="3">
        <f t="shared" ca="1" si="97"/>
        <v>441066</v>
      </c>
      <c r="L588">
        <f t="shared" ca="1" si="98"/>
        <v>6964.2</v>
      </c>
      <c r="M588">
        <f t="shared" ca="1" si="99"/>
        <v>221442</v>
      </c>
    </row>
    <row r="589" spans="1:13" x14ac:dyDescent="0.2">
      <c r="A589">
        <v>588</v>
      </c>
      <c r="B589" t="s">
        <v>595</v>
      </c>
      <c r="C589" t="str">
        <f t="shared" ca="1" si="90"/>
        <v>ستالايت</v>
      </c>
      <c r="D589" t="str">
        <f t="shared" ca="1" si="91"/>
        <v>إلكترونيات</v>
      </c>
      <c r="E589">
        <v>729</v>
      </c>
      <c r="F589">
        <f t="shared" ca="1" si="92"/>
        <v>314</v>
      </c>
      <c r="G589" t="str">
        <f t="shared" ca="1" si="93"/>
        <v>Turkey</v>
      </c>
      <c r="H589" s="2">
        <f t="shared" ca="1" si="94"/>
        <v>42624</v>
      </c>
      <c r="I589" s="2">
        <f t="shared" ca="1" si="95"/>
        <v>42653</v>
      </c>
      <c r="J589" t="str">
        <f t="shared" ca="1" si="96"/>
        <v>Saudi Arabia</v>
      </c>
      <c r="K589" s="3">
        <f t="shared" ca="1" si="97"/>
        <v>217460.7</v>
      </c>
      <c r="L589">
        <f t="shared" ca="1" si="98"/>
        <v>3433.5899999999997</v>
      </c>
      <c r="M589">
        <f t="shared" ca="1" si="99"/>
        <v>161790</v>
      </c>
    </row>
    <row r="590" spans="1:13" x14ac:dyDescent="0.2">
      <c r="A590">
        <v>589</v>
      </c>
      <c r="B590" t="s">
        <v>596</v>
      </c>
      <c r="C590" t="str">
        <f t="shared" ca="1" si="90"/>
        <v>تلفاز</v>
      </c>
      <c r="D590" t="str">
        <f t="shared" ca="1" si="91"/>
        <v>أدوات منزلية</v>
      </c>
      <c r="E590">
        <v>114</v>
      </c>
      <c r="F590">
        <f t="shared" ca="1" si="92"/>
        <v>936</v>
      </c>
      <c r="G590" t="str">
        <f t="shared" ca="1" si="93"/>
        <v>USA</v>
      </c>
      <c r="H590" s="2">
        <f t="shared" ca="1" si="94"/>
        <v>43230</v>
      </c>
      <c r="I590" s="2">
        <f t="shared" ca="1" si="95"/>
        <v>43246</v>
      </c>
      <c r="J590" t="str">
        <f t="shared" ca="1" si="96"/>
        <v>Morocco</v>
      </c>
      <c r="K590" s="3">
        <f t="shared" ca="1" si="97"/>
        <v>101368.8</v>
      </c>
      <c r="L590">
        <f t="shared" ca="1" si="98"/>
        <v>1600.56</v>
      </c>
      <c r="M590">
        <f t="shared" ca="1" si="99"/>
        <v>48090</v>
      </c>
    </row>
    <row r="591" spans="1:13" x14ac:dyDescent="0.2">
      <c r="A591">
        <v>590</v>
      </c>
      <c r="B591" t="s">
        <v>597</v>
      </c>
      <c r="C591" t="str">
        <f t="shared" ca="1" si="90"/>
        <v>أوراق</v>
      </c>
      <c r="D591" t="str">
        <f t="shared" ca="1" si="91"/>
        <v>أدوات مكتبية</v>
      </c>
      <c r="E591">
        <v>540</v>
      </c>
      <c r="F591">
        <f t="shared" ca="1" si="92"/>
        <v>16</v>
      </c>
      <c r="G591" t="str">
        <f t="shared" ca="1" si="93"/>
        <v>India</v>
      </c>
      <c r="H591" s="2">
        <f t="shared" ca="1" si="94"/>
        <v>42642</v>
      </c>
      <c r="I591" s="2">
        <f t="shared" ca="1" si="95"/>
        <v>42668</v>
      </c>
      <c r="J591" t="str">
        <f t="shared" ca="1" si="96"/>
        <v>Saudi Arabia</v>
      </c>
      <c r="K591" s="3">
        <f t="shared" ca="1" si="97"/>
        <v>8208</v>
      </c>
      <c r="L591">
        <f t="shared" ca="1" si="98"/>
        <v>129.6</v>
      </c>
      <c r="M591">
        <f t="shared" ca="1" si="99"/>
        <v>6708</v>
      </c>
    </row>
    <row r="592" spans="1:13" x14ac:dyDescent="0.2">
      <c r="A592">
        <v>591</v>
      </c>
      <c r="B592" t="s">
        <v>598</v>
      </c>
      <c r="C592" t="str">
        <f t="shared" ca="1" si="90"/>
        <v>موبايلات</v>
      </c>
      <c r="D592" t="str">
        <f t="shared" ca="1" si="91"/>
        <v>إلكترونيات</v>
      </c>
      <c r="E592">
        <v>983</v>
      </c>
      <c r="F592">
        <f t="shared" ca="1" si="92"/>
        <v>1015</v>
      </c>
      <c r="G592" t="str">
        <f t="shared" ca="1" si="93"/>
        <v>China</v>
      </c>
      <c r="H592" s="2">
        <f t="shared" ca="1" si="94"/>
        <v>43040</v>
      </c>
      <c r="I592" s="2">
        <f t="shared" ca="1" si="95"/>
        <v>43055</v>
      </c>
      <c r="J592" t="str">
        <f t="shared" ca="1" si="96"/>
        <v>Egypt</v>
      </c>
      <c r="K592" s="3">
        <f t="shared" ca="1" si="97"/>
        <v>947857.75</v>
      </c>
      <c r="L592">
        <f t="shared" ca="1" si="98"/>
        <v>14966.174999999999</v>
      </c>
      <c r="M592">
        <f t="shared" ca="1" si="99"/>
        <v>467727</v>
      </c>
    </row>
    <row r="593" spans="1:13" x14ac:dyDescent="0.2">
      <c r="A593">
        <v>592</v>
      </c>
      <c r="B593" t="s">
        <v>599</v>
      </c>
      <c r="C593" t="str">
        <f t="shared" ca="1" si="90"/>
        <v>كمبيوتر</v>
      </c>
      <c r="D593" t="str">
        <f t="shared" ca="1" si="91"/>
        <v>إلكترونيات</v>
      </c>
      <c r="E593">
        <v>818</v>
      </c>
      <c r="F593">
        <f t="shared" ca="1" si="92"/>
        <v>1465</v>
      </c>
      <c r="G593" t="str">
        <f t="shared" ca="1" si="93"/>
        <v>China</v>
      </c>
      <c r="H593" s="2">
        <f t="shared" ca="1" si="94"/>
        <v>42846</v>
      </c>
      <c r="I593" s="2">
        <f t="shared" ca="1" si="95"/>
        <v>42862</v>
      </c>
      <c r="J593" t="str">
        <f t="shared" ca="1" si="96"/>
        <v>United Arab Emirates</v>
      </c>
      <c r="K593" s="3">
        <f t="shared" ca="1" si="97"/>
        <v>1138451.5</v>
      </c>
      <c r="L593">
        <f t="shared" ca="1" si="98"/>
        <v>17975.55</v>
      </c>
      <c r="M593">
        <f t="shared" ca="1" si="99"/>
        <v>335726</v>
      </c>
    </row>
    <row r="594" spans="1:13" x14ac:dyDescent="0.2">
      <c r="A594">
        <v>593</v>
      </c>
      <c r="B594" t="s">
        <v>600</v>
      </c>
      <c r="C594" t="str">
        <f t="shared" ca="1" si="90"/>
        <v>برادات</v>
      </c>
      <c r="D594" t="str">
        <f t="shared" ca="1" si="91"/>
        <v>أدوات منزلية</v>
      </c>
      <c r="E594">
        <v>921</v>
      </c>
      <c r="F594">
        <f t="shared" ca="1" si="92"/>
        <v>942</v>
      </c>
      <c r="G594" t="str">
        <f t="shared" ca="1" si="93"/>
        <v>Sweden</v>
      </c>
      <c r="H594" s="2">
        <f t="shared" ca="1" si="94"/>
        <v>43119</v>
      </c>
      <c r="I594" s="2">
        <f t="shared" ca="1" si="95"/>
        <v>43130</v>
      </c>
      <c r="J594" t="str">
        <f t="shared" ca="1" si="96"/>
        <v>Morocco</v>
      </c>
      <c r="K594" s="3">
        <f t="shared" ca="1" si="97"/>
        <v>824202.9</v>
      </c>
      <c r="L594">
        <f t="shared" ca="1" si="98"/>
        <v>13013.73</v>
      </c>
      <c r="M594">
        <f t="shared" ca="1" si="99"/>
        <v>696379</v>
      </c>
    </row>
    <row r="595" spans="1:13" x14ac:dyDescent="0.2">
      <c r="A595">
        <v>594</v>
      </c>
      <c r="B595" t="s">
        <v>601</v>
      </c>
      <c r="C595" t="str">
        <f t="shared" ca="1" si="90"/>
        <v>قرطاسية</v>
      </c>
      <c r="D595" t="str">
        <f t="shared" ca="1" si="91"/>
        <v>أدوات مكتبية</v>
      </c>
      <c r="E595">
        <v>811</v>
      </c>
      <c r="F595">
        <f t="shared" ca="1" si="92"/>
        <v>33</v>
      </c>
      <c r="G595" t="str">
        <f t="shared" ca="1" si="93"/>
        <v>France</v>
      </c>
      <c r="H595" s="2">
        <f t="shared" ca="1" si="94"/>
        <v>42878</v>
      </c>
      <c r="I595" s="2">
        <f t="shared" ca="1" si="95"/>
        <v>42910</v>
      </c>
      <c r="J595" t="str">
        <f t="shared" ca="1" si="96"/>
        <v>Syria</v>
      </c>
      <c r="K595" s="3">
        <f t="shared" ca="1" si="97"/>
        <v>25424.85</v>
      </c>
      <c r="L595">
        <f t="shared" ca="1" si="98"/>
        <v>401.44499999999999</v>
      </c>
      <c r="M595">
        <f t="shared" ca="1" si="99"/>
        <v>14521</v>
      </c>
    </row>
    <row r="596" spans="1:13" x14ac:dyDescent="0.2">
      <c r="A596">
        <v>595</v>
      </c>
      <c r="B596" t="s">
        <v>602</v>
      </c>
      <c r="C596" t="str">
        <f t="shared" ca="1" si="90"/>
        <v>برادات</v>
      </c>
      <c r="D596" t="str">
        <f t="shared" ca="1" si="91"/>
        <v>أدوات منزلية</v>
      </c>
      <c r="E596">
        <v>255</v>
      </c>
      <c r="F596">
        <f t="shared" ca="1" si="92"/>
        <v>832</v>
      </c>
      <c r="G596" t="str">
        <f t="shared" ca="1" si="93"/>
        <v>Sweden</v>
      </c>
      <c r="H596" s="2">
        <f t="shared" ca="1" si="94"/>
        <v>43228</v>
      </c>
      <c r="I596" s="2">
        <f t="shared" ca="1" si="95"/>
        <v>43263</v>
      </c>
      <c r="J596" t="str">
        <f t="shared" ca="1" si="96"/>
        <v>Jordan</v>
      </c>
      <c r="K596" s="3">
        <f t="shared" ca="1" si="97"/>
        <v>201552</v>
      </c>
      <c r="L596">
        <f t="shared" ca="1" si="98"/>
        <v>3182.4</v>
      </c>
      <c r="M596">
        <f t="shared" ca="1" si="99"/>
        <v>22760</v>
      </c>
    </row>
    <row r="597" spans="1:13" x14ac:dyDescent="0.2">
      <c r="A597">
        <v>596</v>
      </c>
      <c r="B597" t="s">
        <v>603</v>
      </c>
      <c r="C597" t="str">
        <f t="shared" ca="1" si="90"/>
        <v>أوراق</v>
      </c>
      <c r="D597" t="str">
        <f t="shared" ca="1" si="91"/>
        <v>أدوات مكتبية</v>
      </c>
      <c r="E597">
        <v>601</v>
      </c>
      <c r="F597">
        <f t="shared" ca="1" si="92"/>
        <v>14</v>
      </c>
      <c r="G597" t="str">
        <f t="shared" ca="1" si="93"/>
        <v>India</v>
      </c>
      <c r="H597" s="2">
        <f t="shared" ca="1" si="94"/>
        <v>42651</v>
      </c>
      <c r="I597" s="2">
        <f t="shared" ca="1" si="95"/>
        <v>42666</v>
      </c>
      <c r="J597" t="str">
        <f t="shared" ca="1" si="96"/>
        <v>Egypt</v>
      </c>
      <c r="K597" s="3">
        <f t="shared" ca="1" si="97"/>
        <v>7993.3</v>
      </c>
      <c r="L597">
        <f t="shared" ca="1" si="98"/>
        <v>126.21</v>
      </c>
      <c r="M597">
        <f t="shared" ca="1" si="99"/>
        <v>7755</v>
      </c>
    </row>
    <row r="598" spans="1:13" x14ac:dyDescent="0.2">
      <c r="A598">
        <v>597</v>
      </c>
      <c r="B598" t="s">
        <v>604</v>
      </c>
      <c r="C598" t="str">
        <f t="shared" ca="1" si="90"/>
        <v>قرطاسية</v>
      </c>
      <c r="D598" t="str">
        <f t="shared" ca="1" si="91"/>
        <v>أدوات مكتبية</v>
      </c>
      <c r="E598">
        <v>754</v>
      </c>
      <c r="F598">
        <f t="shared" ca="1" si="92"/>
        <v>37</v>
      </c>
      <c r="G598" t="str">
        <f t="shared" ca="1" si="93"/>
        <v>France</v>
      </c>
      <c r="H598" s="2">
        <f t="shared" ca="1" si="94"/>
        <v>42830</v>
      </c>
      <c r="I598" s="2">
        <f t="shared" ca="1" si="95"/>
        <v>42845</v>
      </c>
      <c r="J598" t="str">
        <f t="shared" ca="1" si="96"/>
        <v>Egypt</v>
      </c>
      <c r="K598" s="3">
        <f t="shared" ca="1" si="97"/>
        <v>26503.1</v>
      </c>
      <c r="L598">
        <f t="shared" ca="1" si="98"/>
        <v>418.46999999999997</v>
      </c>
      <c r="M598">
        <f t="shared" ca="1" si="99"/>
        <v>10773</v>
      </c>
    </row>
    <row r="599" spans="1:13" x14ac:dyDescent="0.2">
      <c r="A599">
        <v>598</v>
      </c>
      <c r="B599" t="s">
        <v>605</v>
      </c>
      <c r="C599" t="str">
        <f t="shared" ca="1" si="90"/>
        <v>مدافئ</v>
      </c>
      <c r="D599" t="str">
        <f t="shared" ca="1" si="91"/>
        <v>أدوات منزلية</v>
      </c>
      <c r="E599">
        <v>842</v>
      </c>
      <c r="F599">
        <f t="shared" ca="1" si="92"/>
        <v>175</v>
      </c>
      <c r="G599" t="str">
        <f t="shared" ca="1" si="93"/>
        <v>Switzerland</v>
      </c>
      <c r="H599" s="2">
        <f t="shared" ca="1" si="94"/>
        <v>43062</v>
      </c>
      <c r="I599" s="2">
        <f t="shared" ca="1" si="95"/>
        <v>43072</v>
      </c>
      <c r="J599" t="str">
        <f t="shared" ca="1" si="96"/>
        <v>Syria</v>
      </c>
      <c r="K599" s="3">
        <f t="shared" ca="1" si="97"/>
        <v>139982.5</v>
      </c>
      <c r="L599">
        <f t="shared" ca="1" si="98"/>
        <v>2210.25</v>
      </c>
      <c r="M599">
        <f t="shared" ca="1" si="99"/>
        <v>127426</v>
      </c>
    </row>
    <row r="600" spans="1:13" x14ac:dyDescent="0.2">
      <c r="A600">
        <v>599</v>
      </c>
      <c r="B600" t="s">
        <v>606</v>
      </c>
      <c r="C600" t="str">
        <f t="shared" ca="1" si="90"/>
        <v>مكيفات</v>
      </c>
      <c r="D600" t="str">
        <f t="shared" ca="1" si="91"/>
        <v>أدوات منزلية</v>
      </c>
      <c r="E600">
        <v>674</v>
      </c>
      <c r="F600">
        <f t="shared" ca="1" si="92"/>
        <v>1292</v>
      </c>
      <c r="G600" t="str">
        <f t="shared" ca="1" si="93"/>
        <v>Switzerland</v>
      </c>
      <c r="H600" s="2">
        <f t="shared" ca="1" si="94"/>
        <v>42768</v>
      </c>
      <c r="I600" s="2">
        <f t="shared" ca="1" si="95"/>
        <v>42783</v>
      </c>
      <c r="J600" t="str">
        <f t="shared" ca="1" si="96"/>
        <v>United Arab Emirates</v>
      </c>
      <c r="K600" s="3">
        <f t="shared" ca="1" si="97"/>
        <v>827267.6</v>
      </c>
      <c r="L600">
        <f t="shared" ca="1" si="98"/>
        <v>13062.119999999999</v>
      </c>
      <c r="M600">
        <f t="shared" ca="1" si="99"/>
        <v>321706</v>
      </c>
    </row>
    <row r="601" spans="1:13" x14ac:dyDescent="0.2">
      <c r="A601">
        <v>600</v>
      </c>
      <c r="B601" t="s">
        <v>607</v>
      </c>
      <c r="C601" t="str">
        <f t="shared" ca="1" si="90"/>
        <v>فرن</v>
      </c>
      <c r="D601" t="str">
        <f t="shared" ca="1" si="91"/>
        <v>أدوات منزلية</v>
      </c>
      <c r="E601">
        <v>162</v>
      </c>
      <c r="F601">
        <f t="shared" ca="1" si="92"/>
        <v>1021</v>
      </c>
      <c r="G601" t="str">
        <f t="shared" ca="1" si="93"/>
        <v>Greece</v>
      </c>
      <c r="H601" s="2">
        <f t="shared" ca="1" si="94"/>
        <v>43079</v>
      </c>
      <c r="I601" s="2">
        <f t="shared" ca="1" si="95"/>
        <v>43097</v>
      </c>
      <c r="J601" t="str">
        <f t="shared" ca="1" si="96"/>
        <v>United Arab Emirates</v>
      </c>
      <c r="K601" s="3">
        <f t="shared" ca="1" si="97"/>
        <v>157131.9</v>
      </c>
      <c r="L601">
        <f t="shared" ca="1" si="98"/>
        <v>2481.0299999999997</v>
      </c>
      <c r="M601">
        <f t="shared" ca="1" si="99"/>
        <v>31257</v>
      </c>
    </row>
    <row r="602" spans="1:13" x14ac:dyDescent="0.2">
      <c r="A602">
        <v>601</v>
      </c>
      <c r="B602" t="s">
        <v>608</v>
      </c>
      <c r="C602" t="str">
        <f t="shared" ca="1" si="90"/>
        <v>فرن</v>
      </c>
      <c r="D602" t="str">
        <f t="shared" ca="1" si="91"/>
        <v>أدوات منزلية</v>
      </c>
      <c r="E602">
        <v>757</v>
      </c>
      <c r="F602">
        <f t="shared" ca="1" si="92"/>
        <v>980</v>
      </c>
      <c r="G602" t="str">
        <f t="shared" ca="1" si="93"/>
        <v>Greece</v>
      </c>
      <c r="H602" s="2">
        <f t="shared" ca="1" si="94"/>
        <v>42977</v>
      </c>
      <c r="I602" s="2">
        <f t="shared" ca="1" si="95"/>
        <v>42998</v>
      </c>
      <c r="J602" t="str">
        <f t="shared" ca="1" si="96"/>
        <v>Syria</v>
      </c>
      <c r="K602" s="3">
        <f t="shared" ca="1" si="97"/>
        <v>704767</v>
      </c>
      <c r="L602">
        <f t="shared" ca="1" si="98"/>
        <v>11127.9</v>
      </c>
      <c r="M602">
        <f t="shared" ca="1" si="99"/>
        <v>206043</v>
      </c>
    </row>
    <row r="603" spans="1:13" x14ac:dyDescent="0.2">
      <c r="A603">
        <v>602</v>
      </c>
      <c r="B603" t="s">
        <v>609</v>
      </c>
      <c r="C603" t="str">
        <f t="shared" ca="1" si="90"/>
        <v>طاولات</v>
      </c>
      <c r="D603" t="str">
        <f t="shared" ca="1" si="91"/>
        <v>إلكترونيات</v>
      </c>
      <c r="E603">
        <v>743</v>
      </c>
      <c r="F603">
        <f t="shared" ca="1" si="92"/>
        <v>91</v>
      </c>
      <c r="G603" t="str">
        <f t="shared" ca="1" si="93"/>
        <v>Spain</v>
      </c>
      <c r="H603" s="2">
        <f t="shared" ca="1" si="94"/>
        <v>42695</v>
      </c>
      <c r="I603" s="2">
        <f t="shared" ca="1" si="95"/>
        <v>42707</v>
      </c>
      <c r="J603" t="str">
        <f t="shared" ca="1" si="96"/>
        <v>United Arab Emirates</v>
      </c>
      <c r="K603" s="3">
        <f t="shared" ca="1" si="97"/>
        <v>64232.35</v>
      </c>
      <c r="L603">
        <f t="shared" ca="1" si="98"/>
        <v>1014.1949999999999</v>
      </c>
      <c r="M603">
        <f t="shared" ca="1" si="99"/>
        <v>29432</v>
      </c>
    </row>
    <row r="604" spans="1:13" x14ac:dyDescent="0.2">
      <c r="A604">
        <v>603</v>
      </c>
      <c r="B604" t="s">
        <v>610</v>
      </c>
      <c r="C604" t="str">
        <f t="shared" ca="1" si="90"/>
        <v>فرن</v>
      </c>
      <c r="D604" t="str">
        <f t="shared" ca="1" si="91"/>
        <v>أدوات منزلية</v>
      </c>
      <c r="E604">
        <v>493</v>
      </c>
      <c r="F604">
        <f t="shared" ca="1" si="92"/>
        <v>1048</v>
      </c>
      <c r="G604" t="str">
        <f t="shared" ca="1" si="93"/>
        <v>Greece</v>
      </c>
      <c r="H604" s="2">
        <f t="shared" ca="1" si="94"/>
        <v>42988</v>
      </c>
      <c r="I604" s="2">
        <f t="shared" ca="1" si="95"/>
        <v>43021</v>
      </c>
      <c r="J604" t="str">
        <f t="shared" ca="1" si="96"/>
        <v>Syria</v>
      </c>
      <c r="K604" s="3">
        <f t="shared" ca="1" si="97"/>
        <v>490830.8</v>
      </c>
      <c r="L604">
        <f t="shared" ca="1" si="98"/>
        <v>7749.96</v>
      </c>
      <c r="M604">
        <f t="shared" ca="1" si="99"/>
        <v>11823</v>
      </c>
    </row>
    <row r="605" spans="1:13" x14ac:dyDescent="0.2">
      <c r="A605">
        <v>604</v>
      </c>
      <c r="B605" t="s">
        <v>611</v>
      </c>
      <c r="C605" t="str">
        <f t="shared" ca="1" si="90"/>
        <v>غسالات</v>
      </c>
      <c r="D605" t="str">
        <f t="shared" ca="1" si="91"/>
        <v>أدوات منزلية</v>
      </c>
      <c r="E605">
        <v>501</v>
      </c>
      <c r="F605">
        <f t="shared" ca="1" si="92"/>
        <v>756</v>
      </c>
      <c r="G605" t="str">
        <f t="shared" ca="1" si="93"/>
        <v>Germany</v>
      </c>
      <c r="H605" s="2">
        <f t="shared" ca="1" si="94"/>
        <v>43034</v>
      </c>
      <c r="I605" s="2">
        <f t="shared" ca="1" si="95"/>
        <v>43066</v>
      </c>
      <c r="J605" t="str">
        <f t="shared" ca="1" si="96"/>
        <v>United Arab Emirates</v>
      </c>
      <c r="K605" s="3">
        <f t="shared" ca="1" si="97"/>
        <v>359818.2</v>
      </c>
      <c r="L605">
        <f t="shared" ca="1" si="98"/>
        <v>5681.34</v>
      </c>
      <c r="M605">
        <f t="shared" ca="1" si="99"/>
        <v>16180</v>
      </c>
    </row>
    <row r="606" spans="1:13" x14ac:dyDescent="0.2">
      <c r="A606">
        <v>605</v>
      </c>
      <c r="B606" t="s">
        <v>612</v>
      </c>
      <c r="C606" t="str">
        <f t="shared" ca="1" si="90"/>
        <v>هواتف ثابتة</v>
      </c>
      <c r="D606" t="str">
        <f t="shared" ca="1" si="91"/>
        <v>أدوات مكتبية</v>
      </c>
      <c r="E606">
        <v>962</v>
      </c>
      <c r="F606">
        <f t="shared" ca="1" si="92"/>
        <v>59</v>
      </c>
      <c r="G606" t="str">
        <f t="shared" ca="1" si="93"/>
        <v>France</v>
      </c>
      <c r="H606" s="2">
        <f t="shared" ca="1" si="94"/>
        <v>42723</v>
      </c>
      <c r="I606" s="2">
        <f t="shared" ca="1" si="95"/>
        <v>42736</v>
      </c>
      <c r="J606" t="str">
        <f t="shared" ca="1" si="96"/>
        <v>Jordan</v>
      </c>
      <c r="K606" s="3">
        <f t="shared" ca="1" si="97"/>
        <v>53920.1</v>
      </c>
      <c r="L606">
        <f t="shared" ca="1" si="98"/>
        <v>851.37</v>
      </c>
      <c r="M606">
        <f t="shared" ca="1" si="99"/>
        <v>11499</v>
      </c>
    </row>
    <row r="607" spans="1:13" x14ac:dyDescent="0.2">
      <c r="A607">
        <v>606</v>
      </c>
      <c r="B607" t="s">
        <v>613</v>
      </c>
      <c r="C607" t="str">
        <f t="shared" ca="1" si="90"/>
        <v>طاولات</v>
      </c>
      <c r="D607" t="str">
        <f t="shared" ca="1" si="91"/>
        <v>إلكترونيات</v>
      </c>
      <c r="E607">
        <v>361</v>
      </c>
      <c r="F607">
        <f t="shared" ca="1" si="92"/>
        <v>93</v>
      </c>
      <c r="G607" t="str">
        <f t="shared" ca="1" si="93"/>
        <v>Spain</v>
      </c>
      <c r="H607" s="2">
        <f t="shared" ca="1" si="94"/>
        <v>42477</v>
      </c>
      <c r="I607" s="2">
        <f t="shared" ca="1" si="95"/>
        <v>42499</v>
      </c>
      <c r="J607" t="str">
        <f t="shared" ca="1" si="96"/>
        <v>Oman</v>
      </c>
      <c r="K607" s="3">
        <f t="shared" ca="1" si="97"/>
        <v>31894.35</v>
      </c>
      <c r="L607">
        <f t="shared" ca="1" si="98"/>
        <v>503.59499999999997</v>
      </c>
      <c r="M607">
        <f t="shared" ca="1" si="99"/>
        <v>20240</v>
      </c>
    </row>
    <row r="608" spans="1:13" x14ac:dyDescent="0.2">
      <c r="A608">
        <v>607</v>
      </c>
      <c r="B608" t="s">
        <v>614</v>
      </c>
      <c r="C608" t="str">
        <f t="shared" ca="1" si="90"/>
        <v>موبايلات</v>
      </c>
      <c r="D608" t="str">
        <f t="shared" ca="1" si="91"/>
        <v>إلكترونيات</v>
      </c>
      <c r="E608">
        <v>491</v>
      </c>
      <c r="F608">
        <f t="shared" ca="1" si="92"/>
        <v>943</v>
      </c>
      <c r="G608" t="str">
        <f t="shared" ca="1" si="93"/>
        <v>China</v>
      </c>
      <c r="H608" s="2">
        <f t="shared" ca="1" si="94"/>
        <v>43203</v>
      </c>
      <c r="I608" s="2">
        <f t="shared" ca="1" si="95"/>
        <v>43230</v>
      </c>
      <c r="J608" t="str">
        <f t="shared" ca="1" si="96"/>
        <v>Saudi Arabia</v>
      </c>
      <c r="K608" s="3">
        <f t="shared" ca="1" si="97"/>
        <v>439862.35</v>
      </c>
      <c r="L608">
        <f t="shared" ca="1" si="98"/>
        <v>6945.1949999999997</v>
      </c>
      <c r="M608">
        <f t="shared" ca="1" si="99"/>
        <v>14041</v>
      </c>
    </row>
    <row r="609" spans="1:13" x14ac:dyDescent="0.2">
      <c r="A609">
        <v>608</v>
      </c>
      <c r="B609" t="s">
        <v>615</v>
      </c>
      <c r="C609" t="str">
        <f t="shared" ca="1" si="90"/>
        <v>طاولات</v>
      </c>
      <c r="D609" t="str">
        <f t="shared" ca="1" si="91"/>
        <v>إلكترونيات</v>
      </c>
      <c r="E609">
        <v>928</v>
      </c>
      <c r="F609">
        <f t="shared" ca="1" si="92"/>
        <v>94</v>
      </c>
      <c r="G609" t="str">
        <f t="shared" ca="1" si="93"/>
        <v>Spain</v>
      </c>
      <c r="H609" s="2">
        <f t="shared" ca="1" si="94"/>
        <v>43078</v>
      </c>
      <c r="I609" s="2">
        <f t="shared" ca="1" si="95"/>
        <v>43099</v>
      </c>
      <c r="J609" t="str">
        <f t="shared" ca="1" si="96"/>
        <v>Egypt</v>
      </c>
      <c r="K609" s="3">
        <f t="shared" ca="1" si="97"/>
        <v>82870.399999999994</v>
      </c>
      <c r="L609">
        <f t="shared" ca="1" si="98"/>
        <v>1308.48</v>
      </c>
      <c r="M609">
        <f t="shared" ca="1" si="99"/>
        <v>75456</v>
      </c>
    </row>
    <row r="610" spans="1:13" x14ac:dyDescent="0.2">
      <c r="A610">
        <v>609</v>
      </c>
      <c r="B610" t="s">
        <v>616</v>
      </c>
      <c r="C610" t="str">
        <f t="shared" ca="1" si="90"/>
        <v>تلفاز</v>
      </c>
      <c r="D610" t="str">
        <f t="shared" ca="1" si="91"/>
        <v>أدوات منزلية</v>
      </c>
      <c r="E610">
        <v>211</v>
      </c>
      <c r="F610">
        <f t="shared" ca="1" si="92"/>
        <v>959</v>
      </c>
      <c r="G610" t="str">
        <f t="shared" ca="1" si="93"/>
        <v>USA</v>
      </c>
      <c r="H610" s="2">
        <f t="shared" ca="1" si="94"/>
        <v>43001</v>
      </c>
      <c r="I610" s="2">
        <f t="shared" ca="1" si="95"/>
        <v>43012</v>
      </c>
      <c r="J610" t="str">
        <f t="shared" ca="1" si="96"/>
        <v>Syria</v>
      </c>
      <c r="K610" s="3">
        <f t="shared" ca="1" si="97"/>
        <v>192231.55</v>
      </c>
      <c r="L610">
        <f t="shared" ca="1" si="98"/>
        <v>3035.2349999999997</v>
      </c>
      <c r="M610">
        <f t="shared" ca="1" si="99"/>
        <v>187078</v>
      </c>
    </row>
    <row r="611" spans="1:13" x14ac:dyDescent="0.2">
      <c r="A611">
        <v>610</v>
      </c>
      <c r="B611" t="s">
        <v>617</v>
      </c>
      <c r="C611" t="str">
        <f t="shared" ca="1" si="90"/>
        <v>كمبيوتر</v>
      </c>
      <c r="D611" t="str">
        <f t="shared" ca="1" si="91"/>
        <v>إلكترونيات</v>
      </c>
      <c r="E611">
        <v>294</v>
      </c>
      <c r="F611">
        <f t="shared" ca="1" si="92"/>
        <v>1503</v>
      </c>
      <c r="G611" t="str">
        <f t="shared" ca="1" si="93"/>
        <v>China</v>
      </c>
      <c r="H611" s="2">
        <f t="shared" ca="1" si="94"/>
        <v>42844</v>
      </c>
      <c r="I611" s="2">
        <f t="shared" ca="1" si="95"/>
        <v>42871</v>
      </c>
      <c r="J611" t="str">
        <f t="shared" ca="1" si="96"/>
        <v>Egypt</v>
      </c>
      <c r="K611" s="3">
        <f t="shared" ca="1" si="97"/>
        <v>419787.9</v>
      </c>
      <c r="L611">
        <f t="shared" ca="1" si="98"/>
        <v>6628.23</v>
      </c>
      <c r="M611">
        <f t="shared" ca="1" si="99"/>
        <v>271876</v>
      </c>
    </row>
    <row r="612" spans="1:13" x14ac:dyDescent="0.2">
      <c r="A612">
        <v>611</v>
      </c>
      <c r="B612" t="s">
        <v>618</v>
      </c>
      <c r="C612" t="str">
        <f t="shared" ca="1" si="90"/>
        <v>هارد دسك</v>
      </c>
      <c r="D612" t="str">
        <f t="shared" ca="1" si="91"/>
        <v>إلكترونيات</v>
      </c>
      <c r="E612">
        <v>109</v>
      </c>
      <c r="F612">
        <f t="shared" ca="1" si="92"/>
        <v>109</v>
      </c>
      <c r="G612" t="str">
        <f t="shared" ca="1" si="93"/>
        <v>France</v>
      </c>
      <c r="H612" s="2">
        <f t="shared" ca="1" si="94"/>
        <v>43056</v>
      </c>
      <c r="I612" s="2">
        <f t="shared" ca="1" si="95"/>
        <v>43084</v>
      </c>
      <c r="J612" t="str">
        <f t="shared" ca="1" si="96"/>
        <v>Syria</v>
      </c>
      <c r="K612" s="3">
        <f t="shared" ca="1" si="97"/>
        <v>11286.95</v>
      </c>
      <c r="L612">
        <f t="shared" ca="1" si="98"/>
        <v>178.215</v>
      </c>
      <c r="M612">
        <f t="shared" ca="1" si="99"/>
        <v>11250</v>
      </c>
    </row>
    <row r="613" spans="1:13" x14ac:dyDescent="0.2">
      <c r="A613">
        <v>612</v>
      </c>
      <c r="B613" t="s">
        <v>619</v>
      </c>
      <c r="C613" t="str">
        <f t="shared" ca="1" si="90"/>
        <v>ألعاب إلكترونية</v>
      </c>
      <c r="D613" t="str">
        <f t="shared" ca="1" si="91"/>
        <v>إلكترونيات</v>
      </c>
      <c r="E613">
        <v>983</v>
      </c>
      <c r="F613">
        <f t="shared" ca="1" si="92"/>
        <v>27</v>
      </c>
      <c r="G613" t="str">
        <f t="shared" ca="1" si="93"/>
        <v>Japan</v>
      </c>
      <c r="H613" s="2">
        <f t="shared" ca="1" si="94"/>
        <v>42764</v>
      </c>
      <c r="I613" s="2">
        <f t="shared" ca="1" si="95"/>
        <v>42794</v>
      </c>
      <c r="J613" t="str">
        <f t="shared" ca="1" si="96"/>
        <v>Egypt</v>
      </c>
      <c r="K613" s="3">
        <f t="shared" ca="1" si="97"/>
        <v>25213.95</v>
      </c>
      <c r="L613">
        <f t="shared" ca="1" si="98"/>
        <v>398.11500000000001</v>
      </c>
      <c r="M613">
        <f t="shared" ca="1" si="99"/>
        <v>3093</v>
      </c>
    </row>
    <row r="614" spans="1:13" x14ac:dyDescent="0.2">
      <c r="A614">
        <v>613</v>
      </c>
      <c r="B614" t="s">
        <v>620</v>
      </c>
      <c r="C614" t="str">
        <f t="shared" ca="1" si="90"/>
        <v>فرن</v>
      </c>
      <c r="D614" t="str">
        <f t="shared" ca="1" si="91"/>
        <v>أدوات منزلية</v>
      </c>
      <c r="E614">
        <v>829</v>
      </c>
      <c r="F614">
        <f t="shared" ca="1" si="92"/>
        <v>933</v>
      </c>
      <c r="G614" t="str">
        <f t="shared" ca="1" si="93"/>
        <v>Greece</v>
      </c>
      <c r="H614" s="2">
        <f t="shared" ca="1" si="94"/>
        <v>43209</v>
      </c>
      <c r="I614" s="2">
        <f t="shared" ca="1" si="95"/>
        <v>43223</v>
      </c>
      <c r="J614" t="str">
        <f t="shared" ca="1" si="96"/>
        <v>Lebanon</v>
      </c>
      <c r="K614" s="3">
        <f t="shared" ca="1" si="97"/>
        <v>734784.15</v>
      </c>
      <c r="L614">
        <f t="shared" ca="1" si="98"/>
        <v>11601.855</v>
      </c>
      <c r="M614">
        <f t="shared" ca="1" si="99"/>
        <v>454204</v>
      </c>
    </row>
    <row r="615" spans="1:13" x14ac:dyDescent="0.2">
      <c r="A615">
        <v>614</v>
      </c>
      <c r="B615" t="s">
        <v>621</v>
      </c>
      <c r="C615" t="str">
        <f t="shared" ca="1" si="90"/>
        <v>كاميرات</v>
      </c>
      <c r="D615" t="str">
        <f t="shared" ca="1" si="91"/>
        <v>إلكترونيات</v>
      </c>
      <c r="E615">
        <v>668</v>
      </c>
      <c r="F615">
        <f t="shared" ca="1" si="92"/>
        <v>1290</v>
      </c>
      <c r="G615" t="str">
        <f t="shared" ca="1" si="93"/>
        <v>England</v>
      </c>
      <c r="H615" s="2">
        <f t="shared" ca="1" si="94"/>
        <v>42794</v>
      </c>
      <c r="I615" s="2">
        <f t="shared" ca="1" si="95"/>
        <v>42821</v>
      </c>
      <c r="J615" t="str">
        <f t="shared" ca="1" si="96"/>
        <v>Syria</v>
      </c>
      <c r="K615" s="3">
        <f t="shared" ca="1" si="97"/>
        <v>818634</v>
      </c>
      <c r="L615">
        <f t="shared" ca="1" si="98"/>
        <v>12925.8</v>
      </c>
      <c r="M615">
        <f t="shared" ca="1" si="99"/>
        <v>138840</v>
      </c>
    </row>
    <row r="616" spans="1:13" x14ac:dyDescent="0.2">
      <c r="A616">
        <v>615</v>
      </c>
      <c r="B616" t="s">
        <v>622</v>
      </c>
      <c r="C616" t="str">
        <f t="shared" ca="1" si="90"/>
        <v>فرن</v>
      </c>
      <c r="D616" t="str">
        <f t="shared" ca="1" si="91"/>
        <v>أدوات منزلية</v>
      </c>
      <c r="E616">
        <v>556</v>
      </c>
      <c r="F616">
        <f t="shared" ca="1" si="92"/>
        <v>998</v>
      </c>
      <c r="G616" t="str">
        <f t="shared" ca="1" si="93"/>
        <v>Greece</v>
      </c>
      <c r="H616" s="2">
        <f t="shared" ca="1" si="94"/>
        <v>42482</v>
      </c>
      <c r="I616" s="2">
        <f t="shared" ca="1" si="95"/>
        <v>42511</v>
      </c>
      <c r="J616" t="str">
        <f t="shared" ca="1" si="96"/>
        <v>Syria</v>
      </c>
      <c r="K616" s="3">
        <f t="shared" ca="1" si="97"/>
        <v>527143.6</v>
      </c>
      <c r="L616">
        <f t="shared" ca="1" si="98"/>
        <v>8323.32</v>
      </c>
      <c r="M616">
        <f t="shared" ca="1" si="99"/>
        <v>270315</v>
      </c>
    </row>
    <row r="617" spans="1:13" x14ac:dyDescent="0.2">
      <c r="A617">
        <v>616</v>
      </c>
      <c r="B617" t="s">
        <v>623</v>
      </c>
      <c r="C617" t="str">
        <f t="shared" ca="1" si="90"/>
        <v>مثاقب</v>
      </c>
      <c r="D617" t="str">
        <f t="shared" ca="1" si="91"/>
        <v>أدوات منزلية</v>
      </c>
      <c r="E617">
        <v>246</v>
      </c>
      <c r="F617">
        <f t="shared" ca="1" si="92"/>
        <v>67</v>
      </c>
      <c r="G617" t="str">
        <f t="shared" ca="1" si="93"/>
        <v>Britain</v>
      </c>
      <c r="H617" s="2">
        <f t="shared" ca="1" si="94"/>
        <v>42734</v>
      </c>
      <c r="I617" s="2">
        <f t="shared" ca="1" si="95"/>
        <v>42746</v>
      </c>
      <c r="J617" t="str">
        <f t="shared" ca="1" si="96"/>
        <v>Egypt</v>
      </c>
      <c r="K617" s="3">
        <f t="shared" ca="1" si="97"/>
        <v>15657.9</v>
      </c>
      <c r="L617">
        <f t="shared" ca="1" si="98"/>
        <v>247.23</v>
      </c>
      <c r="M617">
        <f t="shared" ca="1" si="99"/>
        <v>8691</v>
      </c>
    </row>
    <row r="618" spans="1:13" x14ac:dyDescent="0.2">
      <c r="A618">
        <v>617</v>
      </c>
      <c r="B618" t="s">
        <v>624</v>
      </c>
      <c r="C618" t="str">
        <f t="shared" ca="1" si="90"/>
        <v>قرطاسية</v>
      </c>
      <c r="D618" t="str">
        <f t="shared" ca="1" si="91"/>
        <v>أدوات مكتبية</v>
      </c>
      <c r="E618">
        <v>825</v>
      </c>
      <c r="F618">
        <f t="shared" ca="1" si="92"/>
        <v>38</v>
      </c>
      <c r="G618" t="str">
        <f t="shared" ca="1" si="93"/>
        <v>France</v>
      </c>
      <c r="H618" s="2">
        <f t="shared" ca="1" si="94"/>
        <v>42599</v>
      </c>
      <c r="I618" s="2">
        <f t="shared" ca="1" si="95"/>
        <v>42630</v>
      </c>
      <c r="J618" t="str">
        <f t="shared" ca="1" si="96"/>
        <v>Jordan</v>
      </c>
      <c r="K618" s="3">
        <f t="shared" ca="1" si="97"/>
        <v>29782.5</v>
      </c>
      <c r="L618">
        <f t="shared" ca="1" si="98"/>
        <v>470.25</v>
      </c>
      <c r="M618">
        <f t="shared" ca="1" si="99"/>
        <v>22944</v>
      </c>
    </row>
    <row r="619" spans="1:13" x14ac:dyDescent="0.2">
      <c r="A619">
        <v>618</v>
      </c>
      <c r="B619" t="s">
        <v>625</v>
      </c>
      <c r="C619" t="str">
        <f t="shared" ca="1" si="90"/>
        <v>ستالايت</v>
      </c>
      <c r="D619" t="str">
        <f t="shared" ca="1" si="91"/>
        <v>إلكترونيات</v>
      </c>
      <c r="E619">
        <v>109</v>
      </c>
      <c r="F619">
        <f t="shared" ca="1" si="92"/>
        <v>284</v>
      </c>
      <c r="G619" t="str">
        <f t="shared" ca="1" si="93"/>
        <v>Turkey</v>
      </c>
      <c r="H619" s="2">
        <f t="shared" ca="1" si="94"/>
        <v>43079</v>
      </c>
      <c r="I619" s="2">
        <f t="shared" ca="1" si="95"/>
        <v>43099</v>
      </c>
      <c r="J619" t="str">
        <f t="shared" ca="1" si="96"/>
        <v>Syria</v>
      </c>
      <c r="K619" s="3">
        <f t="shared" ca="1" si="97"/>
        <v>29408.2</v>
      </c>
      <c r="L619">
        <f t="shared" ca="1" si="98"/>
        <v>464.34</v>
      </c>
      <c r="M619">
        <f t="shared" ca="1" si="99"/>
        <v>23069</v>
      </c>
    </row>
    <row r="620" spans="1:13" x14ac:dyDescent="0.2">
      <c r="A620">
        <v>619</v>
      </c>
      <c r="B620" t="s">
        <v>626</v>
      </c>
      <c r="C620" t="str">
        <f t="shared" ca="1" si="90"/>
        <v>فرن</v>
      </c>
      <c r="D620" t="str">
        <f t="shared" ca="1" si="91"/>
        <v>أدوات منزلية</v>
      </c>
      <c r="E620">
        <v>689</v>
      </c>
      <c r="F620">
        <f t="shared" ca="1" si="92"/>
        <v>956</v>
      </c>
      <c r="G620" t="str">
        <f t="shared" ca="1" si="93"/>
        <v>Greece</v>
      </c>
      <c r="H620" s="2">
        <f t="shared" ca="1" si="94"/>
        <v>43080</v>
      </c>
      <c r="I620" s="2">
        <f t="shared" ca="1" si="95"/>
        <v>43106</v>
      </c>
      <c r="J620" t="str">
        <f t="shared" ca="1" si="96"/>
        <v>Jordan</v>
      </c>
      <c r="K620" s="3">
        <f t="shared" ca="1" si="97"/>
        <v>625749.80000000005</v>
      </c>
      <c r="L620">
        <f t="shared" ca="1" si="98"/>
        <v>9880.26</v>
      </c>
      <c r="M620">
        <f t="shared" ca="1" si="99"/>
        <v>311172</v>
      </c>
    </row>
    <row r="621" spans="1:13" x14ac:dyDescent="0.2">
      <c r="A621">
        <v>620</v>
      </c>
      <c r="B621" t="s">
        <v>627</v>
      </c>
      <c r="C621" t="str">
        <f t="shared" ca="1" si="90"/>
        <v>فرن</v>
      </c>
      <c r="D621" t="str">
        <f t="shared" ca="1" si="91"/>
        <v>أدوات منزلية</v>
      </c>
      <c r="E621">
        <v>605</v>
      </c>
      <c r="F621">
        <f t="shared" ca="1" si="92"/>
        <v>941</v>
      </c>
      <c r="G621" t="str">
        <f t="shared" ca="1" si="93"/>
        <v>Greece</v>
      </c>
      <c r="H621" s="2">
        <f t="shared" ca="1" si="94"/>
        <v>42779</v>
      </c>
      <c r="I621" s="2">
        <f t="shared" ca="1" si="95"/>
        <v>42797</v>
      </c>
      <c r="J621" t="str">
        <f t="shared" ca="1" si="96"/>
        <v>Egypt</v>
      </c>
      <c r="K621" s="3">
        <f t="shared" ca="1" si="97"/>
        <v>540839.75</v>
      </c>
      <c r="L621">
        <f t="shared" ca="1" si="98"/>
        <v>8539.5749999999989</v>
      </c>
      <c r="M621">
        <f t="shared" ca="1" si="99"/>
        <v>532170</v>
      </c>
    </row>
    <row r="622" spans="1:13" x14ac:dyDescent="0.2">
      <c r="A622">
        <v>621</v>
      </c>
      <c r="B622" t="s">
        <v>628</v>
      </c>
      <c r="C622" t="str">
        <f t="shared" ca="1" si="90"/>
        <v>طابعات</v>
      </c>
      <c r="D622" t="str">
        <f t="shared" ca="1" si="91"/>
        <v>إلكترونيات</v>
      </c>
      <c r="E622">
        <v>916</v>
      </c>
      <c r="F622">
        <f t="shared" ca="1" si="92"/>
        <v>280</v>
      </c>
      <c r="G622" t="str">
        <f t="shared" ca="1" si="93"/>
        <v>France</v>
      </c>
      <c r="H622" s="2">
        <f t="shared" ca="1" si="94"/>
        <v>42942</v>
      </c>
      <c r="I622" s="2">
        <f t="shared" ca="1" si="95"/>
        <v>42962</v>
      </c>
      <c r="J622" t="str">
        <f t="shared" ca="1" si="96"/>
        <v>Syria</v>
      </c>
      <c r="K622" s="3">
        <f t="shared" ca="1" si="97"/>
        <v>243656</v>
      </c>
      <c r="L622">
        <f t="shared" ca="1" si="98"/>
        <v>3847.2</v>
      </c>
      <c r="M622">
        <f t="shared" ca="1" si="99"/>
        <v>105551</v>
      </c>
    </row>
    <row r="623" spans="1:13" x14ac:dyDescent="0.2">
      <c r="A623">
        <v>622</v>
      </c>
      <c r="B623" t="s">
        <v>629</v>
      </c>
      <c r="C623" t="str">
        <f t="shared" ca="1" si="90"/>
        <v>مكيفات</v>
      </c>
      <c r="D623" t="str">
        <f t="shared" ca="1" si="91"/>
        <v>أدوات منزلية</v>
      </c>
      <c r="E623">
        <v>966</v>
      </c>
      <c r="F623">
        <f t="shared" ca="1" si="92"/>
        <v>1342</v>
      </c>
      <c r="G623" t="str">
        <f t="shared" ca="1" si="93"/>
        <v>Switzerland</v>
      </c>
      <c r="H623" s="2">
        <f t="shared" ca="1" si="94"/>
        <v>43184</v>
      </c>
      <c r="I623" s="2">
        <f t="shared" ca="1" si="95"/>
        <v>43195</v>
      </c>
      <c r="J623" t="str">
        <f t="shared" ca="1" si="96"/>
        <v>Lebanon</v>
      </c>
      <c r="K623" s="3">
        <f t="shared" ca="1" si="97"/>
        <v>1231553.3999999999</v>
      </c>
      <c r="L623">
        <f t="shared" ca="1" si="98"/>
        <v>19445.579999999998</v>
      </c>
      <c r="M623">
        <f t="shared" ca="1" si="99"/>
        <v>968236</v>
      </c>
    </row>
    <row r="624" spans="1:13" x14ac:dyDescent="0.2">
      <c r="A624">
        <v>623</v>
      </c>
      <c r="B624" t="s">
        <v>630</v>
      </c>
      <c r="C624" t="str">
        <f t="shared" ca="1" si="90"/>
        <v>فرن</v>
      </c>
      <c r="D624" t="str">
        <f t="shared" ca="1" si="91"/>
        <v>أدوات منزلية</v>
      </c>
      <c r="E624">
        <v>73</v>
      </c>
      <c r="F624">
        <f t="shared" ca="1" si="92"/>
        <v>884</v>
      </c>
      <c r="G624" t="str">
        <f t="shared" ca="1" si="93"/>
        <v>Greece</v>
      </c>
      <c r="H624" s="2">
        <f t="shared" ca="1" si="94"/>
        <v>42708</v>
      </c>
      <c r="I624" s="2">
        <f t="shared" ca="1" si="95"/>
        <v>42732</v>
      </c>
      <c r="J624" t="str">
        <f t="shared" ca="1" si="96"/>
        <v>Lebanon</v>
      </c>
      <c r="K624" s="3">
        <f t="shared" ca="1" si="97"/>
        <v>61305.4</v>
      </c>
      <c r="L624">
        <f t="shared" ca="1" si="98"/>
        <v>967.98</v>
      </c>
      <c r="M624">
        <f t="shared" ca="1" si="99"/>
        <v>24166</v>
      </c>
    </row>
    <row r="625" spans="1:13" x14ac:dyDescent="0.2">
      <c r="A625">
        <v>624</v>
      </c>
      <c r="B625" t="s">
        <v>631</v>
      </c>
      <c r="C625" t="str">
        <f t="shared" ca="1" si="90"/>
        <v>أوراق</v>
      </c>
      <c r="D625" t="str">
        <f t="shared" ca="1" si="91"/>
        <v>أدوات مكتبية</v>
      </c>
      <c r="E625">
        <v>285</v>
      </c>
      <c r="F625">
        <f t="shared" ca="1" si="92"/>
        <v>14</v>
      </c>
      <c r="G625" t="str">
        <f t="shared" ca="1" si="93"/>
        <v>India</v>
      </c>
      <c r="H625" s="2">
        <f t="shared" ca="1" si="94"/>
        <v>42717</v>
      </c>
      <c r="I625" s="2">
        <f t="shared" ca="1" si="95"/>
        <v>42744</v>
      </c>
      <c r="J625" t="str">
        <f t="shared" ca="1" si="96"/>
        <v>Egypt</v>
      </c>
      <c r="K625" s="3">
        <f t="shared" ca="1" si="97"/>
        <v>3790.5</v>
      </c>
      <c r="L625">
        <f t="shared" ca="1" si="98"/>
        <v>59.849999999999994</v>
      </c>
      <c r="M625">
        <f t="shared" ca="1" si="99"/>
        <v>1314</v>
      </c>
    </row>
    <row r="626" spans="1:13" x14ac:dyDescent="0.2">
      <c r="A626">
        <v>625</v>
      </c>
      <c r="B626" t="s">
        <v>632</v>
      </c>
      <c r="C626" t="str">
        <f t="shared" ca="1" si="90"/>
        <v>موبايلات</v>
      </c>
      <c r="D626" t="str">
        <f t="shared" ca="1" si="91"/>
        <v>إلكترونيات</v>
      </c>
      <c r="E626">
        <v>146</v>
      </c>
      <c r="F626">
        <f t="shared" ca="1" si="92"/>
        <v>861</v>
      </c>
      <c r="G626" t="str">
        <f t="shared" ca="1" si="93"/>
        <v>China</v>
      </c>
      <c r="H626" s="2">
        <f t="shared" ca="1" si="94"/>
        <v>43202</v>
      </c>
      <c r="I626" s="2">
        <f t="shared" ca="1" si="95"/>
        <v>43235</v>
      </c>
      <c r="J626" t="str">
        <f t="shared" ca="1" si="96"/>
        <v>Saudi Arabia</v>
      </c>
      <c r="K626" s="3">
        <f t="shared" ca="1" si="97"/>
        <v>119420.7</v>
      </c>
      <c r="L626">
        <f t="shared" ca="1" si="98"/>
        <v>1885.59</v>
      </c>
      <c r="M626">
        <f t="shared" ca="1" si="99"/>
        <v>29041</v>
      </c>
    </row>
    <row r="627" spans="1:13" x14ac:dyDescent="0.2">
      <c r="A627">
        <v>626</v>
      </c>
      <c r="B627" t="s">
        <v>633</v>
      </c>
      <c r="C627" t="str">
        <f t="shared" ca="1" si="90"/>
        <v>ستالايت</v>
      </c>
      <c r="D627" t="str">
        <f t="shared" ca="1" si="91"/>
        <v>إلكترونيات</v>
      </c>
      <c r="E627">
        <v>496</v>
      </c>
      <c r="F627">
        <f t="shared" ca="1" si="92"/>
        <v>281</v>
      </c>
      <c r="G627" t="str">
        <f t="shared" ca="1" si="93"/>
        <v>Turkey</v>
      </c>
      <c r="H627" s="2">
        <f t="shared" ca="1" si="94"/>
        <v>42490</v>
      </c>
      <c r="I627" s="2">
        <f t="shared" ca="1" si="95"/>
        <v>42501</v>
      </c>
      <c r="J627" t="str">
        <f t="shared" ca="1" si="96"/>
        <v>Oman</v>
      </c>
      <c r="K627" s="3">
        <f t="shared" ca="1" si="97"/>
        <v>132407.20000000001</v>
      </c>
      <c r="L627">
        <f t="shared" ca="1" si="98"/>
        <v>2090.64</v>
      </c>
      <c r="M627">
        <f t="shared" ca="1" si="99"/>
        <v>2935</v>
      </c>
    </row>
    <row r="628" spans="1:13" x14ac:dyDescent="0.2">
      <c r="A628">
        <v>627</v>
      </c>
      <c r="B628" t="s">
        <v>634</v>
      </c>
      <c r="C628" t="str">
        <f t="shared" ca="1" si="90"/>
        <v>ستالايت</v>
      </c>
      <c r="D628" t="str">
        <f t="shared" ca="1" si="91"/>
        <v>إلكترونيات</v>
      </c>
      <c r="E628">
        <v>673</v>
      </c>
      <c r="F628">
        <f t="shared" ca="1" si="92"/>
        <v>309</v>
      </c>
      <c r="G628" t="str">
        <f t="shared" ca="1" si="93"/>
        <v>Turkey</v>
      </c>
      <c r="H628" s="2">
        <f t="shared" ca="1" si="94"/>
        <v>42812</v>
      </c>
      <c r="I628" s="2">
        <f t="shared" ca="1" si="95"/>
        <v>42829</v>
      </c>
      <c r="J628" t="str">
        <f t="shared" ca="1" si="96"/>
        <v>Syria</v>
      </c>
      <c r="K628" s="3">
        <f t="shared" ca="1" si="97"/>
        <v>197559.15</v>
      </c>
      <c r="L628">
        <f t="shared" ca="1" si="98"/>
        <v>3119.355</v>
      </c>
      <c r="M628">
        <f t="shared" ca="1" si="99"/>
        <v>71755</v>
      </c>
    </row>
    <row r="629" spans="1:13" x14ac:dyDescent="0.2">
      <c r="A629">
        <v>628</v>
      </c>
      <c r="B629" t="s">
        <v>635</v>
      </c>
      <c r="C629" t="str">
        <f t="shared" ca="1" si="90"/>
        <v>موبايلات</v>
      </c>
      <c r="D629" t="str">
        <f t="shared" ca="1" si="91"/>
        <v>إلكترونيات</v>
      </c>
      <c r="E629">
        <v>296</v>
      </c>
      <c r="F629">
        <f t="shared" ca="1" si="92"/>
        <v>873</v>
      </c>
      <c r="G629" t="str">
        <f t="shared" ca="1" si="93"/>
        <v>China</v>
      </c>
      <c r="H629" s="2">
        <f t="shared" ca="1" si="94"/>
        <v>43105</v>
      </c>
      <c r="I629" s="2">
        <f t="shared" ca="1" si="95"/>
        <v>43136</v>
      </c>
      <c r="J629" t="str">
        <f t="shared" ca="1" si="96"/>
        <v>United Arab Emirates</v>
      </c>
      <c r="K629" s="3">
        <f t="shared" ca="1" si="97"/>
        <v>245487.6</v>
      </c>
      <c r="L629">
        <f t="shared" ca="1" si="98"/>
        <v>3876.12</v>
      </c>
      <c r="M629">
        <f t="shared" ca="1" si="99"/>
        <v>177297</v>
      </c>
    </row>
    <row r="630" spans="1:13" x14ac:dyDescent="0.2">
      <c r="A630">
        <v>629</v>
      </c>
      <c r="B630" t="s">
        <v>636</v>
      </c>
      <c r="C630" t="str">
        <f t="shared" ca="1" si="90"/>
        <v>مثاقب</v>
      </c>
      <c r="D630" t="str">
        <f t="shared" ca="1" si="91"/>
        <v>أدوات منزلية</v>
      </c>
      <c r="E630">
        <v>715</v>
      </c>
      <c r="F630">
        <f t="shared" ca="1" si="92"/>
        <v>68</v>
      </c>
      <c r="G630" t="str">
        <f t="shared" ca="1" si="93"/>
        <v>Britain</v>
      </c>
      <c r="H630" s="2">
        <f t="shared" ca="1" si="94"/>
        <v>42444</v>
      </c>
      <c r="I630" s="2">
        <f t="shared" ca="1" si="95"/>
        <v>42458</v>
      </c>
      <c r="J630" t="str">
        <f t="shared" ca="1" si="96"/>
        <v>Lebanon</v>
      </c>
      <c r="K630" s="3">
        <f t="shared" ca="1" si="97"/>
        <v>46189</v>
      </c>
      <c r="L630">
        <f t="shared" ca="1" si="98"/>
        <v>729.3</v>
      </c>
      <c r="M630">
        <f t="shared" ca="1" si="99"/>
        <v>17390</v>
      </c>
    </row>
    <row r="631" spans="1:13" x14ac:dyDescent="0.2">
      <c r="A631">
        <v>630</v>
      </c>
      <c r="B631" t="s">
        <v>637</v>
      </c>
      <c r="C631" t="str">
        <f t="shared" ca="1" si="90"/>
        <v>ستالايت</v>
      </c>
      <c r="D631" t="str">
        <f t="shared" ca="1" si="91"/>
        <v>إلكترونيات</v>
      </c>
      <c r="E631">
        <v>319</v>
      </c>
      <c r="F631">
        <f t="shared" ca="1" si="92"/>
        <v>331</v>
      </c>
      <c r="G631" t="str">
        <f t="shared" ca="1" si="93"/>
        <v>Turkey</v>
      </c>
      <c r="H631" s="2">
        <f t="shared" ca="1" si="94"/>
        <v>42874</v>
      </c>
      <c r="I631" s="2">
        <f t="shared" ca="1" si="95"/>
        <v>42888</v>
      </c>
      <c r="J631" t="str">
        <f t="shared" ca="1" si="96"/>
        <v>Lebanon</v>
      </c>
      <c r="K631" s="3">
        <f t="shared" ca="1" si="97"/>
        <v>100309.55</v>
      </c>
      <c r="L631">
        <f t="shared" ca="1" si="98"/>
        <v>1583.835</v>
      </c>
      <c r="M631">
        <f t="shared" ca="1" si="99"/>
        <v>44227</v>
      </c>
    </row>
    <row r="632" spans="1:13" x14ac:dyDescent="0.2">
      <c r="A632">
        <v>631</v>
      </c>
      <c r="B632" t="s">
        <v>638</v>
      </c>
      <c r="C632" t="str">
        <f t="shared" ca="1" si="90"/>
        <v>مدافئ</v>
      </c>
      <c r="D632" t="str">
        <f t="shared" ca="1" si="91"/>
        <v>أدوات منزلية</v>
      </c>
      <c r="E632">
        <v>124</v>
      </c>
      <c r="F632">
        <f t="shared" ca="1" si="92"/>
        <v>188</v>
      </c>
      <c r="G632" t="str">
        <f t="shared" ca="1" si="93"/>
        <v>Switzerland</v>
      </c>
      <c r="H632" s="2">
        <f t="shared" ca="1" si="94"/>
        <v>43160</v>
      </c>
      <c r="I632" s="2">
        <f t="shared" ca="1" si="95"/>
        <v>43179</v>
      </c>
      <c r="J632" t="str">
        <f t="shared" ca="1" si="96"/>
        <v>Lebanon</v>
      </c>
      <c r="K632" s="3">
        <f t="shared" ca="1" si="97"/>
        <v>22146.400000000001</v>
      </c>
      <c r="L632">
        <f t="shared" ca="1" si="98"/>
        <v>349.68</v>
      </c>
      <c r="M632">
        <f t="shared" ca="1" si="99"/>
        <v>4101</v>
      </c>
    </row>
    <row r="633" spans="1:13" x14ac:dyDescent="0.2">
      <c r="A633">
        <v>632</v>
      </c>
      <c r="B633" t="s">
        <v>639</v>
      </c>
      <c r="C633" t="str">
        <f t="shared" ca="1" si="90"/>
        <v>طاولات</v>
      </c>
      <c r="D633" t="str">
        <f t="shared" ca="1" si="91"/>
        <v>إلكترونيات</v>
      </c>
      <c r="E633">
        <v>495</v>
      </c>
      <c r="F633">
        <f t="shared" ca="1" si="92"/>
        <v>95</v>
      </c>
      <c r="G633" t="str">
        <f t="shared" ca="1" si="93"/>
        <v>Spain</v>
      </c>
      <c r="H633" s="2">
        <f t="shared" ca="1" si="94"/>
        <v>42654</v>
      </c>
      <c r="I633" s="2">
        <f t="shared" ca="1" si="95"/>
        <v>42668</v>
      </c>
      <c r="J633" t="str">
        <f t="shared" ca="1" si="96"/>
        <v>Egypt</v>
      </c>
      <c r="K633" s="3">
        <f t="shared" ca="1" si="97"/>
        <v>44673.75</v>
      </c>
      <c r="L633">
        <f t="shared" ca="1" si="98"/>
        <v>705.375</v>
      </c>
      <c r="M633">
        <f t="shared" ca="1" si="99"/>
        <v>28870</v>
      </c>
    </row>
    <row r="634" spans="1:13" x14ac:dyDescent="0.2">
      <c r="A634">
        <v>633</v>
      </c>
      <c r="B634" t="s">
        <v>640</v>
      </c>
      <c r="C634" t="str">
        <f t="shared" ca="1" si="90"/>
        <v>فرن</v>
      </c>
      <c r="D634" t="str">
        <f t="shared" ca="1" si="91"/>
        <v>أدوات منزلية</v>
      </c>
      <c r="E634">
        <v>471</v>
      </c>
      <c r="F634">
        <f t="shared" ca="1" si="92"/>
        <v>1052</v>
      </c>
      <c r="G634" t="str">
        <f t="shared" ca="1" si="93"/>
        <v>Greece</v>
      </c>
      <c r="H634" s="2">
        <f t="shared" ca="1" si="94"/>
        <v>42913</v>
      </c>
      <c r="I634" s="2">
        <f t="shared" ca="1" si="95"/>
        <v>42940</v>
      </c>
      <c r="J634" t="str">
        <f t="shared" ca="1" si="96"/>
        <v>Egypt</v>
      </c>
      <c r="K634" s="3">
        <f t="shared" ca="1" si="97"/>
        <v>470717.4</v>
      </c>
      <c r="L634">
        <f t="shared" ca="1" si="98"/>
        <v>7432.38</v>
      </c>
      <c r="M634">
        <f t="shared" ca="1" si="99"/>
        <v>63507</v>
      </c>
    </row>
    <row r="635" spans="1:13" x14ac:dyDescent="0.2">
      <c r="A635">
        <v>634</v>
      </c>
      <c r="B635" t="s">
        <v>641</v>
      </c>
      <c r="C635" t="str">
        <f t="shared" ca="1" si="90"/>
        <v>مكيفات</v>
      </c>
      <c r="D635" t="str">
        <f t="shared" ca="1" si="91"/>
        <v>أدوات منزلية</v>
      </c>
      <c r="E635">
        <v>976</v>
      </c>
      <c r="F635">
        <f t="shared" ca="1" si="92"/>
        <v>1138</v>
      </c>
      <c r="G635" t="str">
        <f t="shared" ca="1" si="93"/>
        <v>Switzerland</v>
      </c>
      <c r="H635" s="2">
        <f t="shared" ca="1" si="94"/>
        <v>42517</v>
      </c>
      <c r="I635" s="2">
        <f t="shared" ca="1" si="95"/>
        <v>42531</v>
      </c>
      <c r="J635" t="str">
        <f t="shared" ca="1" si="96"/>
        <v>Jordan</v>
      </c>
      <c r="K635" s="3">
        <f t="shared" ca="1" si="97"/>
        <v>1055153.6000000001</v>
      </c>
      <c r="L635">
        <f t="shared" ca="1" si="98"/>
        <v>16660.32</v>
      </c>
      <c r="M635">
        <f t="shared" ca="1" si="99"/>
        <v>421543</v>
      </c>
    </row>
    <row r="636" spans="1:13" x14ac:dyDescent="0.2">
      <c r="A636">
        <v>635</v>
      </c>
      <c r="B636" t="s">
        <v>642</v>
      </c>
      <c r="C636" t="str">
        <f t="shared" ca="1" si="90"/>
        <v>مايكرويف</v>
      </c>
      <c r="D636" t="str">
        <f t="shared" ca="1" si="91"/>
        <v>أدوات منزلية</v>
      </c>
      <c r="E636">
        <v>674</v>
      </c>
      <c r="F636">
        <f t="shared" ca="1" si="92"/>
        <v>651</v>
      </c>
      <c r="G636" t="str">
        <f t="shared" ca="1" si="93"/>
        <v>Germany</v>
      </c>
      <c r="H636" s="2">
        <f t="shared" ca="1" si="94"/>
        <v>42865</v>
      </c>
      <c r="I636" s="2">
        <f t="shared" ca="1" si="95"/>
        <v>42878</v>
      </c>
      <c r="J636" t="str">
        <f t="shared" ca="1" si="96"/>
        <v>Jordan</v>
      </c>
      <c r="K636" s="3">
        <f t="shared" ca="1" si="97"/>
        <v>416835.3</v>
      </c>
      <c r="L636">
        <f t="shared" ca="1" si="98"/>
        <v>6581.61</v>
      </c>
      <c r="M636">
        <f t="shared" ca="1" si="99"/>
        <v>287730</v>
      </c>
    </row>
    <row r="637" spans="1:13" x14ac:dyDescent="0.2">
      <c r="A637">
        <v>636</v>
      </c>
      <c r="B637" t="s">
        <v>643</v>
      </c>
      <c r="C637" t="str">
        <f t="shared" ca="1" si="90"/>
        <v>هارد دسك</v>
      </c>
      <c r="D637" t="str">
        <f t="shared" ca="1" si="91"/>
        <v>إلكترونيات</v>
      </c>
      <c r="E637">
        <v>616</v>
      </c>
      <c r="F637">
        <f t="shared" ca="1" si="92"/>
        <v>127</v>
      </c>
      <c r="G637" t="str">
        <f t="shared" ca="1" si="93"/>
        <v>France</v>
      </c>
      <c r="H637" s="2">
        <f t="shared" ca="1" si="94"/>
        <v>42986</v>
      </c>
      <c r="I637" s="2">
        <f t="shared" ca="1" si="95"/>
        <v>43018</v>
      </c>
      <c r="J637" t="str">
        <f t="shared" ca="1" si="96"/>
        <v>Egypt</v>
      </c>
      <c r="K637" s="3">
        <f t="shared" ca="1" si="97"/>
        <v>74320.399999999994</v>
      </c>
      <c r="L637">
        <f t="shared" ca="1" si="98"/>
        <v>1173.48</v>
      </c>
      <c r="M637">
        <f t="shared" ca="1" si="99"/>
        <v>63180</v>
      </c>
    </row>
    <row r="638" spans="1:13" x14ac:dyDescent="0.2">
      <c r="A638">
        <v>637</v>
      </c>
      <c r="B638" t="s">
        <v>644</v>
      </c>
      <c r="C638" t="str">
        <f t="shared" ca="1" si="90"/>
        <v>فرن</v>
      </c>
      <c r="D638" t="str">
        <f t="shared" ca="1" si="91"/>
        <v>أدوات منزلية</v>
      </c>
      <c r="E638">
        <v>171</v>
      </c>
      <c r="F638">
        <f t="shared" ca="1" si="92"/>
        <v>834</v>
      </c>
      <c r="G638" t="str">
        <f t="shared" ca="1" si="93"/>
        <v>Greece</v>
      </c>
      <c r="H638" s="2">
        <f t="shared" ca="1" si="94"/>
        <v>42819</v>
      </c>
      <c r="I638" s="2">
        <f t="shared" ca="1" si="95"/>
        <v>42830</v>
      </c>
      <c r="J638" t="str">
        <f t="shared" ca="1" si="96"/>
        <v>Jordan</v>
      </c>
      <c r="K638" s="3">
        <f t="shared" ca="1" si="97"/>
        <v>135483.29999999999</v>
      </c>
      <c r="L638">
        <f t="shared" ca="1" si="98"/>
        <v>2139.21</v>
      </c>
      <c r="M638">
        <f t="shared" ca="1" si="99"/>
        <v>95277</v>
      </c>
    </row>
    <row r="639" spans="1:13" x14ac:dyDescent="0.2">
      <c r="A639">
        <v>638</v>
      </c>
      <c r="B639" t="s">
        <v>645</v>
      </c>
      <c r="C639" t="str">
        <f t="shared" ca="1" si="90"/>
        <v>خلاطات</v>
      </c>
      <c r="D639" t="str">
        <f t="shared" ca="1" si="91"/>
        <v>أدوات منزلية</v>
      </c>
      <c r="E639">
        <v>183</v>
      </c>
      <c r="F639">
        <f t="shared" ca="1" si="92"/>
        <v>180</v>
      </c>
      <c r="G639" t="str">
        <f t="shared" ca="1" si="93"/>
        <v>China</v>
      </c>
      <c r="H639" s="2">
        <f t="shared" ca="1" si="94"/>
        <v>43261</v>
      </c>
      <c r="I639" s="2">
        <f t="shared" ca="1" si="95"/>
        <v>43287</v>
      </c>
      <c r="J639" t="str">
        <f t="shared" ca="1" si="96"/>
        <v>Algeria</v>
      </c>
      <c r="K639" s="3">
        <f t="shared" ca="1" si="97"/>
        <v>31293</v>
      </c>
      <c r="L639">
        <f t="shared" ca="1" si="98"/>
        <v>494.09999999999997</v>
      </c>
      <c r="M639">
        <f t="shared" ca="1" si="99"/>
        <v>13043</v>
      </c>
    </row>
    <row r="640" spans="1:13" x14ac:dyDescent="0.2">
      <c r="A640">
        <v>639</v>
      </c>
      <c r="B640" t="s">
        <v>646</v>
      </c>
      <c r="C640" t="str">
        <f t="shared" ca="1" si="90"/>
        <v>أوراق</v>
      </c>
      <c r="D640" t="str">
        <f t="shared" ca="1" si="91"/>
        <v>أدوات مكتبية</v>
      </c>
      <c r="E640">
        <v>670</v>
      </c>
      <c r="F640">
        <f t="shared" ca="1" si="92"/>
        <v>15</v>
      </c>
      <c r="G640" t="str">
        <f t="shared" ca="1" si="93"/>
        <v>India</v>
      </c>
      <c r="H640" s="2">
        <f t="shared" ca="1" si="94"/>
        <v>42753</v>
      </c>
      <c r="I640" s="2">
        <f t="shared" ca="1" si="95"/>
        <v>42774</v>
      </c>
      <c r="J640" t="str">
        <f t="shared" ca="1" si="96"/>
        <v>Syria</v>
      </c>
      <c r="K640" s="3">
        <f t="shared" ca="1" si="97"/>
        <v>9547.5</v>
      </c>
      <c r="L640">
        <f t="shared" ca="1" si="98"/>
        <v>150.75</v>
      </c>
      <c r="M640">
        <f t="shared" ca="1" si="99"/>
        <v>9224</v>
      </c>
    </row>
    <row r="641" spans="1:13" x14ac:dyDescent="0.2">
      <c r="A641">
        <v>640</v>
      </c>
      <c r="B641" t="s">
        <v>647</v>
      </c>
      <c r="C641" t="str">
        <f t="shared" ca="1" si="90"/>
        <v>برادات</v>
      </c>
      <c r="D641" t="str">
        <f t="shared" ca="1" si="91"/>
        <v>أدوات منزلية</v>
      </c>
      <c r="E641">
        <v>380</v>
      </c>
      <c r="F641">
        <f t="shared" ca="1" si="92"/>
        <v>801</v>
      </c>
      <c r="G641" t="str">
        <f t="shared" ca="1" si="93"/>
        <v>Sweden</v>
      </c>
      <c r="H641" s="2">
        <f t="shared" ca="1" si="94"/>
        <v>42802</v>
      </c>
      <c r="I641" s="2">
        <f t="shared" ca="1" si="95"/>
        <v>42824</v>
      </c>
      <c r="J641" t="str">
        <f t="shared" ca="1" si="96"/>
        <v>Egypt</v>
      </c>
      <c r="K641" s="3">
        <f t="shared" ca="1" si="97"/>
        <v>289161</v>
      </c>
      <c r="L641">
        <f t="shared" ca="1" si="98"/>
        <v>4565.7</v>
      </c>
      <c r="M641">
        <f t="shared" ca="1" si="99"/>
        <v>80593</v>
      </c>
    </row>
    <row r="642" spans="1:13" x14ac:dyDescent="0.2">
      <c r="A642">
        <v>641</v>
      </c>
      <c r="B642" t="s">
        <v>648</v>
      </c>
      <c r="C642" t="str">
        <f t="shared" ref="C642:C705" ca="1" si="100">VLOOKUP(RANDBETWEEN(MIN(O:O),MAX(O:O)),O:P,2,TRUE)</f>
        <v>غسالات</v>
      </c>
      <c r="D642" t="str">
        <f t="shared" ref="D642:D705" ca="1" si="101">VLOOKUP(C642,P:S,4,0)</f>
        <v>أدوات منزلية</v>
      </c>
      <c r="E642">
        <v>168</v>
      </c>
      <c r="F642">
        <f t="shared" ref="F642:F705" ca="1" si="102">RANDBETWEEN(VLOOKUP(C642,P:R,3,0)-(VLOOKUP(C642,P:R,3,0)/8),VLOOKUP(C642,P:R,3,0)+(VLOOKUP(C642,P:R,3,0)/8))</f>
        <v>624</v>
      </c>
      <c r="G642" t="str">
        <f t="shared" ca="1" si="93"/>
        <v>Germany</v>
      </c>
      <c r="H642" s="2">
        <f t="shared" ca="1" si="94"/>
        <v>42838</v>
      </c>
      <c r="I642" s="2">
        <f t="shared" ca="1" si="95"/>
        <v>42861</v>
      </c>
      <c r="J642" t="str">
        <f t="shared" ca="1" si="96"/>
        <v>Saudi Arabia</v>
      </c>
      <c r="K642" s="3">
        <f t="shared" ca="1" si="97"/>
        <v>99590.399999999994</v>
      </c>
      <c r="L642">
        <f t="shared" ca="1" si="98"/>
        <v>1572.48</v>
      </c>
      <c r="M642">
        <f t="shared" ca="1" si="99"/>
        <v>12723</v>
      </c>
    </row>
    <row r="643" spans="1:13" x14ac:dyDescent="0.2">
      <c r="A643">
        <v>642</v>
      </c>
      <c r="B643" t="s">
        <v>649</v>
      </c>
      <c r="C643" t="str">
        <f t="shared" ca="1" si="100"/>
        <v>قرطاسية</v>
      </c>
      <c r="D643" t="str">
        <f t="shared" ca="1" si="101"/>
        <v>أدوات مكتبية</v>
      </c>
      <c r="E643">
        <v>715</v>
      </c>
      <c r="F643">
        <f t="shared" ca="1" si="102"/>
        <v>32</v>
      </c>
      <c r="G643" t="str">
        <f t="shared" ref="G643:G706" ca="1" si="103">VLOOKUP(C643,P:U,6,FALSE)</f>
        <v>France</v>
      </c>
      <c r="H643" s="2">
        <f t="shared" ref="H643:H706" ca="1" si="104">RANDBETWEEN("1-1-2016","5-7-2018")</f>
        <v>42470</v>
      </c>
      <c r="I643" s="2">
        <f t="shared" ref="I643:I706" ca="1" si="105">RANDBETWEEN(10,35)+H643</f>
        <v>42482</v>
      </c>
      <c r="J643" t="str">
        <f t="shared" ref="J643:J706" ca="1" si="106">VLOOKUP(RANDBETWEEN(MIN(W:W),MAX(W:W)),W:Y,3,0)</f>
        <v>Lebanon</v>
      </c>
      <c r="K643" s="3">
        <f t="shared" ref="K643:K706" ca="1" si="107">(F643*E643)-(5%*(F643*E643))</f>
        <v>21736</v>
      </c>
      <c r="L643">
        <f t="shared" ref="L643:L706" ca="1" si="108">F643*E643*1.5%</f>
        <v>343.2</v>
      </c>
      <c r="M643">
        <f t="shared" ref="M643:M706" ca="1" si="109">RANDBETWEEN(0,K643)</f>
        <v>9005</v>
      </c>
    </row>
    <row r="644" spans="1:13" x14ac:dyDescent="0.2">
      <c r="A644">
        <v>643</v>
      </c>
      <c r="B644" t="s">
        <v>650</v>
      </c>
      <c r="C644" t="str">
        <f t="shared" ca="1" si="100"/>
        <v>فرن</v>
      </c>
      <c r="D644" t="str">
        <f t="shared" ca="1" si="101"/>
        <v>أدوات منزلية</v>
      </c>
      <c r="E644">
        <v>644</v>
      </c>
      <c r="F644">
        <f t="shared" ca="1" si="102"/>
        <v>922</v>
      </c>
      <c r="G644" t="str">
        <f t="shared" ca="1" si="103"/>
        <v>Greece</v>
      </c>
      <c r="H644" s="2">
        <f t="shared" ca="1" si="104"/>
        <v>42977</v>
      </c>
      <c r="I644" s="2">
        <f t="shared" ca="1" si="105"/>
        <v>42997</v>
      </c>
      <c r="J644" t="str">
        <f t="shared" ca="1" si="106"/>
        <v>Lebanon</v>
      </c>
      <c r="K644" s="3">
        <f t="shared" ca="1" si="107"/>
        <v>564079.6</v>
      </c>
      <c r="L644">
        <f t="shared" ca="1" si="108"/>
        <v>8906.52</v>
      </c>
      <c r="M644">
        <f t="shared" ca="1" si="109"/>
        <v>498618</v>
      </c>
    </row>
    <row r="645" spans="1:13" x14ac:dyDescent="0.2">
      <c r="A645">
        <v>644</v>
      </c>
      <c r="B645" t="s">
        <v>651</v>
      </c>
      <c r="C645" t="str">
        <f t="shared" ca="1" si="100"/>
        <v>ساعات</v>
      </c>
      <c r="D645" t="str">
        <f t="shared" ca="1" si="101"/>
        <v>إلكترونيات</v>
      </c>
      <c r="E645">
        <v>308</v>
      </c>
      <c r="F645">
        <f t="shared" ca="1" si="102"/>
        <v>47</v>
      </c>
      <c r="G645" t="str">
        <f t="shared" ca="1" si="103"/>
        <v>Switzerland</v>
      </c>
      <c r="H645" s="2">
        <f t="shared" ca="1" si="104"/>
        <v>42508</v>
      </c>
      <c r="I645" s="2">
        <f t="shared" ca="1" si="105"/>
        <v>42534</v>
      </c>
      <c r="J645" t="str">
        <f t="shared" ca="1" si="106"/>
        <v>Oman</v>
      </c>
      <c r="K645" s="3">
        <f t="shared" ca="1" si="107"/>
        <v>13752.2</v>
      </c>
      <c r="L645">
        <f t="shared" ca="1" si="108"/>
        <v>217.14</v>
      </c>
      <c r="M645">
        <f t="shared" ca="1" si="109"/>
        <v>5971</v>
      </c>
    </row>
    <row r="646" spans="1:13" x14ac:dyDescent="0.2">
      <c r="A646">
        <v>645</v>
      </c>
      <c r="B646" t="s">
        <v>652</v>
      </c>
      <c r="C646" t="str">
        <f t="shared" ca="1" si="100"/>
        <v>كاميرات مراقبة</v>
      </c>
      <c r="D646" t="str">
        <f t="shared" ca="1" si="101"/>
        <v>إلكترونيات</v>
      </c>
      <c r="E646">
        <v>865</v>
      </c>
      <c r="F646">
        <f t="shared" ca="1" si="102"/>
        <v>133</v>
      </c>
      <c r="G646" t="str">
        <f t="shared" ca="1" si="103"/>
        <v>England</v>
      </c>
      <c r="H646" s="2">
        <f t="shared" ca="1" si="104"/>
        <v>43075</v>
      </c>
      <c r="I646" s="2">
        <f t="shared" ca="1" si="105"/>
        <v>43085</v>
      </c>
      <c r="J646" t="str">
        <f t="shared" ca="1" si="106"/>
        <v>Egypt</v>
      </c>
      <c r="K646" s="3">
        <f t="shared" ca="1" si="107"/>
        <v>109292.75</v>
      </c>
      <c r="L646">
        <f t="shared" ca="1" si="108"/>
        <v>1725.675</v>
      </c>
      <c r="M646">
        <f t="shared" ca="1" si="109"/>
        <v>20663</v>
      </c>
    </row>
    <row r="647" spans="1:13" x14ac:dyDescent="0.2">
      <c r="A647">
        <v>646</v>
      </c>
      <c r="B647" t="s">
        <v>653</v>
      </c>
      <c r="C647" t="str">
        <f t="shared" ca="1" si="100"/>
        <v>موبايلات</v>
      </c>
      <c r="D647" t="str">
        <f t="shared" ca="1" si="101"/>
        <v>إلكترونيات</v>
      </c>
      <c r="E647">
        <v>617</v>
      </c>
      <c r="F647">
        <f t="shared" ca="1" si="102"/>
        <v>814</v>
      </c>
      <c r="G647" t="str">
        <f t="shared" ca="1" si="103"/>
        <v>China</v>
      </c>
      <c r="H647" s="2">
        <f t="shared" ca="1" si="104"/>
        <v>42442</v>
      </c>
      <c r="I647" s="2">
        <f t="shared" ca="1" si="105"/>
        <v>42452</v>
      </c>
      <c r="J647" t="str">
        <f t="shared" ca="1" si="106"/>
        <v>Morocco</v>
      </c>
      <c r="K647" s="3">
        <f t="shared" ca="1" si="107"/>
        <v>477126.1</v>
      </c>
      <c r="L647">
        <f t="shared" ca="1" si="108"/>
        <v>7533.57</v>
      </c>
      <c r="M647">
        <f t="shared" ca="1" si="109"/>
        <v>86807</v>
      </c>
    </row>
    <row r="648" spans="1:13" x14ac:dyDescent="0.2">
      <c r="A648">
        <v>647</v>
      </c>
      <c r="B648" t="s">
        <v>654</v>
      </c>
      <c r="C648" t="str">
        <f t="shared" ca="1" si="100"/>
        <v>كمبيوتر</v>
      </c>
      <c r="D648" t="str">
        <f t="shared" ca="1" si="101"/>
        <v>إلكترونيات</v>
      </c>
      <c r="E648">
        <v>848</v>
      </c>
      <c r="F648">
        <f t="shared" ca="1" si="102"/>
        <v>1394</v>
      </c>
      <c r="G648" t="str">
        <f t="shared" ca="1" si="103"/>
        <v>China</v>
      </c>
      <c r="H648" s="2">
        <f t="shared" ca="1" si="104"/>
        <v>42597</v>
      </c>
      <c r="I648" s="2">
        <f t="shared" ca="1" si="105"/>
        <v>42610</v>
      </c>
      <c r="J648" t="str">
        <f t="shared" ca="1" si="106"/>
        <v>Egypt</v>
      </c>
      <c r="K648" s="3">
        <f t="shared" ca="1" si="107"/>
        <v>1123006.3999999999</v>
      </c>
      <c r="L648">
        <f t="shared" ca="1" si="108"/>
        <v>17731.68</v>
      </c>
      <c r="M648">
        <f t="shared" ca="1" si="109"/>
        <v>419902</v>
      </c>
    </row>
    <row r="649" spans="1:13" x14ac:dyDescent="0.2">
      <c r="A649">
        <v>648</v>
      </c>
      <c r="B649" t="s">
        <v>655</v>
      </c>
      <c r="C649" t="str">
        <f t="shared" ca="1" si="100"/>
        <v>مدافئ</v>
      </c>
      <c r="D649" t="str">
        <f t="shared" ca="1" si="101"/>
        <v>أدوات منزلية</v>
      </c>
      <c r="E649">
        <v>440</v>
      </c>
      <c r="F649">
        <f t="shared" ca="1" si="102"/>
        <v>224</v>
      </c>
      <c r="G649" t="str">
        <f t="shared" ca="1" si="103"/>
        <v>Switzerland</v>
      </c>
      <c r="H649" s="2">
        <f t="shared" ca="1" si="104"/>
        <v>42782</v>
      </c>
      <c r="I649" s="2">
        <f t="shared" ca="1" si="105"/>
        <v>42808</v>
      </c>
      <c r="J649" t="str">
        <f t="shared" ca="1" si="106"/>
        <v>Syria</v>
      </c>
      <c r="K649" s="3">
        <f t="shared" ca="1" si="107"/>
        <v>93632</v>
      </c>
      <c r="L649">
        <f t="shared" ca="1" si="108"/>
        <v>1478.3999999999999</v>
      </c>
      <c r="M649">
        <f t="shared" ca="1" si="109"/>
        <v>86791</v>
      </c>
    </row>
    <row r="650" spans="1:13" x14ac:dyDescent="0.2">
      <c r="A650">
        <v>649</v>
      </c>
      <c r="B650" t="s">
        <v>656</v>
      </c>
      <c r="C650" t="str">
        <f t="shared" ca="1" si="100"/>
        <v>قرطاسية</v>
      </c>
      <c r="D650" t="str">
        <f t="shared" ca="1" si="101"/>
        <v>أدوات مكتبية</v>
      </c>
      <c r="E650">
        <v>995</v>
      </c>
      <c r="F650">
        <f t="shared" ca="1" si="102"/>
        <v>38</v>
      </c>
      <c r="G650" t="str">
        <f t="shared" ca="1" si="103"/>
        <v>France</v>
      </c>
      <c r="H650" s="2">
        <f t="shared" ca="1" si="104"/>
        <v>43259</v>
      </c>
      <c r="I650" s="2">
        <f t="shared" ca="1" si="105"/>
        <v>43279</v>
      </c>
      <c r="J650" t="str">
        <f t="shared" ca="1" si="106"/>
        <v>Algeria</v>
      </c>
      <c r="K650" s="3">
        <f t="shared" ca="1" si="107"/>
        <v>35919.5</v>
      </c>
      <c r="L650">
        <f t="shared" ca="1" si="108"/>
        <v>567.15</v>
      </c>
      <c r="M650">
        <f t="shared" ca="1" si="109"/>
        <v>7237</v>
      </c>
    </row>
    <row r="651" spans="1:13" x14ac:dyDescent="0.2">
      <c r="A651">
        <v>650</v>
      </c>
      <c r="B651" t="s">
        <v>657</v>
      </c>
      <c r="C651" t="str">
        <f t="shared" ca="1" si="100"/>
        <v>مكيفات</v>
      </c>
      <c r="D651" t="str">
        <f t="shared" ca="1" si="101"/>
        <v>أدوات منزلية</v>
      </c>
      <c r="E651">
        <v>447</v>
      </c>
      <c r="F651">
        <f t="shared" ca="1" si="102"/>
        <v>1166</v>
      </c>
      <c r="G651" t="str">
        <f t="shared" ca="1" si="103"/>
        <v>Switzerland</v>
      </c>
      <c r="H651" s="2">
        <f t="shared" ca="1" si="104"/>
        <v>42621</v>
      </c>
      <c r="I651" s="2">
        <f t="shared" ca="1" si="105"/>
        <v>42655</v>
      </c>
      <c r="J651" t="str">
        <f t="shared" ca="1" si="106"/>
        <v>Egypt</v>
      </c>
      <c r="K651" s="3">
        <f t="shared" ca="1" si="107"/>
        <v>495141.9</v>
      </c>
      <c r="L651">
        <f t="shared" ca="1" si="108"/>
        <v>7818.03</v>
      </c>
      <c r="M651">
        <f t="shared" ca="1" si="109"/>
        <v>404738</v>
      </c>
    </row>
    <row r="652" spans="1:13" x14ac:dyDescent="0.2">
      <c r="A652">
        <v>651</v>
      </c>
      <c r="B652" t="s">
        <v>658</v>
      </c>
      <c r="C652" t="str">
        <f t="shared" ca="1" si="100"/>
        <v>خلاطات</v>
      </c>
      <c r="D652" t="str">
        <f t="shared" ca="1" si="101"/>
        <v>أدوات منزلية</v>
      </c>
      <c r="E652">
        <v>433</v>
      </c>
      <c r="F652">
        <f t="shared" ca="1" si="102"/>
        <v>184</v>
      </c>
      <c r="G652" t="str">
        <f t="shared" ca="1" si="103"/>
        <v>China</v>
      </c>
      <c r="H652" s="2">
        <f t="shared" ca="1" si="104"/>
        <v>43164</v>
      </c>
      <c r="I652" s="2">
        <f t="shared" ca="1" si="105"/>
        <v>43195</v>
      </c>
      <c r="J652" t="str">
        <f t="shared" ca="1" si="106"/>
        <v>Morocco</v>
      </c>
      <c r="K652" s="3">
        <f t="shared" ca="1" si="107"/>
        <v>75688.399999999994</v>
      </c>
      <c r="L652">
        <f t="shared" ca="1" si="108"/>
        <v>1195.08</v>
      </c>
      <c r="M652">
        <f t="shared" ca="1" si="109"/>
        <v>45284</v>
      </c>
    </row>
    <row r="653" spans="1:13" x14ac:dyDescent="0.2">
      <c r="A653">
        <v>652</v>
      </c>
      <c r="B653" t="s">
        <v>659</v>
      </c>
      <c r="C653" t="str">
        <f t="shared" ca="1" si="100"/>
        <v>فرن</v>
      </c>
      <c r="D653" t="str">
        <f t="shared" ca="1" si="101"/>
        <v>أدوات منزلية</v>
      </c>
      <c r="E653">
        <v>703</v>
      </c>
      <c r="F653">
        <f t="shared" ca="1" si="102"/>
        <v>1010</v>
      </c>
      <c r="G653" t="str">
        <f t="shared" ca="1" si="103"/>
        <v>Greece</v>
      </c>
      <c r="H653" s="2">
        <f t="shared" ca="1" si="104"/>
        <v>42830</v>
      </c>
      <c r="I653" s="2">
        <f t="shared" ca="1" si="105"/>
        <v>42854</v>
      </c>
      <c r="J653" t="str">
        <f t="shared" ca="1" si="106"/>
        <v>United Arab Emirates</v>
      </c>
      <c r="K653" s="3">
        <f t="shared" ca="1" si="107"/>
        <v>674528.5</v>
      </c>
      <c r="L653">
        <f t="shared" ca="1" si="108"/>
        <v>10650.449999999999</v>
      </c>
      <c r="M653">
        <f t="shared" ca="1" si="109"/>
        <v>192540</v>
      </c>
    </row>
    <row r="654" spans="1:13" x14ac:dyDescent="0.2">
      <c r="A654">
        <v>653</v>
      </c>
      <c r="B654" t="s">
        <v>660</v>
      </c>
      <c r="C654" t="str">
        <f t="shared" ca="1" si="100"/>
        <v>برادات</v>
      </c>
      <c r="D654" t="str">
        <f t="shared" ca="1" si="101"/>
        <v>أدوات منزلية</v>
      </c>
      <c r="E654">
        <v>406</v>
      </c>
      <c r="F654">
        <f t="shared" ca="1" si="102"/>
        <v>821</v>
      </c>
      <c r="G654" t="str">
        <f t="shared" ca="1" si="103"/>
        <v>Sweden</v>
      </c>
      <c r="H654" s="2">
        <f t="shared" ca="1" si="104"/>
        <v>43133</v>
      </c>
      <c r="I654" s="2">
        <f t="shared" ca="1" si="105"/>
        <v>43148</v>
      </c>
      <c r="J654" t="str">
        <f t="shared" ca="1" si="106"/>
        <v>Saudi Arabia</v>
      </c>
      <c r="K654" s="3">
        <f t="shared" ca="1" si="107"/>
        <v>316659.7</v>
      </c>
      <c r="L654">
        <f t="shared" ca="1" si="108"/>
        <v>4999.8899999999994</v>
      </c>
      <c r="M654">
        <f t="shared" ca="1" si="109"/>
        <v>190031</v>
      </c>
    </row>
    <row r="655" spans="1:13" x14ac:dyDescent="0.2">
      <c r="A655">
        <v>654</v>
      </c>
      <c r="B655" t="s">
        <v>661</v>
      </c>
      <c r="C655" t="str">
        <f t="shared" ca="1" si="100"/>
        <v>ألعاب إلكترونية</v>
      </c>
      <c r="D655" t="str">
        <f t="shared" ca="1" si="101"/>
        <v>إلكترونيات</v>
      </c>
      <c r="E655">
        <v>512</v>
      </c>
      <c r="F655">
        <f t="shared" ca="1" si="102"/>
        <v>25</v>
      </c>
      <c r="G655" t="str">
        <f t="shared" ca="1" si="103"/>
        <v>Japan</v>
      </c>
      <c r="H655" s="2">
        <f t="shared" ca="1" si="104"/>
        <v>43246</v>
      </c>
      <c r="I655" s="2">
        <f t="shared" ca="1" si="105"/>
        <v>43271</v>
      </c>
      <c r="J655" t="str">
        <f t="shared" ca="1" si="106"/>
        <v>United Arab Emirates</v>
      </c>
      <c r="K655" s="3">
        <f t="shared" ca="1" si="107"/>
        <v>12160</v>
      </c>
      <c r="L655">
        <f t="shared" ca="1" si="108"/>
        <v>192</v>
      </c>
      <c r="M655">
        <f t="shared" ca="1" si="109"/>
        <v>1107</v>
      </c>
    </row>
    <row r="656" spans="1:13" x14ac:dyDescent="0.2">
      <c r="A656">
        <v>655</v>
      </c>
      <c r="B656" t="s">
        <v>662</v>
      </c>
      <c r="C656" t="str">
        <f t="shared" ca="1" si="100"/>
        <v>مراوح</v>
      </c>
      <c r="D656" t="str">
        <f t="shared" ca="1" si="101"/>
        <v>أدوات منزلية</v>
      </c>
      <c r="E656">
        <v>891</v>
      </c>
      <c r="F656">
        <f t="shared" ca="1" si="102"/>
        <v>47</v>
      </c>
      <c r="G656" t="str">
        <f t="shared" ca="1" si="103"/>
        <v>China</v>
      </c>
      <c r="H656" s="2">
        <f t="shared" ca="1" si="104"/>
        <v>43044</v>
      </c>
      <c r="I656" s="2">
        <f t="shared" ca="1" si="105"/>
        <v>43079</v>
      </c>
      <c r="J656" t="str">
        <f t="shared" ca="1" si="106"/>
        <v>Syria</v>
      </c>
      <c r="K656" s="3">
        <f t="shared" ca="1" si="107"/>
        <v>39783.15</v>
      </c>
      <c r="L656">
        <f t="shared" ca="1" si="108"/>
        <v>628.15499999999997</v>
      </c>
      <c r="M656">
        <f t="shared" ca="1" si="109"/>
        <v>734</v>
      </c>
    </row>
    <row r="657" spans="1:13" x14ac:dyDescent="0.2">
      <c r="A657">
        <v>656</v>
      </c>
      <c r="B657" t="s">
        <v>663</v>
      </c>
      <c r="C657" t="str">
        <f t="shared" ca="1" si="100"/>
        <v>مكيفات</v>
      </c>
      <c r="D657" t="str">
        <f t="shared" ca="1" si="101"/>
        <v>أدوات منزلية</v>
      </c>
      <c r="E657">
        <v>584</v>
      </c>
      <c r="F657">
        <f t="shared" ca="1" si="102"/>
        <v>1426</v>
      </c>
      <c r="G657" t="str">
        <f t="shared" ca="1" si="103"/>
        <v>Switzerland</v>
      </c>
      <c r="H657" s="2">
        <f t="shared" ca="1" si="104"/>
        <v>43201</v>
      </c>
      <c r="I657" s="2">
        <f t="shared" ca="1" si="105"/>
        <v>43226</v>
      </c>
      <c r="J657" t="str">
        <f t="shared" ca="1" si="106"/>
        <v>Egypt</v>
      </c>
      <c r="K657" s="3">
        <f t="shared" ca="1" si="107"/>
        <v>791144.8</v>
      </c>
      <c r="L657">
        <f t="shared" ca="1" si="108"/>
        <v>12491.76</v>
      </c>
      <c r="M657">
        <f t="shared" ca="1" si="109"/>
        <v>119370</v>
      </c>
    </row>
    <row r="658" spans="1:13" x14ac:dyDescent="0.2">
      <c r="A658">
        <v>657</v>
      </c>
      <c r="B658" t="s">
        <v>664</v>
      </c>
      <c r="C658" t="str">
        <f t="shared" ca="1" si="100"/>
        <v>فرن</v>
      </c>
      <c r="D658" t="str">
        <f t="shared" ca="1" si="101"/>
        <v>أدوات منزلية</v>
      </c>
      <c r="E658">
        <v>455</v>
      </c>
      <c r="F658">
        <f t="shared" ca="1" si="102"/>
        <v>1052</v>
      </c>
      <c r="G658" t="str">
        <f t="shared" ca="1" si="103"/>
        <v>Greece</v>
      </c>
      <c r="H658" s="2">
        <f t="shared" ca="1" si="104"/>
        <v>42502</v>
      </c>
      <c r="I658" s="2">
        <f t="shared" ca="1" si="105"/>
        <v>42527</v>
      </c>
      <c r="J658" t="str">
        <f t="shared" ca="1" si="106"/>
        <v>Egypt</v>
      </c>
      <c r="K658" s="3">
        <f t="shared" ca="1" si="107"/>
        <v>454727</v>
      </c>
      <c r="L658">
        <f t="shared" ca="1" si="108"/>
        <v>7179.9</v>
      </c>
      <c r="M658">
        <f t="shared" ca="1" si="109"/>
        <v>212905</v>
      </c>
    </row>
    <row r="659" spans="1:13" x14ac:dyDescent="0.2">
      <c r="A659">
        <v>658</v>
      </c>
      <c r="B659" t="s">
        <v>665</v>
      </c>
      <c r="C659" t="str">
        <f t="shared" ca="1" si="100"/>
        <v>مراوح</v>
      </c>
      <c r="D659" t="str">
        <f t="shared" ca="1" si="101"/>
        <v>أدوات منزلية</v>
      </c>
      <c r="E659">
        <v>225</v>
      </c>
      <c r="F659">
        <f t="shared" ca="1" si="102"/>
        <v>53</v>
      </c>
      <c r="G659" t="str">
        <f t="shared" ca="1" si="103"/>
        <v>China</v>
      </c>
      <c r="H659" s="2">
        <f t="shared" ca="1" si="104"/>
        <v>43118</v>
      </c>
      <c r="I659" s="2">
        <f t="shared" ca="1" si="105"/>
        <v>43145</v>
      </c>
      <c r="J659" t="str">
        <f t="shared" ca="1" si="106"/>
        <v>United Arab Emirates</v>
      </c>
      <c r="K659" s="3">
        <f t="shared" ca="1" si="107"/>
        <v>11328.75</v>
      </c>
      <c r="L659">
        <f t="shared" ca="1" si="108"/>
        <v>178.875</v>
      </c>
      <c r="M659">
        <f t="shared" ca="1" si="109"/>
        <v>8648</v>
      </c>
    </row>
    <row r="660" spans="1:13" x14ac:dyDescent="0.2">
      <c r="A660">
        <v>659</v>
      </c>
      <c r="B660" t="s">
        <v>666</v>
      </c>
      <c r="C660" t="str">
        <f t="shared" ca="1" si="100"/>
        <v>خلاطات</v>
      </c>
      <c r="D660" t="str">
        <f t="shared" ca="1" si="101"/>
        <v>أدوات منزلية</v>
      </c>
      <c r="E660">
        <v>379</v>
      </c>
      <c r="F660">
        <f t="shared" ca="1" si="102"/>
        <v>207</v>
      </c>
      <c r="G660" t="str">
        <f t="shared" ca="1" si="103"/>
        <v>China</v>
      </c>
      <c r="H660" s="2">
        <f t="shared" ca="1" si="104"/>
        <v>43013</v>
      </c>
      <c r="I660" s="2">
        <f t="shared" ca="1" si="105"/>
        <v>43048</v>
      </c>
      <c r="J660" t="str">
        <f t="shared" ca="1" si="106"/>
        <v>Jordan</v>
      </c>
      <c r="K660" s="3">
        <f t="shared" ca="1" si="107"/>
        <v>74530.350000000006</v>
      </c>
      <c r="L660">
        <f t="shared" ca="1" si="108"/>
        <v>1176.7949999999998</v>
      </c>
      <c r="M660">
        <f t="shared" ca="1" si="109"/>
        <v>10272</v>
      </c>
    </row>
    <row r="661" spans="1:13" x14ac:dyDescent="0.2">
      <c r="A661">
        <v>660</v>
      </c>
      <c r="B661" t="s">
        <v>667</v>
      </c>
      <c r="C661" t="str">
        <f t="shared" ca="1" si="100"/>
        <v>تلفاز</v>
      </c>
      <c r="D661" t="str">
        <f t="shared" ca="1" si="101"/>
        <v>أدوات منزلية</v>
      </c>
      <c r="E661">
        <v>450</v>
      </c>
      <c r="F661">
        <f t="shared" ca="1" si="102"/>
        <v>954</v>
      </c>
      <c r="G661" t="str">
        <f t="shared" ca="1" si="103"/>
        <v>USA</v>
      </c>
      <c r="H661" s="2">
        <f t="shared" ca="1" si="104"/>
        <v>42854</v>
      </c>
      <c r="I661" s="2">
        <f t="shared" ca="1" si="105"/>
        <v>42888</v>
      </c>
      <c r="J661" t="str">
        <f t="shared" ca="1" si="106"/>
        <v>Syria</v>
      </c>
      <c r="K661" s="3">
        <f t="shared" ca="1" si="107"/>
        <v>407835</v>
      </c>
      <c r="L661">
        <f t="shared" ca="1" si="108"/>
        <v>6439.5</v>
      </c>
      <c r="M661">
        <f t="shared" ca="1" si="109"/>
        <v>141244</v>
      </c>
    </row>
    <row r="662" spans="1:13" x14ac:dyDescent="0.2">
      <c r="A662">
        <v>661</v>
      </c>
      <c r="B662" t="s">
        <v>668</v>
      </c>
      <c r="C662" t="str">
        <f t="shared" ca="1" si="100"/>
        <v>مكانس</v>
      </c>
      <c r="D662" t="str">
        <f t="shared" ca="1" si="101"/>
        <v>أدوات منزلية</v>
      </c>
      <c r="E662">
        <v>261</v>
      </c>
      <c r="F662">
        <f t="shared" ca="1" si="102"/>
        <v>113</v>
      </c>
      <c r="G662" t="str">
        <f t="shared" ca="1" si="103"/>
        <v>China</v>
      </c>
      <c r="H662" s="2">
        <f t="shared" ca="1" si="104"/>
        <v>42655</v>
      </c>
      <c r="I662" s="2">
        <f t="shared" ca="1" si="105"/>
        <v>42686</v>
      </c>
      <c r="J662" t="str">
        <f t="shared" ca="1" si="106"/>
        <v>Syria</v>
      </c>
      <c r="K662" s="3">
        <f t="shared" ca="1" si="107"/>
        <v>28018.35</v>
      </c>
      <c r="L662">
        <f t="shared" ca="1" si="108"/>
        <v>442.39499999999998</v>
      </c>
      <c r="M662">
        <f t="shared" ca="1" si="109"/>
        <v>435</v>
      </c>
    </row>
    <row r="663" spans="1:13" x14ac:dyDescent="0.2">
      <c r="A663">
        <v>662</v>
      </c>
      <c r="B663" t="s">
        <v>669</v>
      </c>
      <c r="C663" t="str">
        <f t="shared" ca="1" si="100"/>
        <v>مكانس</v>
      </c>
      <c r="D663" t="str">
        <f t="shared" ca="1" si="101"/>
        <v>أدوات منزلية</v>
      </c>
      <c r="E663">
        <v>266</v>
      </c>
      <c r="F663">
        <f t="shared" ca="1" si="102"/>
        <v>126</v>
      </c>
      <c r="G663" t="str">
        <f t="shared" ca="1" si="103"/>
        <v>China</v>
      </c>
      <c r="H663" s="2">
        <f t="shared" ca="1" si="104"/>
        <v>43036</v>
      </c>
      <c r="I663" s="2">
        <f t="shared" ca="1" si="105"/>
        <v>43052</v>
      </c>
      <c r="J663" t="str">
        <f t="shared" ca="1" si="106"/>
        <v>Egypt</v>
      </c>
      <c r="K663" s="3">
        <f t="shared" ca="1" si="107"/>
        <v>31840.2</v>
      </c>
      <c r="L663">
        <f t="shared" ca="1" si="108"/>
        <v>502.74</v>
      </c>
      <c r="M663">
        <f t="shared" ca="1" si="109"/>
        <v>2465</v>
      </c>
    </row>
    <row r="664" spans="1:13" x14ac:dyDescent="0.2">
      <c r="A664">
        <v>663</v>
      </c>
      <c r="B664" t="s">
        <v>670</v>
      </c>
      <c r="C664" t="str">
        <f t="shared" ca="1" si="100"/>
        <v>طابعات</v>
      </c>
      <c r="D664" t="str">
        <f t="shared" ca="1" si="101"/>
        <v>إلكترونيات</v>
      </c>
      <c r="E664">
        <v>604</v>
      </c>
      <c r="F664">
        <f t="shared" ca="1" si="102"/>
        <v>276</v>
      </c>
      <c r="G664" t="str">
        <f t="shared" ca="1" si="103"/>
        <v>France</v>
      </c>
      <c r="H664" s="2">
        <f t="shared" ca="1" si="104"/>
        <v>42758</v>
      </c>
      <c r="I664" s="2">
        <f t="shared" ca="1" si="105"/>
        <v>42793</v>
      </c>
      <c r="J664" t="str">
        <f t="shared" ca="1" si="106"/>
        <v>Egypt</v>
      </c>
      <c r="K664" s="3">
        <f t="shared" ca="1" si="107"/>
        <v>158368.79999999999</v>
      </c>
      <c r="L664">
        <f t="shared" ca="1" si="108"/>
        <v>2500.56</v>
      </c>
      <c r="M664">
        <f t="shared" ca="1" si="109"/>
        <v>96403</v>
      </c>
    </row>
    <row r="665" spans="1:13" x14ac:dyDescent="0.2">
      <c r="A665">
        <v>664</v>
      </c>
      <c r="B665" t="s">
        <v>671</v>
      </c>
      <c r="C665" t="str">
        <f t="shared" ca="1" si="100"/>
        <v>فرن</v>
      </c>
      <c r="D665" t="str">
        <f t="shared" ca="1" si="101"/>
        <v>أدوات منزلية</v>
      </c>
      <c r="E665">
        <v>494</v>
      </c>
      <c r="F665">
        <f t="shared" ca="1" si="102"/>
        <v>968</v>
      </c>
      <c r="G665" t="str">
        <f t="shared" ca="1" si="103"/>
        <v>Greece</v>
      </c>
      <c r="H665" s="2">
        <f t="shared" ca="1" si="104"/>
        <v>42718</v>
      </c>
      <c r="I665" s="2">
        <f t="shared" ca="1" si="105"/>
        <v>42746</v>
      </c>
      <c r="J665" t="str">
        <f t="shared" ca="1" si="106"/>
        <v>Saudi Arabia</v>
      </c>
      <c r="K665" s="3">
        <f t="shared" ca="1" si="107"/>
        <v>454282.4</v>
      </c>
      <c r="L665">
        <f t="shared" ca="1" si="108"/>
        <v>7172.88</v>
      </c>
      <c r="M665">
        <f t="shared" ca="1" si="109"/>
        <v>315868</v>
      </c>
    </row>
    <row r="666" spans="1:13" x14ac:dyDescent="0.2">
      <c r="A666">
        <v>665</v>
      </c>
      <c r="B666" t="s">
        <v>672</v>
      </c>
      <c r="C666" t="str">
        <f t="shared" ca="1" si="100"/>
        <v>موبايلات</v>
      </c>
      <c r="D666" t="str">
        <f t="shared" ca="1" si="101"/>
        <v>إلكترونيات</v>
      </c>
      <c r="E666">
        <v>241</v>
      </c>
      <c r="F666">
        <f t="shared" ca="1" si="102"/>
        <v>876</v>
      </c>
      <c r="G666" t="str">
        <f t="shared" ca="1" si="103"/>
        <v>China</v>
      </c>
      <c r="H666" s="2">
        <f t="shared" ca="1" si="104"/>
        <v>43190</v>
      </c>
      <c r="I666" s="2">
        <f t="shared" ca="1" si="105"/>
        <v>43221</v>
      </c>
      <c r="J666" t="str">
        <f t="shared" ca="1" si="106"/>
        <v>Syria</v>
      </c>
      <c r="K666" s="3">
        <f t="shared" ca="1" si="107"/>
        <v>200560.2</v>
      </c>
      <c r="L666">
        <f t="shared" ca="1" si="108"/>
        <v>3166.74</v>
      </c>
      <c r="M666">
        <f t="shared" ca="1" si="109"/>
        <v>124262</v>
      </c>
    </row>
    <row r="667" spans="1:13" x14ac:dyDescent="0.2">
      <c r="A667">
        <v>666</v>
      </c>
      <c r="B667" t="s">
        <v>673</v>
      </c>
      <c r="C667" t="str">
        <f t="shared" ca="1" si="100"/>
        <v>برادات</v>
      </c>
      <c r="D667" t="str">
        <f t="shared" ca="1" si="101"/>
        <v>أدوات منزلية</v>
      </c>
      <c r="E667">
        <v>284</v>
      </c>
      <c r="F667">
        <f t="shared" ca="1" si="102"/>
        <v>947</v>
      </c>
      <c r="G667" t="str">
        <f t="shared" ca="1" si="103"/>
        <v>Sweden</v>
      </c>
      <c r="H667" s="2">
        <f t="shared" ca="1" si="104"/>
        <v>42578</v>
      </c>
      <c r="I667" s="2">
        <f t="shared" ca="1" si="105"/>
        <v>42612</v>
      </c>
      <c r="J667" t="str">
        <f t="shared" ca="1" si="106"/>
        <v>Saudi Arabia</v>
      </c>
      <c r="K667" s="3">
        <f t="shared" ca="1" si="107"/>
        <v>255500.6</v>
      </c>
      <c r="L667">
        <f t="shared" ca="1" si="108"/>
        <v>4034.22</v>
      </c>
      <c r="M667">
        <f t="shared" ca="1" si="109"/>
        <v>156701</v>
      </c>
    </row>
    <row r="668" spans="1:13" x14ac:dyDescent="0.2">
      <c r="A668">
        <v>667</v>
      </c>
      <c r="B668" t="s">
        <v>674</v>
      </c>
      <c r="C668" t="str">
        <f t="shared" ca="1" si="100"/>
        <v>مكانس</v>
      </c>
      <c r="D668" t="str">
        <f t="shared" ca="1" si="101"/>
        <v>أدوات منزلية</v>
      </c>
      <c r="E668">
        <v>606</v>
      </c>
      <c r="F668">
        <f t="shared" ca="1" si="102"/>
        <v>134</v>
      </c>
      <c r="G668" t="str">
        <f t="shared" ca="1" si="103"/>
        <v>China</v>
      </c>
      <c r="H668" s="2">
        <f t="shared" ca="1" si="104"/>
        <v>43191</v>
      </c>
      <c r="I668" s="2">
        <f t="shared" ca="1" si="105"/>
        <v>43224</v>
      </c>
      <c r="J668" t="str">
        <f t="shared" ca="1" si="106"/>
        <v>Saudi Arabia</v>
      </c>
      <c r="K668" s="3">
        <f t="shared" ca="1" si="107"/>
        <v>77143.8</v>
      </c>
      <c r="L668">
        <f t="shared" ca="1" si="108"/>
        <v>1218.06</v>
      </c>
      <c r="M668">
        <f t="shared" ca="1" si="109"/>
        <v>2846</v>
      </c>
    </row>
    <row r="669" spans="1:13" x14ac:dyDescent="0.2">
      <c r="A669">
        <v>668</v>
      </c>
      <c r="B669" t="s">
        <v>675</v>
      </c>
      <c r="C669" t="str">
        <f t="shared" ca="1" si="100"/>
        <v>مثاقب</v>
      </c>
      <c r="D669" t="str">
        <f t="shared" ca="1" si="101"/>
        <v>أدوات منزلية</v>
      </c>
      <c r="E669">
        <v>529</v>
      </c>
      <c r="F669">
        <f t="shared" ca="1" si="102"/>
        <v>70</v>
      </c>
      <c r="G669" t="str">
        <f t="shared" ca="1" si="103"/>
        <v>Britain</v>
      </c>
      <c r="H669" s="2">
        <f t="shared" ca="1" si="104"/>
        <v>42619</v>
      </c>
      <c r="I669" s="2">
        <f t="shared" ca="1" si="105"/>
        <v>42634</v>
      </c>
      <c r="J669" t="str">
        <f t="shared" ca="1" si="106"/>
        <v>Egypt</v>
      </c>
      <c r="K669" s="3">
        <f t="shared" ca="1" si="107"/>
        <v>35178.5</v>
      </c>
      <c r="L669">
        <f t="shared" ca="1" si="108"/>
        <v>555.44999999999993</v>
      </c>
      <c r="M669">
        <f t="shared" ca="1" si="109"/>
        <v>6739</v>
      </c>
    </row>
    <row r="670" spans="1:13" x14ac:dyDescent="0.2">
      <c r="A670">
        <v>669</v>
      </c>
      <c r="B670" t="s">
        <v>676</v>
      </c>
      <c r="C670" t="str">
        <f t="shared" ca="1" si="100"/>
        <v>تلفاز</v>
      </c>
      <c r="D670" t="str">
        <f t="shared" ca="1" si="101"/>
        <v>أدوات منزلية</v>
      </c>
      <c r="E670">
        <v>343</v>
      </c>
      <c r="F670">
        <f t="shared" ca="1" si="102"/>
        <v>1089</v>
      </c>
      <c r="G670" t="str">
        <f t="shared" ca="1" si="103"/>
        <v>USA</v>
      </c>
      <c r="H670" s="2">
        <f t="shared" ca="1" si="104"/>
        <v>42641</v>
      </c>
      <c r="I670" s="2">
        <f t="shared" ca="1" si="105"/>
        <v>42656</v>
      </c>
      <c r="J670" t="str">
        <f t="shared" ca="1" si="106"/>
        <v>Lebanon</v>
      </c>
      <c r="K670" s="3">
        <f t="shared" ca="1" si="107"/>
        <v>354850.65</v>
      </c>
      <c r="L670">
        <f t="shared" ca="1" si="108"/>
        <v>5602.9049999999997</v>
      </c>
      <c r="M670">
        <f t="shared" ca="1" si="109"/>
        <v>68421</v>
      </c>
    </row>
    <row r="671" spans="1:13" x14ac:dyDescent="0.2">
      <c r="A671">
        <v>670</v>
      </c>
      <c r="B671" t="s">
        <v>677</v>
      </c>
      <c r="C671" t="str">
        <f t="shared" ca="1" si="100"/>
        <v>خلاطات</v>
      </c>
      <c r="D671" t="str">
        <f t="shared" ca="1" si="101"/>
        <v>أدوات منزلية</v>
      </c>
      <c r="E671">
        <v>776</v>
      </c>
      <c r="F671">
        <f t="shared" ca="1" si="102"/>
        <v>191</v>
      </c>
      <c r="G671" t="str">
        <f t="shared" ca="1" si="103"/>
        <v>China</v>
      </c>
      <c r="H671" s="2">
        <f t="shared" ca="1" si="104"/>
        <v>43033</v>
      </c>
      <c r="I671" s="2">
        <f t="shared" ca="1" si="105"/>
        <v>43058</v>
      </c>
      <c r="J671" t="str">
        <f t="shared" ca="1" si="106"/>
        <v>Syria</v>
      </c>
      <c r="K671" s="3">
        <f t="shared" ca="1" si="107"/>
        <v>140805.20000000001</v>
      </c>
      <c r="L671">
        <f t="shared" ca="1" si="108"/>
        <v>2223.2399999999998</v>
      </c>
      <c r="M671">
        <f t="shared" ca="1" si="109"/>
        <v>101130</v>
      </c>
    </row>
    <row r="672" spans="1:13" x14ac:dyDescent="0.2">
      <c r="A672">
        <v>671</v>
      </c>
      <c r="B672" t="s">
        <v>678</v>
      </c>
      <c r="C672" t="str">
        <f t="shared" ca="1" si="100"/>
        <v>ألعاب إلكترونية</v>
      </c>
      <c r="D672" t="str">
        <f t="shared" ca="1" si="101"/>
        <v>إلكترونيات</v>
      </c>
      <c r="E672">
        <v>725</v>
      </c>
      <c r="F672">
        <f t="shared" ca="1" si="102"/>
        <v>23</v>
      </c>
      <c r="G672" t="str">
        <f t="shared" ca="1" si="103"/>
        <v>Japan</v>
      </c>
      <c r="H672" s="2">
        <f t="shared" ca="1" si="104"/>
        <v>42965</v>
      </c>
      <c r="I672" s="2">
        <f t="shared" ca="1" si="105"/>
        <v>42996</v>
      </c>
      <c r="J672" t="str">
        <f t="shared" ca="1" si="106"/>
        <v>United Arab Emirates</v>
      </c>
      <c r="K672" s="3">
        <f t="shared" ca="1" si="107"/>
        <v>15841.25</v>
      </c>
      <c r="L672">
        <f t="shared" ca="1" si="108"/>
        <v>250.125</v>
      </c>
      <c r="M672">
        <f t="shared" ca="1" si="109"/>
        <v>147</v>
      </c>
    </row>
    <row r="673" spans="1:13" x14ac:dyDescent="0.2">
      <c r="A673">
        <v>672</v>
      </c>
      <c r="B673" t="s">
        <v>679</v>
      </c>
      <c r="C673" t="str">
        <f t="shared" ca="1" si="100"/>
        <v>غسالات</v>
      </c>
      <c r="D673" t="str">
        <f t="shared" ca="1" si="101"/>
        <v>أدوات منزلية</v>
      </c>
      <c r="E673">
        <v>661</v>
      </c>
      <c r="F673">
        <f t="shared" ca="1" si="102"/>
        <v>742</v>
      </c>
      <c r="G673" t="str">
        <f t="shared" ca="1" si="103"/>
        <v>Germany</v>
      </c>
      <c r="H673" s="2">
        <f t="shared" ca="1" si="104"/>
        <v>42940</v>
      </c>
      <c r="I673" s="2">
        <f t="shared" ca="1" si="105"/>
        <v>42969</v>
      </c>
      <c r="J673" t="str">
        <f t="shared" ca="1" si="106"/>
        <v>Algeria</v>
      </c>
      <c r="K673" s="3">
        <f t="shared" ca="1" si="107"/>
        <v>465938.9</v>
      </c>
      <c r="L673">
        <f t="shared" ca="1" si="108"/>
        <v>7356.9299999999994</v>
      </c>
      <c r="M673">
        <f t="shared" ca="1" si="109"/>
        <v>159256</v>
      </c>
    </row>
    <row r="674" spans="1:13" x14ac:dyDescent="0.2">
      <c r="A674">
        <v>673</v>
      </c>
      <c r="B674" t="s">
        <v>680</v>
      </c>
      <c r="C674" t="str">
        <f t="shared" ca="1" si="100"/>
        <v>هواتف ثابتة</v>
      </c>
      <c r="D674" t="str">
        <f t="shared" ca="1" si="101"/>
        <v>أدوات مكتبية</v>
      </c>
      <c r="E674">
        <v>213</v>
      </c>
      <c r="F674">
        <f t="shared" ca="1" si="102"/>
        <v>53</v>
      </c>
      <c r="G674" t="str">
        <f t="shared" ca="1" si="103"/>
        <v>France</v>
      </c>
      <c r="H674" s="2">
        <f t="shared" ca="1" si="104"/>
        <v>42635</v>
      </c>
      <c r="I674" s="2">
        <f t="shared" ca="1" si="105"/>
        <v>42657</v>
      </c>
      <c r="J674" t="str">
        <f t="shared" ca="1" si="106"/>
        <v>Syria</v>
      </c>
      <c r="K674" s="3">
        <f t="shared" ca="1" si="107"/>
        <v>10724.55</v>
      </c>
      <c r="L674">
        <f t="shared" ca="1" si="108"/>
        <v>169.33499999999998</v>
      </c>
      <c r="M674">
        <f t="shared" ca="1" si="109"/>
        <v>5123</v>
      </c>
    </row>
    <row r="675" spans="1:13" x14ac:dyDescent="0.2">
      <c r="A675">
        <v>674</v>
      </c>
      <c r="B675" t="s">
        <v>681</v>
      </c>
      <c r="C675" t="str">
        <f t="shared" ca="1" si="100"/>
        <v>قرطاسية</v>
      </c>
      <c r="D675" t="str">
        <f t="shared" ca="1" si="101"/>
        <v>أدوات مكتبية</v>
      </c>
      <c r="E675">
        <v>739</v>
      </c>
      <c r="F675">
        <f t="shared" ca="1" si="102"/>
        <v>31</v>
      </c>
      <c r="G675" t="str">
        <f t="shared" ca="1" si="103"/>
        <v>France</v>
      </c>
      <c r="H675" s="2">
        <f t="shared" ca="1" si="104"/>
        <v>42464</v>
      </c>
      <c r="I675" s="2">
        <f t="shared" ca="1" si="105"/>
        <v>42489</v>
      </c>
      <c r="J675" t="str">
        <f t="shared" ca="1" si="106"/>
        <v>Egypt</v>
      </c>
      <c r="K675" s="3">
        <f t="shared" ca="1" si="107"/>
        <v>21763.55</v>
      </c>
      <c r="L675">
        <f t="shared" ca="1" si="108"/>
        <v>343.63499999999999</v>
      </c>
      <c r="M675">
        <f t="shared" ca="1" si="109"/>
        <v>989</v>
      </c>
    </row>
    <row r="676" spans="1:13" x14ac:dyDescent="0.2">
      <c r="A676">
        <v>675</v>
      </c>
      <c r="B676" t="s">
        <v>682</v>
      </c>
      <c r="C676" t="str">
        <f t="shared" ca="1" si="100"/>
        <v>طابعات</v>
      </c>
      <c r="D676" t="str">
        <f t="shared" ca="1" si="101"/>
        <v>إلكترونيات</v>
      </c>
      <c r="E676">
        <v>185</v>
      </c>
      <c r="F676">
        <f t="shared" ca="1" si="102"/>
        <v>224</v>
      </c>
      <c r="G676" t="str">
        <f t="shared" ca="1" si="103"/>
        <v>France</v>
      </c>
      <c r="H676" s="2">
        <f t="shared" ca="1" si="104"/>
        <v>42555</v>
      </c>
      <c r="I676" s="2">
        <f t="shared" ca="1" si="105"/>
        <v>42568</v>
      </c>
      <c r="J676" t="str">
        <f t="shared" ca="1" si="106"/>
        <v>Oman</v>
      </c>
      <c r="K676" s="3">
        <f t="shared" ca="1" si="107"/>
        <v>39368</v>
      </c>
      <c r="L676">
        <f t="shared" ca="1" si="108"/>
        <v>621.6</v>
      </c>
      <c r="M676">
        <f t="shared" ca="1" si="109"/>
        <v>1654</v>
      </c>
    </row>
    <row r="677" spans="1:13" x14ac:dyDescent="0.2">
      <c r="A677">
        <v>676</v>
      </c>
      <c r="B677" t="s">
        <v>683</v>
      </c>
      <c r="C677" t="str">
        <f t="shared" ca="1" si="100"/>
        <v>برادات</v>
      </c>
      <c r="D677" t="str">
        <f t="shared" ca="1" si="101"/>
        <v>أدوات منزلية</v>
      </c>
      <c r="E677">
        <v>932</v>
      </c>
      <c r="F677">
        <f t="shared" ca="1" si="102"/>
        <v>860</v>
      </c>
      <c r="G677" t="str">
        <f t="shared" ca="1" si="103"/>
        <v>Sweden</v>
      </c>
      <c r="H677" s="2">
        <f t="shared" ca="1" si="104"/>
        <v>43172</v>
      </c>
      <c r="I677" s="2">
        <f t="shared" ca="1" si="105"/>
        <v>43193</v>
      </c>
      <c r="J677" t="str">
        <f t="shared" ca="1" si="106"/>
        <v>Lebanon</v>
      </c>
      <c r="K677" s="3">
        <f t="shared" ca="1" si="107"/>
        <v>761444</v>
      </c>
      <c r="L677">
        <f t="shared" ca="1" si="108"/>
        <v>12022.8</v>
      </c>
      <c r="M677">
        <f t="shared" ca="1" si="109"/>
        <v>380042</v>
      </c>
    </row>
    <row r="678" spans="1:13" x14ac:dyDescent="0.2">
      <c r="A678">
        <v>677</v>
      </c>
      <c r="B678" t="s">
        <v>684</v>
      </c>
      <c r="C678" t="str">
        <f t="shared" ca="1" si="100"/>
        <v>مثاقب</v>
      </c>
      <c r="D678" t="str">
        <f t="shared" ca="1" si="101"/>
        <v>أدوات منزلية</v>
      </c>
      <c r="E678">
        <v>851</v>
      </c>
      <c r="F678">
        <f t="shared" ca="1" si="102"/>
        <v>75</v>
      </c>
      <c r="G678" t="str">
        <f t="shared" ca="1" si="103"/>
        <v>Britain</v>
      </c>
      <c r="H678" s="2">
        <f t="shared" ca="1" si="104"/>
        <v>43253</v>
      </c>
      <c r="I678" s="2">
        <f t="shared" ca="1" si="105"/>
        <v>43288</v>
      </c>
      <c r="J678" t="str">
        <f t="shared" ca="1" si="106"/>
        <v>Oman</v>
      </c>
      <c r="K678" s="3">
        <f t="shared" ca="1" si="107"/>
        <v>60633.75</v>
      </c>
      <c r="L678">
        <f t="shared" ca="1" si="108"/>
        <v>957.375</v>
      </c>
      <c r="M678">
        <f t="shared" ca="1" si="109"/>
        <v>57690</v>
      </c>
    </row>
    <row r="679" spans="1:13" x14ac:dyDescent="0.2">
      <c r="A679">
        <v>678</v>
      </c>
      <c r="B679" t="s">
        <v>685</v>
      </c>
      <c r="C679" t="str">
        <f t="shared" ca="1" si="100"/>
        <v>مدافئ</v>
      </c>
      <c r="D679" t="str">
        <f t="shared" ca="1" si="101"/>
        <v>أدوات منزلية</v>
      </c>
      <c r="E679">
        <v>711</v>
      </c>
      <c r="F679">
        <f t="shared" ca="1" si="102"/>
        <v>202</v>
      </c>
      <c r="G679" t="str">
        <f t="shared" ca="1" si="103"/>
        <v>Switzerland</v>
      </c>
      <c r="H679" s="2">
        <f t="shared" ca="1" si="104"/>
        <v>42454</v>
      </c>
      <c r="I679" s="2">
        <f t="shared" ca="1" si="105"/>
        <v>42465</v>
      </c>
      <c r="J679" t="str">
        <f t="shared" ca="1" si="106"/>
        <v>Egypt</v>
      </c>
      <c r="K679" s="3">
        <f t="shared" ca="1" si="107"/>
        <v>136440.9</v>
      </c>
      <c r="L679">
        <f t="shared" ca="1" si="108"/>
        <v>2154.33</v>
      </c>
      <c r="M679">
        <f t="shared" ca="1" si="109"/>
        <v>92556</v>
      </c>
    </row>
    <row r="680" spans="1:13" x14ac:dyDescent="0.2">
      <c r="A680">
        <v>679</v>
      </c>
      <c r="B680" t="s">
        <v>686</v>
      </c>
      <c r="C680" t="str">
        <f t="shared" ca="1" si="100"/>
        <v>طابعات</v>
      </c>
      <c r="D680" t="str">
        <f t="shared" ca="1" si="101"/>
        <v>إلكترونيات</v>
      </c>
      <c r="E680">
        <v>260</v>
      </c>
      <c r="F680">
        <f t="shared" ca="1" si="102"/>
        <v>262</v>
      </c>
      <c r="G680" t="str">
        <f t="shared" ca="1" si="103"/>
        <v>France</v>
      </c>
      <c r="H680" s="2">
        <f t="shared" ca="1" si="104"/>
        <v>42562</v>
      </c>
      <c r="I680" s="2">
        <f t="shared" ca="1" si="105"/>
        <v>42582</v>
      </c>
      <c r="J680" t="str">
        <f t="shared" ca="1" si="106"/>
        <v>Syria</v>
      </c>
      <c r="K680" s="3">
        <f t="shared" ca="1" si="107"/>
        <v>64714</v>
      </c>
      <c r="L680">
        <f t="shared" ca="1" si="108"/>
        <v>1021.8</v>
      </c>
      <c r="M680">
        <f t="shared" ca="1" si="109"/>
        <v>51818</v>
      </c>
    </row>
    <row r="681" spans="1:13" x14ac:dyDescent="0.2">
      <c r="A681">
        <v>680</v>
      </c>
      <c r="B681" t="s">
        <v>687</v>
      </c>
      <c r="C681" t="str">
        <f t="shared" ca="1" si="100"/>
        <v>فرن</v>
      </c>
      <c r="D681" t="str">
        <f t="shared" ca="1" si="101"/>
        <v>أدوات منزلية</v>
      </c>
      <c r="E681">
        <v>744</v>
      </c>
      <c r="F681">
        <f t="shared" ca="1" si="102"/>
        <v>1010</v>
      </c>
      <c r="G681" t="str">
        <f t="shared" ca="1" si="103"/>
        <v>Greece</v>
      </c>
      <c r="H681" s="2">
        <f t="shared" ca="1" si="104"/>
        <v>42774</v>
      </c>
      <c r="I681" s="2">
        <f t="shared" ca="1" si="105"/>
        <v>42798</v>
      </c>
      <c r="J681" t="str">
        <f t="shared" ca="1" si="106"/>
        <v>Algeria</v>
      </c>
      <c r="K681" s="3">
        <f t="shared" ca="1" si="107"/>
        <v>713868</v>
      </c>
      <c r="L681">
        <f t="shared" ca="1" si="108"/>
        <v>11271.6</v>
      </c>
      <c r="M681">
        <f t="shared" ca="1" si="109"/>
        <v>513126</v>
      </c>
    </row>
    <row r="682" spans="1:13" x14ac:dyDescent="0.2">
      <c r="A682">
        <v>681</v>
      </c>
      <c r="B682" t="s">
        <v>688</v>
      </c>
      <c r="C682" t="str">
        <f t="shared" ca="1" si="100"/>
        <v>برادات</v>
      </c>
      <c r="D682" t="str">
        <f t="shared" ca="1" si="101"/>
        <v>أدوات منزلية</v>
      </c>
      <c r="E682">
        <v>653</v>
      </c>
      <c r="F682">
        <f t="shared" ca="1" si="102"/>
        <v>963</v>
      </c>
      <c r="G682" t="str">
        <f t="shared" ca="1" si="103"/>
        <v>Sweden</v>
      </c>
      <c r="H682" s="2">
        <f t="shared" ca="1" si="104"/>
        <v>42988</v>
      </c>
      <c r="I682" s="2">
        <f t="shared" ca="1" si="105"/>
        <v>43012</v>
      </c>
      <c r="J682" t="str">
        <f t="shared" ca="1" si="106"/>
        <v>Syria</v>
      </c>
      <c r="K682" s="3">
        <f t="shared" ca="1" si="107"/>
        <v>597397.05000000005</v>
      </c>
      <c r="L682">
        <f t="shared" ca="1" si="108"/>
        <v>9432.5849999999991</v>
      </c>
      <c r="M682">
        <f t="shared" ca="1" si="109"/>
        <v>404493</v>
      </c>
    </row>
    <row r="683" spans="1:13" x14ac:dyDescent="0.2">
      <c r="A683">
        <v>682</v>
      </c>
      <c r="B683" t="s">
        <v>689</v>
      </c>
      <c r="C683" t="str">
        <f t="shared" ca="1" si="100"/>
        <v>قرطاسية</v>
      </c>
      <c r="D683" t="str">
        <f t="shared" ca="1" si="101"/>
        <v>أدوات مكتبية</v>
      </c>
      <c r="E683">
        <v>965</v>
      </c>
      <c r="F683">
        <f t="shared" ca="1" si="102"/>
        <v>31</v>
      </c>
      <c r="G683" t="str">
        <f t="shared" ca="1" si="103"/>
        <v>France</v>
      </c>
      <c r="H683" s="2">
        <f t="shared" ca="1" si="104"/>
        <v>42570</v>
      </c>
      <c r="I683" s="2">
        <f t="shared" ca="1" si="105"/>
        <v>42593</v>
      </c>
      <c r="J683" t="str">
        <f t="shared" ca="1" si="106"/>
        <v>Jordan</v>
      </c>
      <c r="K683" s="3">
        <f t="shared" ca="1" si="107"/>
        <v>28419.25</v>
      </c>
      <c r="L683">
        <f t="shared" ca="1" si="108"/>
        <v>448.72499999999997</v>
      </c>
      <c r="M683">
        <f t="shared" ca="1" si="109"/>
        <v>15471</v>
      </c>
    </row>
    <row r="684" spans="1:13" x14ac:dyDescent="0.2">
      <c r="A684">
        <v>683</v>
      </c>
      <c r="B684" t="s">
        <v>690</v>
      </c>
      <c r="C684" t="str">
        <f t="shared" ca="1" si="100"/>
        <v>مايكرويف</v>
      </c>
      <c r="D684" t="str">
        <f t="shared" ca="1" si="101"/>
        <v>أدوات منزلية</v>
      </c>
      <c r="E684">
        <v>868</v>
      </c>
      <c r="F684">
        <f t="shared" ca="1" si="102"/>
        <v>626</v>
      </c>
      <c r="G684" t="str">
        <f t="shared" ca="1" si="103"/>
        <v>Germany</v>
      </c>
      <c r="H684" s="2">
        <f t="shared" ca="1" si="104"/>
        <v>42791</v>
      </c>
      <c r="I684" s="2">
        <f t="shared" ca="1" si="105"/>
        <v>42816</v>
      </c>
      <c r="J684" t="str">
        <f t="shared" ca="1" si="106"/>
        <v>Egypt</v>
      </c>
      <c r="K684" s="3">
        <f t="shared" ca="1" si="107"/>
        <v>516199.6</v>
      </c>
      <c r="L684">
        <f t="shared" ca="1" si="108"/>
        <v>8150.5199999999995</v>
      </c>
      <c r="M684">
        <f t="shared" ca="1" si="109"/>
        <v>92593</v>
      </c>
    </row>
    <row r="685" spans="1:13" x14ac:dyDescent="0.2">
      <c r="A685">
        <v>684</v>
      </c>
      <c r="B685" t="s">
        <v>691</v>
      </c>
      <c r="C685" t="str">
        <f t="shared" ca="1" si="100"/>
        <v>مدافئ</v>
      </c>
      <c r="D685" t="str">
        <f t="shared" ca="1" si="101"/>
        <v>أدوات منزلية</v>
      </c>
      <c r="E685">
        <v>927</v>
      </c>
      <c r="F685">
        <f t="shared" ca="1" si="102"/>
        <v>181</v>
      </c>
      <c r="G685" t="str">
        <f t="shared" ca="1" si="103"/>
        <v>Switzerland</v>
      </c>
      <c r="H685" s="2">
        <f t="shared" ca="1" si="104"/>
        <v>42888</v>
      </c>
      <c r="I685" s="2">
        <f t="shared" ca="1" si="105"/>
        <v>42904</v>
      </c>
      <c r="J685" t="str">
        <f t="shared" ca="1" si="106"/>
        <v>Egypt</v>
      </c>
      <c r="K685" s="3">
        <f t="shared" ca="1" si="107"/>
        <v>159397.65</v>
      </c>
      <c r="L685">
        <f t="shared" ca="1" si="108"/>
        <v>2516.8049999999998</v>
      </c>
      <c r="M685">
        <f t="shared" ca="1" si="109"/>
        <v>47669</v>
      </c>
    </row>
    <row r="686" spans="1:13" x14ac:dyDescent="0.2">
      <c r="A686">
        <v>685</v>
      </c>
      <c r="B686" t="s">
        <v>692</v>
      </c>
      <c r="C686" t="str">
        <f t="shared" ca="1" si="100"/>
        <v>موبايلات</v>
      </c>
      <c r="D686" t="str">
        <f t="shared" ca="1" si="101"/>
        <v>إلكترونيات</v>
      </c>
      <c r="E686">
        <v>749</v>
      </c>
      <c r="F686">
        <f t="shared" ca="1" si="102"/>
        <v>815</v>
      </c>
      <c r="G686" t="str">
        <f t="shared" ca="1" si="103"/>
        <v>China</v>
      </c>
      <c r="H686" s="2">
        <f t="shared" ca="1" si="104"/>
        <v>43185</v>
      </c>
      <c r="I686" s="2">
        <f t="shared" ca="1" si="105"/>
        <v>43217</v>
      </c>
      <c r="J686" t="str">
        <f t="shared" ca="1" si="106"/>
        <v>Egypt</v>
      </c>
      <c r="K686" s="3">
        <f t="shared" ca="1" si="107"/>
        <v>579913.25</v>
      </c>
      <c r="L686">
        <f t="shared" ca="1" si="108"/>
        <v>9156.5249999999996</v>
      </c>
      <c r="M686">
        <f t="shared" ca="1" si="109"/>
        <v>326573</v>
      </c>
    </row>
    <row r="687" spans="1:13" x14ac:dyDescent="0.2">
      <c r="A687">
        <v>686</v>
      </c>
      <c r="B687" t="s">
        <v>693</v>
      </c>
      <c r="C687" t="str">
        <f t="shared" ca="1" si="100"/>
        <v>فرن</v>
      </c>
      <c r="D687" t="str">
        <f t="shared" ca="1" si="101"/>
        <v>أدوات منزلية</v>
      </c>
      <c r="E687">
        <v>458</v>
      </c>
      <c r="F687">
        <f t="shared" ca="1" si="102"/>
        <v>935</v>
      </c>
      <c r="G687" t="str">
        <f t="shared" ca="1" si="103"/>
        <v>Greece</v>
      </c>
      <c r="H687" s="2">
        <f t="shared" ca="1" si="104"/>
        <v>42391</v>
      </c>
      <c r="I687" s="2">
        <f t="shared" ca="1" si="105"/>
        <v>42408</v>
      </c>
      <c r="J687" t="str">
        <f t="shared" ca="1" si="106"/>
        <v>United Arab Emirates</v>
      </c>
      <c r="K687" s="3">
        <f t="shared" ca="1" si="107"/>
        <v>406818.5</v>
      </c>
      <c r="L687">
        <f t="shared" ca="1" si="108"/>
        <v>6423.45</v>
      </c>
      <c r="M687">
        <f t="shared" ca="1" si="109"/>
        <v>205750</v>
      </c>
    </row>
    <row r="688" spans="1:13" x14ac:dyDescent="0.2">
      <c r="A688">
        <v>687</v>
      </c>
      <c r="B688" t="s">
        <v>694</v>
      </c>
      <c r="C688" t="str">
        <f t="shared" ca="1" si="100"/>
        <v>أوراق</v>
      </c>
      <c r="D688" t="str">
        <f t="shared" ca="1" si="101"/>
        <v>أدوات مكتبية</v>
      </c>
      <c r="E688">
        <v>971</v>
      </c>
      <c r="F688">
        <f t="shared" ca="1" si="102"/>
        <v>14</v>
      </c>
      <c r="G688" t="str">
        <f t="shared" ca="1" si="103"/>
        <v>India</v>
      </c>
      <c r="H688" s="2">
        <f t="shared" ca="1" si="104"/>
        <v>42603</v>
      </c>
      <c r="I688" s="2">
        <f t="shared" ca="1" si="105"/>
        <v>42636</v>
      </c>
      <c r="J688" t="str">
        <f t="shared" ca="1" si="106"/>
        <v>Lebanon</v>
      </c>
      <c r="K688" s="3">
        <f t="shared" ca="1" si="107"/>
        <v>12914.3</v>
      </c>
      <c r="L688">
        <f t="shared" ca="1" si="108"/>
        <v>203.91</v>
      </c>
      <c r="M688">
        <f t="shared" ca="1" si="109"/>
        <v>9578</v>
      </c>
    </row>
    <row r="689" spans="1:13" x14ac:dyDescent="0.2">
      <c r="A689">
        <v>688</v>
      </c>
      <c r="B689" t="s">
        <v>695</v>
      </c>
      <c r="C689" t="str">
        <f t="shared" ca="1" si="100"/>
        <v>موبايلات</v>
      </c>
      <c r="D689" t="str">
        <f t="shared" ca="1" si="101"/>
        <v>إلكترونيات</v>
      </c>
      <c r="E689">
        <v>516</v>
      </c>
      <c r="F689">
        <f t="shared" ca="1" si="102"/>
        <v>1008</v>
      </c>
      <c r="G689" t="str">
        <f t="shared" ca="1" si="103"/>
        <v>China</v>
      </c>
      <c r="H689" s="2">
        <f t="shared" ca="1" si="104"/>
        <v>42519</v>
      </c>
      <c r="I689" s="2">
        <f t="shared" ca="1" si="105"/>
        <v>42542</v>
      </c>
      <c r="J689" t="str">
        <f t="shared" ca="1" si="106"/>
        <v>Lebanon</v>
      </c>
      <c r="K689" s="3">
        <f t="shared" ca="1" si="107"/>
        <v>494121.6</v>
      </c>
      <c r="L689">
        <f t="shared" ca="1" si="108"/>
        <v>7801.92</v>
      </c>
      <c r="M689">
        <f t="shared" ca="1" si="109"/>
        <v>25575</v>
      </c>
    </row>
    <row r="690" spans="1:13" x14ac:dyDescent="0.2">
      <c r="A690">
        <v>689</v>
      </c>
      <c r="B690" t="s">
        <v>696</v>
      </c>
      <c r="C690" t="str">
        <f t="shared" ca="1" si="100"/>
        <v>مكانس</v>
      </c>
      <c r="D690" t="str">
        <f t="shared" ca="1" si="101"/>
        <v>أدوات منزلية</v>
      </c>
      <c r="E690">
        <v>114</v>
      </c>
      <c r="F690">
        <f t="shared" ca="1" si="102"/>
        <v>109</v>
      </c>
      <c r="G690" t="str">
        <f t="shared" ca="1" si="103"/>
        <v>China</v>
      </c>
      <c r="H690" s="2">
        <f t="shared" ca="1" si="104"/>
        <v>43041</v>
      </c>
      <c r="I690" s="2">
        <f t="shared" ca="1" si="105"/>
        <v>43054</v>
      </c>
      <c r="J690" t="str">
        <f t="shared" ca="1" si="106"/>
        <v>United Arab Emirates</v>
      </c>
      <c r="K690" s="3">
        <f t="shared" ca="1" si="107"/>
        <v>11804.7</v>
      </c>
      <c r="L690">
        <f t="shared" ca="1" si="108"/>
        <v>186.39</v>
      </c>
      <c r="M690">
        <f t="shared" ca="1" si="109"/>
        <v>3014</v>
      </c>
    </row>
    <row r="691" spans="1:13" x14ac:dyDescent="0.2">
      <c r="A691">
        <v>690</v>
      </c>
      <c r="B691" t="s">
        <v>697</v>
      </c>
      <c r="C691" t="str">
        <f t="shared" ca="1" si="100"/>
        <v>خلاطات</v>
      </c>
      <c r="D691" t="str">
        <f t="shared" ca="1" si="101"/>
        <v>أدوات منزلية</v>
      </c>
      <c r="E691">
        <v>367</v>
      </c>
      <c r="F691">
        <f t="shared" ca="1" si="102"/>
        <v>213</v>
      </c>
      <c r="G691" t="str">
        <f t="shared" ca="1" si="103"/>
        <v>China</v>
      </c>
      <c r="H691" s="2">
        <f t="shared" ca="1" si="104"/>
        <v>42995</v>
      </c>
      <c r="I691" s="2">
        <f t="shared" ca="1" si="105"/>
        <v>43025</v>
      </c>
      <c r="J691" t="str">
        <f t="shared" ca="1" si="106"/>
        <v>Syria</v>
      </c>
      <c r="K691" s="3">
        <f t="shared" ca="1" si="107"/>
        <v>74262.45</v>
      </c>
      <c r="L691">
        <f t="shared" ca="1" si="108"/>
        <v>1172.5650000000001</v>
      </c>
      <c r="M691">
        <f t="shared" ca="1" si="109"/>
        <v>63193</v>
      </c>
    </row>
    <row r="692" spans="1:13" x14ac:dyDescent="0.2">
      <c r="A692">
        <v>691</v>
      </c>
      <c r="B692" t="s">
        <v>698</v>
      </c>
      <c r="C692" t="str">
        <f t="shared" ca="1" si="100"/>
        <v>فرن</v>
      </c>
      <c r="D692" t="str">
        <f t="shared" ca="1" si="101"/>
        <v>أدوات منزلية</v>
      </c>
      <c r="E692">
        <v>439</v>
      </c>
      <c r="F692">
        <f t="shared" ca="1" si="102"/>
        <v>952</v>
      </c>
      <c r="G692" t="str">
        <f t="shared" ca="1" si="103"/>
        <v>Greece</v>
      </c>
      <c r="H692" s="2">
        <f t="shared" ca="1" si="104"/>
        <v>43205</v>
      </c>
      <c r="I692" s="2">
        <f t="shared" ca="1" si="105"/>
        <v>43231</v>
      </c>
      <c r="J692" t="str">
        <f t="shared" ca="1" si="106"/>
        <v>Saudi Arabia</v>
      </c>
      <c r="K692" s="3">
        <f t="shared" ca="1" si="107"/>
        <v>397031.6</v>
      </c>
      <c r="L692">
        <f t="shared" ca="1" si="108"/>
        <v>6268.92</v>
      </c>
      <c r="M692">
        <f t="shared" ca="1" si="109"/>
        <v>12724</v>
      </c>
    </row>
    <row r="693" spans="1:13" x14ac:dyDescent="0.2">
      <c r="A693">
        <v>692</v>
      </c>
      <c r="B693" t="s">
        <v>699</v>
      </c>
      <c r="C693" t="str">
        <f t="shared" ca="1" si="100"/>
        <v>ألعاب إلكترونية</v>
      </c>
      <c r="D693" t="str">
        <f t="shared" ca="1" si="101"/>
        <v>إلكترونيات</v>
      </c>
      <c r="E693">
        <v>695</v>
      </c>
      <c r="F693">
        <f t="shared" ca="1" si="102"/>
        <v>27</v>
      </c>
      <c r="G693" t="str">
        <f t="shared" ca="1" si="103"/>
        <v>Japan</v>
      </c>
      <c r="H693" s="2">
        <f t="shared" ca="1" si="104"/>
        <v>42612</v>
      </c>
      <c r="I693" s="2">
        <f t="shared" ca="1" si="105"/>
        <v>42644</v>
      </c>
      <c r="J693" t="str">
        <f t="shared" ca="1" si="106"/>
        <v>Oman</v>
      </c>
      <c r="K693" s="3">
        <f t="shared" ca="1" si="107"/>
        <v>17826.75</v>
      </c>
      <c r="L693">
        <f t="shared" ca="1" si="108"/>
        <v>281.47499999999997</v>
      </c>
      <c r="M693">
        <f t="shared" ca="1" si="109"/>
        <v>10073</v>
      </c>
    </row>
    <row r="694" spans="1:13" x14ac:dyDescent="0.2">
      <c r="A694">
        <v>693</v>
      </c>
      <c r="B694" t="s">
        <v>700</v>
      </c>
      <c r="C694" t="str">
        <f t="shared" ca="1" si="100"/>
        <v>غسالات</v>
      </c>
      <c r="D694" t="str">
        <f t="shared" ca="1" si="101"/>
        <v>أدوات منزلية</v>
      </c>
      <c r="E694">
        <v>928</v>
      </c>
      <c r="F694">
        <f t="shared" ca="1" si="102"/>
        <v>769</v>
      </c>
      <c r="G694" t="str">
        <f t="shared" ca="1" si="103"/>
        <v>Germany</v>
      </c>
      <c r="H694" s="2">
        <f t="shared" ca="1" si="104"/>
        <v>42714</v>
      </c>
      <c r="I694" s="2">
        <f t="shared" ca="1" si="105"/>
        <v>42742</v>
      </c>
      <c r="J694" t="str">
        <f t="shared" ca="1" si="106"/>
        <v>Egypt</v>
      </c>
      <c r="K694" s="3">
        <f t="shared" ca="1" si="107"/>
        <v>677950.4</v>
      </c>
      <c r="L694">
        <f t="shared" ca="1" si="108"/>
        <v>10704.48</v>
      </c>
      <c r="M694">
        <f t="shared" ca="1" si="109"/>
        <v>545621</v>
      </c>
    </row>
    <row r="695" spans="1:13" x14ac:dyDescent="0.2">
      <c r="A695">
        <v>694</v>
      </c>
      <c r="B695" t="s">
        <v>701</v>
      </c>
      <c r="C695" t="str">
        <f t="shared" ca="1" si="100"/>
        <v>أوراق</v>
      </c>
      <c r="D695" t="str">
        <f t="shared" ca="1" si="101"/>
        <v>أدوات مكتبية</v>
      </c>
      <c r="E695">
        <v>716</v>
      </c>
      <c r="F695">
        <f t="shared" ca="1" si="102"/>
        <v>14</v>
      </c>
      <c r="G695" t="str">
        <f t="shared" ca="1" si="103"/>
        <v>India</v>
      </c>
      <c r="H695" s="2">
        <f t="shared" ca="1" si="104"/>
        <v>42959</v>
      </c>
      <c r="I695" s="2">
        <f t="shared" ca="1" si="105"/>
        <v>42987</v>
      </c>
      <c r="J695" t="str">
        <f t="shared" ca="1" si="106"/>
        <v>Syria</v>
      </c>
      <c r="K695" s="3">
        <f t="shared" ca="1" si="107"/>
        <v>9522.7999999999993</v>
      </c>
      <c r="L695">
        <f t="shared" ca="1" si="108"/>
        <v>150.35999999999999</v>
      </c>
      <c r="M695">
        <f t="shared" ca="1" si="109"/>
        <v>1480</v>
      </c>
    </row>
    <row r="696" spans="1:13" x14ac:dyDescent="0.2">
      <c r="A696">
        <v>695</v>
      </c>
      <c r="B696" t="s">
        <v>702</v>
      </c>
      <c r="C696" t="str">
        <f t="shared" ca="1" si="100"/>
        <v>خلاطات</v>
      </c>
      <c r="D696" t="str">
        <f t="shared" ca="1" si="101"/>
        <v>أدوات منزلية</v>
      </c>
      <c r="E696">
        <v>251</v>
      </c>
      <c r="F696">
        <f t="shared" ca="1" si="102"/>
        <v>222</v>
      </c>
      <c r="G696" t="str">
        <f t="shared" ca="1" si="103"/>
        <v>China</v>
      </c>
      <c r="H696" s="2">
        <f t="shared" ca="1" si="104"/>
        <v>43265</v>
      </c>
      <c r="I696" s="2">
        <f t="shared" ca="1" si="105"/>
        <v>43280</v>
      </c>
      <c r="J696" t="str">
        <f t="shared" ca="1" si="106"/>
        <v>Syria</v>
      </c>
      <c r="K696" s="3">
        <f t="shared" ca="1" si="107"/>
        <v>52935.9</v>
      </c>
      <c r="L696">
        <f t="shared" ca="1" si="108"/>
        <v>835.82999999999993</v>
      </c>
      <c r="M696">
        <f t="shared" ca="1" si="109"/>
        <v>41725</v>
      </c>
    </row>
    <row r="697" spans="1:13" x14ac:dyDescent="0.2">
      <c r="A697">
        <v>696</v>
      </c>
      <c r="B697" t="s">
        <v>703</v>
      </c>
      <c r="C697" t="str">
        <f t="shared" ca="1" si="100"/>
        <v>مراوح</v>
      </c>
      <c r="D697" t="str">
        <f t="shared" ca="1" si="101"/>
        <v>أدوات منزلية</v>
      </c>
      <c r="E697">
        <v>890</v>
      </c>
      <c r="F697">
        <f t="shared" ca="1" si="102"/>
        <v>54</v>
      </c>
      <c r="G697" t="str">
        <f t="shared" ca="1" si="103"/>
        <v>China</v>
      </c>
      <c r="H697" s="2">
        <f t="shared" ca="1" si="104"/>
        <v>42430</v>
      </c>
      <c r="I697" s="2">
        <f t="shared" ca="1" si="105"/>
        <v>42465</v>
      </c>
      <c r="J697" t="str">
        <f t="shared" ca="1" si="106"/>
        <v>Syria</v>
      </c>
      <c r="K697" s="3">
        <f t="shared" ca="1" si="107"/>
        <v>45657</v>
      </c>
      <c r="L697">
        <f t="shared" ca="1" si="108"/>
        <v>720.9</v>
      </c>
      <c r="M697">
        <f t="shared" ca="1" si="109"/>
        <v>17945</v>
      </c>
    </row>
    <row r="698" spans="1:13" x14ac:dyDescent="0.2">
      <c r="A698">
        <v>697</v>
      </c>
      <c r="B698" t="s">
        <v>704</v>
      </c>
      <c r="C698" t="str">
        <f t="shared" ca="1" si="100"/>
        <v>طاولات</v>
      </c>
      <c r="D698" t="str">
        <f t="shared" ca="1" si="101"/>
        <v>إلكترونيات</v>
      </c>
      <c r="E698">
        <v>619</v>
      </c>
      <c r="F698">
        <f t="shared" ca="1" si="102"/>
        <v>99</v>
      </c>
      <c r="G698" t="str">
        <f t="shared" ca="1" si="103"/>
        <v>Spain</v>
      </c>
      <c r="H698" s="2">
        <f t="shared" ca="1" si="104"/>
        <v>43242</v>
      </c>
      <c r="I698" s="2">
        <f t="shared" ca="1" si="105"/>
        <v>43275</v>
      </c>
      <c r="J698" t="str">
        <f t="shared" ca="1" si="106"/>
        <v>Syria</v>
      </c>
      <c r="K698" s="3">
        <f t="shared" ca="1" si="107"/>
        <v>58216.95</v>
      </c>
      <c r="L698">
        <f t="shared" ca="1" si="108"/>
        <v>919.21499999999992</v>
      </c>
      <c r="M698">
        <f t="shared" ca="1" si="109"/>
        <v>4498</v>
      </c>
    </row>
    <row r="699" spans="1:13" x14ac:dyDescent="0.2">
      <c r="A699">
        <v>698</v>
      </c>
      <c r="B699" t="s">
        <v>705</v>
      </c>
      <c r="C699" t="str">
        <f t="shared" ca="1" si="100"/>
        <v>تلفاز</v>
      </c>
      <c r="D699" t="str">
        <f t="shared" ca="1" si="101"/>
        <v>أدوات منزلية</v>
      </c>
      <c r="E699">
        <v>918</v>
      </c>
      <c r="F699">
        <f t="shared" ca="1" si="102"/>
        <v>919</v>
      </c>
      <c r="G699" t="str">
        <f t="shared" ca="1" si="103"/>
        <v>USA</v>
      </c>
      <c r="H699" s="2">
        <f t="shared" ca="1" si="104"/>
        <v>42409</v>
      </c>
      <c r="I699" s="2">
        <f t="shared" ca="1" si="105"/>
        <v>42442</v>
      </c>
      <c r="J699" t="str">
        <f t="shared" ca="1" si="106"/>
        <v>Egypt</v>
      </c>
      <c r="K699" s="3">
        <f t="shared" ca="1" si="107"/>
        <v>801459.9</v>
      </c>
      <c r="L699">
        <f t="shared" ca="1" si="108"/>
        <v>12654.63</v>
      </c>
      <c r="M699">
        <f t="shared" ca="1" si="109"/>
        <v>310311</v>
      </c>
    </row>
    <row r="700" spans="1:13" x14ac:dyDescent="0.2">
      <c r="A700">
        <v>699</v>
      </c>
      <c r="B700" t="s">
        <v>706</v>
      </c>
      <c r="C700" t="str">
        <f t="shared" ca="1" si="100"/>
        <v>ستالايت</v>
      </c>
      <c r="D700" t="str">
        <f t="shared" ca="1" si="101"/>
        <v>إلكترونيات</v>
      </c>
      <c r="E700">
        <v>162</v>
      </c>
      <c r="F700">
        <f t="shared" ca="1" si="102"/>
        <v>280</v>
      </c>
      <c r="G700" t="str">
        <f t="shared" ca="1" si="103"/>
        <v>Turkey</v>
      </c>
      <c r="H700" s="2">
        <f t="shared" ca="1" si="104"/>
        <v>43047</v>
      </c>
      <c r="I700" s="2">
        <f t="shared" ca="1" si="105"/>
        <v>43078</v>
      </c>
      <c r="J700" t="str">
        <f t="shared" ca="1" si="106"/>
        <v>Egypt</v>
      </c>
      <c r="K700" s="3">
        <f t="shared" ca="1" si="107"/>
        <v>43092</v>
      </c>
      <c r="L700">
        <f t="shared" ca="1" si="108"/>
        <v>680.4</v>
      </c>
      <c r="M700">
        <f t="shared" ca="1" si="109"/>
        <v>31737</v>
      </c>
    </row>
    <row r="701" spans="1:13" x14ac:dyDescent="0.2">
      <c r="A701">
        <v>700</v>
      </c>
      <c r="B701" t="s">
        <v>707</v>
      </c>
      <c r="C701" t="str">
        <f t="shared" ca="1" si="100"/>
        <v>مكانس</v>
      </c>
      <c r="D701" t="str">
        <f t="shared" ca="1" si="101"/>
        <v>أدوات منزلية</v>
      </c>
      <c r="E701">
        <v>285</v>
      </c>
      <c r="F701">
        <f t="shared" ca="1" si="102"/>
        <v>108</v>
      </c>
      <c r="G701" t="str">
        <f t="shared" ca="1" si="103"/>
        <v>China</v>
      </c>
      <c r="H701" s="2">
        <f t="shared" ca="1" si="104"/>
        <v>42839</v>
      </c>
      <c r="I701" s="2">
        <f t="shared" ca="1" si="105"/>
        <v>42853</v>
      </c>
      <c r="J701" t="str">
        <f t="shared" ca="1" si="106"/>
        <v>Egypt</v>
      </c>
      <c r="K701" s="3">
        <f t="shared" ca="1" si="107"/>
        <v>29241</v>
      </c>
      <c r="L701">
        <f t="shared" ca="1" si="108"/>
        <v>461.7</v>
      </c>
      <c r="M701">
        <f t="shared" ca="1" si="109"/>
        <v>23263</v>
      </c>
    </row>
    <row r="702" spans="1:13" x14ac:dyDescent="0.2">
      <c r="A702">
        <v>701</v>
      </c>
      <c r="B702" t="s">
        <v>708</v>
      </c>
      <c r="C702" t="str">
        <f t="shared" ca="1" si="100"/>
        <v>موبايلات</v>
      </c>
      <c r="D702" t="str">
        <f t="shared" ca="1" si="101"/>
        <v>إلكترونيات</v>
      </c>
      <c r="E702">
        <v>994</v>
      </c>
      <c r="F702">
        <f t="shared" ca="1" si="102"/>
        <v>1017</v>
      </c>
      <c r="G702" t="str">
        <f t="shared" ca="1" si="103"/>
        <v>China</v>
      </c>
      <c r="H702" s="2">
        <f t="shared" ca="1" si="104"/>
        <v>42916</v>
      </c>
      <c r="I702" s="2">
        <f t="shared" ca="1" si="105"/>
        <v>42951</v>
      </c>
      <c r="J702" t="str">
        <f t="shared" ca="1" si="106"/>
        <v>United Arab Emirates</v>
      </c>
      <c r="K702" s="3">
        <f t="shared" ca="1" si="107"/>
        <v>960353.1</v>
      </c>
      <c r="L702">
        <f t="shared" ca="1" si="108"/>
        <v>15163.47</v>
      </c>
      <c r="M702">
        <f t="shared" ca="1" si="109"/>
        <v>266128</v>
      </c>
    </row>
    <row r="703" spans="1:13" x14ac:dyDescent="0.2">
      <c r="A703">
        <v>702</v>
      </c>
      <c r="B703" t="s">
        <v>709</v>
      </c>
      <c r="C703" t="str">
        <f t="shared" ca="1" si="100"/>
        <v>تلفاز</v>
      </c>
      <c r="D703" t="str">
        <f t="shared" ca="1" si="101"/>
        <v>أدوات منزلية</v>
      </c>
      <c r="E703">
        <v>602</v>
      </c>
      <c r="F703">
        <f t="shared" ca="1" si="102"/>
        <v>914</v>
      </c>
      <c r="G703" t="str">
        <f t="shared" ca="1" si="103"/>
        <v>USA</v>
      </c>
      <c r="H703" s="2">
        <f t="shared" ca="1" si="104"/>
        <v>42955</v>
      </c>
      <c r="I703" s="2">
        <f t="shared" ca="1" si="105"/>
        <v>42988</v>
      </c>
      <c r="J703" t="str">
        <f t="shared" ca="1" si="106"/>
        <v>Egypt</v>
      </c>
      <c r="K703" s="3">
        <f t="shared" ca="1" si="107"/>
        <v>522716.6</v>
      </c>
      <c r="L703">
        <f t="shared" ca="1" si="108"/>
        <v>8253.42</v>
      </c>
      <c r="M703">
        <f t="shared" ca="1" si="109"/>
        <v>27187</v>
      </c>
    </row>
    <row r="704" spans="1:13" x14ac:dyDescent="0.2">
      <c r="A704">
        <v>703</v>
      </c>
      <c r="B704" t="s">
        <v>710</v>
      </c>
      <c r="C704" t="str">
        <f t="shared" ca="1" si="100"/>
        <v>أوراق</v>
      </c>
      <c r="D704" t="str">
        <f t="shared" ca="1" si="101"/>
        <v>أدوات مكتبية</v>
      </c>
      <c r="E704">
        <v>694</v>
      </c>
      <c r="F704">
        <f t="shared" ca="1" si="102"/>
        <v>16</v>
      </c>
      <c r="G704" t="str">
        <f t="shared" ca="1" si="103"/>
        <v>India</v>
      </c>
      <c r="H704" s="2">
        <f t="shared" ca="1" si="104"/>
        <v>42553</v>
      </c>
      <c r="I704" s="2">
        <f t="shared" ca="1" si="105"/>
        <v>42588</v>
      </c>
      <c r="J704" t="str">
        <f t="shared" ca="1" si="106"/>
        <v>Morocco</v>
      </c>
      <c r="K704" s="3">
        <f t="shared" ca="1" si="107"/>
        <v>10548.8</v>
      </c>
      <c r="L704">
        <f t="shared" ca="1" si="108"/>
        <v>166.56</v>
      </c>
      <c r="M704">
        <f t="shared" ca="1" si="109"/>
        <v>3107</v>
      </c>
    </row>
    <row r="705" spans="1:13" x14ac:dyDescent="0.2">
      <c r="A705">
        <v>704</v>
      </c>
      <c r="B705" t="s">
        <v>711</v>
      </c>
      <c r="C705" t="str">
        <f t="shared" ca="1" si="100"/>
        <v>مدافئ</v>
      </c>
      <c r="D705" t="str">
        <f t="shared" ca="1" si="101"/>
        <v>أدوات منزلية</v>
      </c>
      <c r="E705">
        <v>902</v>
      </c>
      <c r="F705">
        <f t="shared" ca="1" si="102"/>
        <v>178</v>
      </c>
      <c r="G705" t="str">
        <f t="shared" ca="1" si="103"/>
        <v>Switzerland</v>
      </c>
      <c r="H705" s="2">
        <f t="shared" ca="1" si="104"/>
        <v>42538</v>
      </c>
      <c r="I705" s="2">
        <f t="shared" ca="1" si="105"/>
        <v>42564</v>
      </c>
      <c r="J705" t="str">
        <f t="shared" ca="1" si="106"/>
        <v>Egypt</v>
      </c>
      <c r="K705" s="3">
        <f t="shared" ca="1" si="107"/>
        <v>152528.20000000001</v>
      </c>
      <c r="L705">
        <f t="shared" ca="1" si="108"/>
        <v>2408.3399999999997</v>
      </c>
      <c r="M705">
        <f t="shared" ca="1" si="109"/>
        <v>18096</v>
      </c>
    </row>
    <row r="706" spans="1:13" x14ac:dyDescent="0.2">
      <c r="A706">
        <v>705</v>
      </c>
      <c r="B706" t="s">
        <v>712</v>
      </c>
      <c r="C706" t="str">
        <f t="shared" ref="C706:C769" ca="1" si="110">VLOOKUP(RANDBETWEEN(MIN(O:O),MAX(O:O)),O:P,2,TRUE)</f>
        <v>طاولات</v>
      </c>
      <c r="D706" t="str">
        <f t="shared" ref="D706:D769" ca="1" si="111">VLOOKUP(C706,P:S,4,0)</f>
        <v>إلكترونيات</v>
      </c>
      <c r="E706">
        <v>498</v>
      </c>
      <c r="F706">
        <f t="shared" ref="F706:F769" ca="1" si="112">RANDBETWEEN(VLOOKUP(C706,P:R,3,0)-(VLOOKUP(C706,P:R,3,0)/8),VLOOKUP(C706,P:R,3,0)+(VLOOKUP(C706,P:R,3,0)/8))</f>
        <v>93</v>
      </c>
      <c r="G706" t="str">
        <f t="shared" ca="1" si="103"/>
        <v>Spain</v>
      </c>
      <c r="H706" s="2">
        <f t="shared" ca="1" si="104"/>
        <v>43083</v>
      </c>
      <c r="I706" s="2">
        <f t="shared" ca="1" si="105"/>
        <v>43111</v>
      </c>
      <c r="J706" t="str">
        <f t="shared" ca="1" si="106"/>
        <v>Algeria</v>
      </c>
      <c r="K706" s="3">
        <f t="shared" ca="1" si="107"/>
        <v>43998.3</v>
      </c>
      <c r="L706">
        <f t="shared" ca="1" si="108"/>
        <v>694.70999999999992</v>
      </c>
      <c r="M706">
        <f t="shared" ca="1" si="109"/>
        <v>28040</v>
      </c>
    </row>
    <row r="707" spans="1:13" x14ac:dyDescent="0.2">
      <c r="A707">
        <v>706</v>
      </c>
      <c r="B707" t="s">
        <v>713</v>
      </c>
      <c r="C707" t="str">
        <f t="shared" ca="1" si="110"/>
        <v>كاميرات</v>
      </c>
      <c r="D707" t="str">
        <f t="shared" ca="1" si="111"/>
        <v>إلكترونيات</v>
      </c>
      <c r="E707">
        <v>144</v>
      </c>
      <c r="F707">
        <f t="shared" ca="1" si="112"/>
        <v>1082</v>
      </c>
      <c r="G707" t="str">
        <f t="shared" ref="G707:G770" ca="1" si="113">VLOOKUP(C707,P:U,6,FALSE)</f>
        <v>England</v>
      </c>
      <c r="H707" s="2">
        <f t="shared" ref="H707:H770" ca="1" si="114">RANDBETWEEN("1-1-2016","5-7-2018")</f>
        <v>42835</v>
      </c>
      <c r="I707" s="2">
        <f t="shared" ref="I707:I770" ca="1" si="115">RANDBETWEEN(10,35)+H707</f>
        <v>42861</v>
      </c>
      <c r="J707" t="str">
        <f t="shared" ref="J707:J770" ca="1" si="116">VLOOKUP(RANDBETWEEN(MIN(W:W),MAX(W:W)),W:Y,3,0)</f>
        <v>Egypt</v>
      </c>
      <c r="K707" s="3">
        <f t="shared" ref="K707:K770" ca="1" si="117">(F707*E707)-(5%*(F707*E707))</f>
        <v>148017.60000000001</v>
      </c>
      <c r="L707">
        <f t="shared" ref="L707:L770" ca="1" si="118">F707*E707*1.5%</f>
        <v>2337.12</v>
      </c>
      <c r="M707">
        <f t="shared" ref="M707:M770" ca="1" si="119">RANDBETWEEN(0,K707)</f>
        <v>114712</v>
      </c>
    </row>
    <row r="708" spans="1:13" x14ac:dyDescent="0.2">
      <c r="A708">
        <v>707</v>
      </c>
      <c r="B708" t="s">
        <v>714</v>
      </c>
      <c r="C708" t="str">
        <f t="shared" ca="1" si="110"/>
        <v>تلفاز</v>
      </c>
      <c r="D708" t="str">
        <f t="shared" ca="1" si="111"/>
        <v>أدوات منزلية</v>
      </c>
      <c r="E708">
        <v>491</v>
      </c>
      <c r="F708">
        <f t="shared" ca="1" si="112"/>
        <v>921</v>
      </c>
      <c r="G708" t="str">
        <f t="shared" ca="1" si="113"/>
        <v>USA</v>
      </c>
      <c r="H708" s="2">
        <f t="shared" ca="1" si="114"/>
        <v>43242</v>
      </c>
      <c r="I708" s="2">
        <f t="shared" ca="1" si="115"/>
        <v>43260</v>
      </c>
      <c r="J708" t="str">
        <f t="shared" ca="1" si="116"/>
        <v>Egypt</v>
      </c>
      <c r="K708" s="3">
        <f t="shared" ca="1" si="117"/>
        <v>429600.45</v>
      </c>
      <c r="L708">
        <f t="shared" ca="1" si="118"/>
        <v>6783.165</v>
      </c>
      <c r="M708">
        <f t="shared" ca="1" si="119"/>
        <v>229762</v>
      </c>
    </row>
    <row r="709" spans="1:13" x14ac:dyDescent="0.2">
      <c r="A709">
        <v>708</v>
      </c>
      <c r="B709" t="s">
        <v>715</v>
      </c>
      <c r="C709" t="str">
        <f t="shared" ca="1" si="110"/>
        <v>مدافئ</v>
      </c>
      <c r="D709" t="str">
        <f t="shared" ca="1" si="111"/>
        <v>أدوات منزلية</v>
      </c>
      <c r="E709">
        <v>917</v>
      </c>
      <c r="F709">
        <f t="shared" ca="1" si="112"/>
        <v>199</v>
      </c>
      <c r="G709" t="str">
        <f t="shared" ca="1" si="113"/>
        <v>Switzerland</v>
      </c>
      <c r="H709" s="2">
        <f t="shared" ca="1" si="114"/>
        <v>42444</v>
      </c>
      <c r="I709" s="2">
        <f t="shared" ca="1" si="115"/>
        <v>42479</v>
      </c>
      <c r="J709" t="str">
        <f t="shared" ca="1" si="116"/>
        <v>Morocco</v>
      </c>
      <c r="K709" s="3">
        <f t="shared" ca="1" si="117"/>
        <v>173358.85</v>
      </c>
      <c r="L709">
        <f t="shared" ca="1" si="118"/>
        <v>2737.2449999999999</v>
      </c>
      <c r="M709">
        <f t="shared" ca="1" si="119"/>
        <v>27060</v>
      </c>
    </row>
    <row r="710" spans="1:13" x14ac:dyDescent="0.2">
      <c r="A710">
        <v>709</v>
      </c>
      <c r="B710" t="s">
        <v>716</v>
      </c>
      <c r="C710" t="str">
        <f t="shared" ca="1" si="110"/>
        <v>موبايلات</v>
      </c>
      <c r="D710" t="str">
        <f t="shared" ca="1" si="111"/>
        <v>إلكترونيات</v>
      </c>
      <c r="E710">
        <v>794</v>
      </c>
      <c r="F710">
        <f t="shared" ca="1" si="112"/>
        <v>864</v>
      </c>
      <c r="G710" t="str">
        <f t="shared" ca="1" si="113"/>
        <v>China</v>
      </c>
      <c r="H710" s="2">
        <f t="shared" ca="1" si="114"/>
        <v>42915</v>
      </c>
      <c r="I710" s="2">
        <f t="shared" ca="1" si="115"/>
        <v>42929</v>
      </c>
      <c r="J710" t="str">
        <f t="shared" ca="1" si="116"/>
        <v>Egypt</v>
      </c>
      <c r="K710" s="3">
        <f t="shared" ca="1" si="117"/>
        <v>651715.19999999995</v>
      </c>
      <c r="L710">
        <f t="shared" ca="1" si="118"/>
        <v>10290.24</v>
      </c>
      <c r="M710">
        <f t="shared" ca="1" si="119"/>
        <v>473953</v>
      </c>
    </row>
    <row r="711" spans="1:13" x14ac:dyDescent="0.2">
      <c r="A711">
        <v>710</v>
      </c>
      <c r="B711" t="s">
        <v>717</v>
      </c>
      <c r="C711" t="str">
        <f t="shared" ca="1" si="110"/>
        <v>مدافئ</v>
      </c>
      <c r="D711" t="str">
        <f t="shared" ca="1" si="111"/>
        <v>أدوات منزلية</v>
      </c>
      <c r="E711">
        <v>439</v>
      </c>
      <c r="F711">
        <f t="shared" ca="1" si="112"/>
        <v>208</v>
      </c>
      <c r="G711" t="str">
        <f t="shared" ca="1" si="113"/>
        <v>Switzerland</v>
      </c>
      <c r="H711" s="2">
        <f t="shared" ca="1" si="114"/>
        <v>43139</v>
      </c>
      <c r="I711" s="2">
        <f t="shared" ca="1" si="115"/>
        <v>43168</v>
      </c>
      <c r="J711" t="str">
        <f t="shared" ca="1" si="116"/>
        <v>Egypt</v>
      </c>
      <c r="K711" s="3">
        <f t="shared" ca="1" si="117"/>
        <v>86746.4</v>
      </c>
      <c r="L711">
        <f t="shared" ca="1" si="118"/>
        <v>1369.6799999999998</v>
      </c>
      <c r="M711">
        <f t="shared" ca="1" si="119"/>
        <v>48400</v>
      </c>
    </row>
    <row r="712" spans="1:13" x14ac:dyDescent="0.2">
      <c r="A712">
        <v>711</v>
      </c>
      <c r="B712" t="s">
        <v>718</v>
      </c>
      <c r="C712" t="str">
        <f t="shared" ca="1" si="110"/>
        <v>طاولات</v>
      </c>
      <c r="D712" t="str">
        <f t="shared" ca="1" si="111"/>
        <v>إلكترونيات</v>
      </c>
      <c r="E712">
        <v>573</v>
      </c>
      <c r="F712">
        <f t="shared" ca="1" si="112"/>
        <v>109</v>
      </c>
      <c r="G712" t="str">
        <f t="shared" ca="1" si="113"/>
        <v>Spain</v>
      </c>
      <c r="H712" s="2">
        <f t="shared" ca="1" si="114"/>
        <v>42941</v>
      </c>
      <c r="I712" s="2">
        <f t="shared" ca="1" si="115"/>
        <v>42953</v>
      </c>
      <c r="J712" t="str">
        <f t="shared" ca="1" si="116"/>
        <v>Morocco</v>
      </c>
      <c r="K712" s="3">
        <f t="shared" ca="1" si="117"/>
        <v>59334.15</v>
      </c>
      <c r="L712">
        <f t="shared" ca="1" si="118"/>
        <v>936.85500000000002</v>
      </c>
      <c r="M712">
        <f t="shared" ca="1" si="119"/>
        <v>42558</v>
      </c>
    </row>
    <row r="713" spans="1:13" x14ac:dyDescent="0.2">
      <c r="A713">
        <v>712</v>
      </c>
      <c r="B713" t="s">
        <v>719</v>
      </c>
      <c r="C713" t="str">
        <f t="shared" ca="1" si="110"/>
        <v>موبايلات</v>
      </c>
      <c r="D713" t="str">
        <f t="shared" ca="1" si="111"/>
        <v>إلكترونيات</v>
      </c>
      <c r="E713">
        <v>76</v>
      </c>
      <c r="F713">
        <f t="shared" ca="1" si="112"/>
        <v>935</v>
      </c>
      <c r="G713" t="str">
        <f t="shared" ca="1" si="113"/>
        <v>China</v>
      </c>
      <c r="H713" s="2">
        <f t="shared" ca="1" si="114"/>
        <v>43151</v>
      </c>
      <c r="I713" s="2">
        <f t="shared" ca="1" si="115"/>
        <v>43171</v>
      </c>
      <c r="J713" t="str">
        <f t="shared" ca="1" si="116"/>
        <v>Egypt</v>
      </c>
      <c r="K713" s="3">
        <f t="shared" ca="1" si="117"/>
        <v>67507</v>
      </c>
      <c r="L713">
        <f t="shared" ca="1" si="118"/>
        <v>1065.8999999999999</v>
      </c>
      <c r="M713">
        <f t="shared" ca="1" si="119"/>
        <v>56590</v>
      </c>
    </row>
    <row r="714" spans="1:13" x14ac:dyDescent="0.2">
      <c r="A714">
        <v>713</v>
      </c>
      <c r="B714" t="s">
        <v>720</v>
      </c>
      <c r="C714" t="str">
        <f t="shared" ca="1" si="110"/>
        <v>طابعات</v>
      </c>
      <c r="D714" t="str">
        <f t="shared" ca="1" si="111"/>
        <v>إلكترونيات</v>
      </c>
      <c r="E714">
        <v>792</v>
      </c>
      <c r="F714">
        <f t="shared" ca="1" si="112"/>
        <v>244</v>
      </c>
      <c r="G714" t="str">
        <f t="shared" ca="1" si="113"/>
        <v>France</v>
      </c>
      <c r="H714" s="2">
        <f t="shared" ca="1" si="114"/>
        <v>42824</v>
      </c>
      <c r="I714" s="2">
        <f t="shared" ca="1" si="115"/>
        <v>42835</v>
      </c>
      <c r="J714" t="str">
        <f t="shared" ca="1" si="116"/>
        <v>Syria</v>
      </c>
      <c r="K714" s="3">
        <f t="shared" ca="1" si="117"/>
        <v>183585.6</v>
      </c>
      <c r="L714">
        <f t="shared" ca="1" si="118"/>
        <v>2898.72</v>
      </c>
      <c r="M714">
        <f t="shared" ca="1" si="119"/>
        <v>119405</v>
      </c>
    </row>
    <row r="715" spans="1:13" x14ac:dyDescent="0.2">
      <c r="A715">
        <v>714</v>
      </c>
      <c r="B715" t="s">
        <v>721</v>
      </c>
      <c r="C715" t="str">
        <f t="shared" ca="1" si="110"/>
        <v>خلاطات</v>
      </c>
      <c r="D715" t="str">
        <f t="shared" ca="1" si="111"/>
        <v>أدوات منزلية</v>
      </c>
      <c r="E715">
        <v>420</v>
      </c>
      <c r="F715">
        <f t="shared" ca="1" si="112"/>
        <v>184</v>
      </c>
      <c r="G715" t="str">
        <f t="shared" ca="1" si="113"/>
        <v>China</v>
      </c>
      <c r="H715" s="2">
        <f t="shared" ca="1" si="114"/>
        <v>43253</v>
      </c>
      <c r="I715" s="2">
        <f t="shared" ca="1" si="115"/>
        <v>43278</v>
      </c>
      <c r="J715" t="str">
        <f t="shared" ca="1" si="116"/>
        <v>Egypt</v>
      </c>
      <c r="K715" s="3">
        <f t="shared" ca="1" si="117"/>
        <v>73416</v>
      </c>
      <c r="L715">
        <f t="shared" ca="1" si="118"/>
        <v>1159.2</v>
      </c>
      <c r="M715">
        <f t="shared" ca="1" si="119"/>
        <v>60854</v>
      </c>
    </row>
    <row r="716" spans="1:13" x14ac:dyDescent="0.2">
      <c r="A716">
        <v>715</v>
      </c>
      <c r="B716" t="s">
        <v>722</v>
      </c>
      <c r="C716" t="str">
        <f t="shared" ca="1" si="110"/>
        <v>مثاقب</v>
      </c>
      <c r="D716" t="str">
        <f t="shared" ca="1" si="111"/>
        <v>أدوات منزلية</v>
      </c>
      <c r="E716">
        <v>573</v>
      </c>
      <c r="F716">
        <f t="shared" ca="1" si="112"/>
        <v>64</v>
      </c>
      <c r="G716" t="str">
        <f t="shared" ca="1" si="113"/>
        <v>Britain</v>
      </c>
      <c r="H716" s="2">
        <f t="shared" ca="1" si="114"/>
        <v>42417</v>
      </c>
      <c r="I716" s="2">
        <f t="shared" ca="1" si="115"/>
        <v>42434</v>
      </c>
      <c r="J716" t="str">
        <f t="shared" ca="1" si="116"/>
        <v>Lebanon</v>
      </c>
      <c r="K716" s="3">
        <f t="shared" ca="1" si="117"/>
        <v>34838.400000000001</v>
      </c>
      <c r="L716">
        <f t="shared" ca="1" si="118"/>
        <v>550.07999999999993</v>
      </c>
      <c r="M716">
        <f t="shared" ca="1" si="119"/>
        <v>33161</v>
      </c>
    </row>
    <row r="717" spans="1:13" x14ac:dyDescent="0.2">
      <c r="A717">
        <v>716</v>
      </c>
      <c r="B717" t="s">
        <v>723</v>
      </c>
      <c r="C717" t="str">
        <f t="shared" ca="1" si="110"/>
        <v>ساعات</v>
      </c>
      <c r="D717" t="str">
        <f t="shared" ca="1" si="111"/>
        <v>إلكترونيات</v>
      </c>
      <c r="E717">
        <v>691</v>
      </c>
      <c r="F717">
        <f t="shared" ca="1" si="112"/>
        <v>54</v>
      </c>
      <c r="G717" t="str">
        <f t="shared" ca="1" si="113"/>
        <v>Switzerland</v>
      </c>
      <c r="H717" s="2">
        <f t="shared" ca="1" si="114"/>
        <v>42840</v>
      </c>
      <c r="I717" s="2">
        <f t="shared" ca="1" si="115"/>
        <v>42857</v>
      </c>
      <c r="J717" t="str">
        <f t="shared" ca="1" si="116"/>
        <v>Egypt</v>
      </c>
      <c r="K717" s="3">
        <f t="shared" ca="1" si="117"/>
        <v>35448.300000000003</v>
      </c>
      <c r="L717">
        <f t="shared" ca="1" si="118"/>
        <v>559.70999999999992</v>
      </c>
      <c r="M717">
        <f t="shared" ca="1" si="119"/>
        <v>20767</v>
      </c>
    </row>
    <row r="718" spans="1:13" x14ac:dyDescent="0.2">
      <c r="A718">
        <v>717</v>
      </c>
      <c r="B718" t="s">
        <v>724</v>
      </c>
      <c r="C718" t="str">
        <f t="shared" ca="1" si="110"/>
        <v>غسالات</v>
      </c>
      <c r="D718" t="str">
        <f t="shared" ca="1" si="111"/>
        <v>أدوات منزلية</v>
      </c>
      <c r="E718">
        <v>312</v>
      </c>
      <c r="F718">
        <f t="shared" ca="1" si="112"/>
        <v>749</v>
      </c>
      <c r="G718" t="str">
        <f t="shared" ca="1" si="113"/>
        <v>Germany</v>
      </c>
      <c r="H718" s="2">
        <f t="shared" ca="1" si="114"/>
        <v>42898</v>
      </c>
      <c r="I718" s="2">
        <f t="shared" ca="1" si="115"/>
        <v>42916</v>
      </c>
      <c r="J718" t="str">
        <f t="shared" ca="1" si="116"/>
        <v>United Arab Emirates</v>
      </c>
      <c r="K718" s="3">
        <f t="shared" ca="1" si="117"/>
        <v>222003.6</v>
      </c>
      <c r="L718">
        <f t="shared" ca="1" si="118"/>
        <v>3505.3199999999997</v>
      </c>
      <c r="M718">
        <f t="shared" ca="1" si="119"/>
        <v>125096</v>
      </c>
    </row>
    <row r="719" spans="1:13" x14ac:dyDescent="0.2">
      <c r="A719">
        <v>718</v>
      </c>
      <c r="B719" t="s">
        <v>725</v>
      </c>
      <c r="C719" t="str">
        <f t="shared" ca="1" si="110"/>
        <v>برادات</v>
      </c>
      <c r="D719" t="str">
        <f t="shared" ca="1" si="111"/>
        <v>أدوات منزلية</v>
      </c>
      <c r="E719">
        <v>359</v>
      </c>
      <c r="F719">
        <f t="shared" ca="1" si="112"/>
        <v>900</v>
      </c>
      <c r="G719" t="str">
        <f t="shared" ca="1" si="113"/>
        <v>Sweden</v>
      </c>
      <c r="H719" s="2">
        <f t="shared" ca="1" si="114"/>
        <v>42819</v>
      </c>
      <c r="I719" s="2">
        <f t="shared" ca="1" si="115"/>
        <v>42850</v>
      </c>
      <c r="J719" t="str">
        <f t="shared" ca="1" si="116"/>
        <v>Egypt</v>
      </c>
      <c r="K719" s="3">
        <f t="shared" ca="1" si="117"/>
        <v>306945</v>
      </c>
      <c r="L719">
        <f t="shared" ca="1" si="118"/>
        <v>4846.5</v>
      </c>
      <c r="M719">
        <f t="shared" ca="1" si="119"/>
        <v>216858</v>
      </c>
    </row>
    <row r="720" spans="1:13" x14ac:dyDescent="0.2">
      <c r="A720">
        <v>719</v>
      </c>
      <c r="B720" t="s">
        <v>726</v>
      </c>
      <c r="C720" t="str">
        <f t="shared" ca="1" si="110"/>
        <v>مكيفات</v>
      </c>
      <c r="D720" t="str">
        <f t="shared" ca="1" si="111"/>
        <v>أدوات منزلية</v>
      </c>
      <c r="E720">
        <v>296</v>
      </c>
      <c r="F720">
        <f t="shared" ca="1" si="112"/>
        <v>1369</v>
      </c>
      <c r="G720" t="str">
        <f t="shared" ca="1" si="113"/>
        <v>Switzerland</v>
      </c>
      <c r="H720" s="2">
        <f t="shared" ca="1" si="114"/>
        <v>43109</v>
      </c>
      <c r="I720" s="2">
        <f t="shared" ca="1" si="115"/>
        <v>43126</v>
      </c>
      <c r="J720" t="str">
        <f t="shared" ca="1" si="116"/>
        <v>Lebanon</v>
      </c>
      <c r="K720" s="3">
        <f t="shared" ca="1" si="117"/>
        <v>384962.8</v>
      </c>
      <c r="L720">
        <f t="shared" ca="1" si="118"/>
        <v>6078.36</v>
      </c>
      <c r="M720">
        <f t="shared" ca="1" si="119"/>
        <v>86519</v>
      </c>
    </row>
    <row r="721" spans="1:13" x14ac:dyDescent="0.2">
      <c r="A721">
        <v>720</v>
      </c>
      <c r="B721" t="s">
        <v>727</v>
      </c>
      <c r="C721" t="str">
        <f t="shared" ca="1" si="110"/>
        <v>خلاطات</v>
      </c>
      <c r="D721" t="str">
        <f t="shared" ca="1" si="111"/>
        <v>أدوات منزلية</v>
      </c>
      <c r="E721">
        <v>592</v>
      </c>
      <c r="F721">
        <f t="shared" ca="1" si="112"/>
        <v>211</v>
      </c>
      <c r="G721" t="str">
        <f t="shared" ca="1" si="113"/>
        <v>China</v>
      </c>
      <c r="H721" s="2">
        <f t="shared" ca="1" si="114"/>
        <v>42841</v>
      </c>
      <c r="I721" s="2">
        <f t="shared" ca="1" si="115"/>
        <v>42872</v>
      </c>
      <c r="J721" t="str">
        <f t="shared" ca="1" si="116"/>
        <v>Jordan</v>
      </c>
      <c r="K721" s="3">
        <f t="shared" ca="1" si="117"/>
        <v>118666.4</v>
      </c>
      <c r="L721">
        <f t="shared" ca="1" si="118"/>
        <v>1873.6799999999998</v>
      </c>
      <c r="M721">
        <f t="shared" ca="1" si="119"/>
        <v>11604</v>
      </c>
    </row>
    <row r="722" spans="1:13" x14ac:dyDescent="0.2">
      <c r="A722">
        <v>721</v>
      </c>
      <c r="B722" t="s">
        <v>728</v>
      </c>
      <c r="C722" t="str">
        <f t="shared" ca="1" si="110"/>
        <v>كمبيوتر</v>
      </c>
      <c r="D722" t="str">
        <f t="shared" ca="1" si="111"/>
        <v>إلكترونيات</v>
      </c>
      <c r="E722">
        <v>473</v>
      </c>
      <c r="F722">
        <f t="shared" ca="1" si="112"/>
        <v>1600</v>
      </c>
      <c r="G722" t="str">
        <f t="shared" ca="1" si="113"/>
        <v>China</v>
      </c>
      <c r="H722" s="2">
        <f t="shared" ca="1" si="114"/>
        <v>42728</v>
      </c>
      <c r="I722" s="2">
        <f t="shared" ca="1" si="115"/>
        <v>42761</v>
      </c>
      <c r="J722" t="str">
        <f t="shared" ca="1" si="116"/>
        <v>Egypt</v>
      </c>
      <c r="K722" s="3">
        <f t="shared" ca="1" si="117"/>
        <v>718960</v>
      </c>
      <c r="L722">
        <f t="shared" ca="1" si="118"/>
        <v>11352</v>
      </c>
      <c r="M722">
        <f t="shared" ca="1" si="119"/>
        <v>505287</v>
      </c>
    </row>
    <row r="723" spans="1:13" x14ac:dyDescent="0.2">
      <c r="A723">
        <v>722</v>
      </c>
      <c r="B723" t="s">
        <v>729</v>
      </c>
      <c r="C723" t="str">
        <f t="shared" ca="1" si="110"/>
        <v>طابعات</v>
      </c>
      <c r="D723" t="str">
        <f t="shared" ca="1" si="111"/>
        <v>إلكترونيات</v>
      </c>
      <c r="E723">
        <v>339</v>
      </c>
      <c r="F723">
        <f t="shared" ca="1" si="112"/>
        <v>266</v>
      </c>
      <c r="G723" t="str">
        <f t="shared" ca="1" si="113"/>
        <v>France</v>
      </c>
      <c r="H723" s="2">
        <f t="shared" ca="1" si="114"/>
        <v>42673</v>
      </c>
      <c r="I723" s="2">
        <f t="shared" ca="1" si="115"/>
        <v>42689</v>
      </c>
      <c r="J723" t="str">
        <f t="shared" ca="1" si="116"/>
        <v>United Arab Emirates</v>
      </c>
      <c r="K723" s="3">
        <f t="shared" ca="1" si="117"/>
        <v>85665.3</v>
      </c>
      <c r="L723">
        <f t="shared" ca="1" si="118"/>
        <v>1352.61</v>
      </c>
      <c r="M723">
        <f t="shared" ca="1" si="119"/>
        <v>62100</v>
      </c>
    </row>
    <row r="724" spans="1:13" x14ac:dyDescent="0.2">
      <c r="A724">
        <v>723</v>
      </c>
      <c r="B724" t="s">
        <v>730</v>
      </c>
      <c r="C724" t="str">
        <f t="shared" ca="1" si="110"/>
        <v>مكانس</v>
      </c>
      <c r="D724" t="str">
        <f t="shared" ca="1" si="111"/>
        <v>أدوات منزلية</v>
      </c>
      <c r="E724">
        <v>169</v>
      </c>
      <c r="F724">
        <f t="shared" ca="1" si="112"/>
        <v>110</v>
      </c>
      <c r="G724" t="str">
        <f t="shared" ca="1" si="113"/>
        <v>China</v>
      </c>
      <c r="H724" s="2">
        <f t="shared" ca="1" si="114"/>
        <v>42884</v>
      </c>
      <c r="I724" s="2">
        <f t="shared" ca="1" si="115"/>
        <v>42906</v>
      </c>
      <c r="J724" t="str">
        <f t="shared" ca="1" si="116"/>
        <v>Oman</v>
      </c>
      <c r="K724" s="3">
        <f t="shared" ca="1" si="117"/>
        <v>17660.5</v>
      </c>
      <c r="L724">
        <f t="shared" ca="1" si="118"/>
        <v>278.84999999999997</v>
      </c>
      <c r="M724">
        <f t="shared" ca="1" si="119"/>
        <v>4893</v>
      </c>
    </row>
    <row r="725" spans="1:13" x14ac:dyDescent="0.2">
      <c r="A725">
        <v>724</v>
      </c>
      <c r="B725" t="s">
        <v>731</v>
      </c>
      <c r="C725" t="str">
        <f t="shared" ca="1" si="110"/>
        <v>كاميرات مراقبة</v>
      </c>
      <c r="D725" t="str">
        <f t="shared" ca="1" si="111"/>
        <v>إلكترونيات</v>
      </c>
      <c r="E725">
        <v>87</v>
      </c>
      <c r="F725">
        <f t="shared" ca="1" si="112"/>
        <v>155</v>
      </c>
      <c r="G725" t="str">
        <f t="shared" ca="1" si="113"/>
        <v>England</v>
      </c>
      <c r="H725" s="2">
        <f t="shared" ca="1" si="114"/>
        <v>42741</v>
      </c>
      <c r="I725" s="2">
        <f t="shared" ca="1" si="115"/>
        <v>42775</v>
      </c>
      <c r="J725" t="str">
        <f t="shared" ca="1" si="116"/>
        <v>Egypt</v>
      </c>
      <c r="K725" s="3">
        <f t="shared" ca="1" si="117"/>
        <v>12810.75</v>
      </c>
      <c r="L725">
        <f t="shared" ca="1" si="118"/>
        <v>202.27500000000001</v>
      </c>
      <c r="M725">
        <f t="shared" ca="1" si="119"/>
        <v>10167</v>
      </c>
    </row>
    <row r="726" spans="1:13" x14ac:dyDescent="0.2">
      <c r="A726">
        <v>725</v>
      </c>
      <c r="B726" t="s">
        <v>732</v>
      </c>
      <c r="C726" t="str">
        <f t="shared" ca="1" si="110"/>
        <v>فرن</v>
      </c>
      <c r="D726" t="str">
        <f t="shared" ca="1" si="111"/>
        <v>أدوات منزلية</v>
      </c>
      <c r="E726">
        <v>228</v>
      </c>
      <c r="F726">
        <f t="shared" ca="1" si="112"/>
        <v>903</v>
      </c>
      <c r="G726" t="str">
        <f t="shared" ca="1" si="113"/>
        <v>Greece</v>
      </c>
      <c r="H726" s="2">
        <f t="shared" ca="1" si="114"/>
        <v>42984</v>
      </c>
      <c r="I726" s="2">
        <f t="shared" ca="1" si="115"/>
        <v>43019</v>
      </c>
      <c r="J726" t="str">
        <f t="shared" ca="1" si="116"/>
        <v>Syria</v>
      </c>
      <c r="K726" s="3">
        <f t="shared" ca="1" si="117"/>
        <v>195589.8</v>
      </c>
      <c r="L726">
        <f t="shared" ca="1" si="118"/>
        <v>3088.2599999999998</v>
      </c>
      <c r="M726">
        <f t="shared" ca="1" si="119"/>
        <v>67373</v>
      </c>
    </row>
    <row r="727" spans="1:13" x14ac:dyDescent="0.2">
      <c r="A727">
        <v>726</v>
      </c>
      <c r="B727" t="s">
        <v>733</v>
      </c>
      <c r="C727" t="str">
        <f t="shared" ca="1" si="110"/>
        <v>قرطاسية</v>
      </c>
      <c r="D727" t="str">
        <f t="shared" ca="1" si="111"/>
        <v>أدوات مكتبية</v>
      </c>
      <c r="E727">
        <v>206</v>
      </c>
      <c r="F727">
        <f t="shared" ca="1" si="112"/>
        <v>31</v>
      </c>
      <c r="G727" t="str">
        <f t="shared" ca="1" si="113"/>
        <v>France</v>
      </c>
      <c r="H727" s="2">
        <f t="shared" ca="1" si="114"/>
        <v>42607</v>
      </c>
      <c r="I727" s="2">
        <f t="shared" ca="1" si="115"/>
        <v>42624</v>
      </c>
      <c r="J727" t="str">
        <f t="shared" ca="1" si="116"/>
        <v>Syria</v>
      </c>
      <c r="K727" s="3">
        <f t="shared" ca="1" si="117"/>
        <v>6066.7</v>
      </c>
      <c r="L727">
        <f t="shared" ca="1" si="118"/>
        <v>95.789999999999992</v>
      </c>
      <c r="M727">
        <f t="shared" ca="1" si="119"/>
        <v>449</v>
      </c>
    </row>
    <row r="728" spans="1:13" x14ac:dyDescent="0.2">
      <c r="A728">
        <v>727</v>
      </c>
      <c r="B728" t="s">
        <v>734</v>
      </c>
      <c r="C728" t="str">
        <f t="shared" ca="1" si="110"/>
        <v>مدافئ</v>
      </c>
      <c r="D728" t="str">
        <f t="shared" ca="1" si="111"/>
        <v>أدوات منزلية</v>
      </c>
      <c r="E728">
        <v>322</v>
      </c>
      <c r="F728">
        <f t="shared" ca="1" si="112"/>
        <v>180</v>
      </c>
      <c r="G728" t="str">
        <f t="shared" ca="1" si="113"/>
        <v>Switzerland</v>
      </c>
      <c r="H728" s="2">
        <f t="shared" ca="1" si="114"/>
        <v>42825</v>
      </c>
      <c r="I728" s="2">
        <f t="shared" ca="1" si="115"/>
        <v>42852</v>
      </c>
      <c r="J728" t="str">
        <f t="shared" ca="1" si="116"/>
        <v>Egypt</v>
      </c>
      <c r="K728" s="3">
        <f t="shared" ca="1" si="117"/>
        <v>55062</v>
      </c>
      <c r="L728">
        <f t="shared" ca="1" si="118"/>
        <v>869.4</v>
      </c>
      <c r="M728">
        <f t="shared" ca="1" si="119"/>
        <v>6769</v>
      </c>
    </row>
    <row r="729" spans="1:13" x14ac:dyDescent="0.2">
      <c r="A729">
        <v>728</v>
      </c>
      <c r="B729" t="s">
        <v>735</v>
      </c>
      <c r="C729" t="str">
        <f t="shared" ca="1" si="110"/>
        <v>مدافئ</v>
      </c>
      <c r="D729" t="str">
        <f t="shared" ca="1" si="111"/>
        <v>أدوات منزلية</v>
      </c>
      <c r="E729">
        <v>257</v>
      </c>
      <c r="F729">
        <f t="shared" ca="1" si="112"/>
        <v>195</v>
      </c>
      <c r="G729" t="str">
        <f t="shared" ca="1" si="113"/>
        <v>Switzerland</v>
      </c>
      <c r="H729" s="2">
        <f t="shared" ca="1" si="114"/>
        <v>42592</v>
      </c>
      <c r="I729" s="2">
        <f t="shared" ca="1" si="115"/>
        <v>42609</v>
      </c>
      <c r="J729" t="str">
        <f t="shared" ca="1" si="116"/>
        <v>Syria</v>
      </c>
      <c r="K729" s="3">
        <f t="shared" ca="1" si="117"/>
        <v>47609.25</v>
      </c>
      <c r="L729">
        <f t="shared" ca="1" si="118"/>
        <v>751.72500000000002</v>
      </c>
      <c r="M729">
        <f t="shared" ca="1" si="119"/>
        <v>29213</v>
      </c>
    </row>
    <row r="730" spans="1:13" x14ac:dyDescent="0.2">
      <c r="A730">
        <v>729</v>
      </c>
      <c r="B730" t="s">
        <v>736</v>
      </c>
      <c r="C730" t="str">
        <f t="shared" ca="1" si="110"/>
        <v>كاميرات مراقبة</v>
      </c>
      <c r="D730" t="str">
        <f t="shared" ca="1" si="111"/>
        <v>إلكترونيات</v>
      </c>
      <c r="E730">
        <v>793</v>
      </c>
      <c r="F730">
        <f t="shared" ca="1" si="112"/>
        <v>142</v>
      </c>
      <c r="G730" t="str">
        <f t="shared" ca="1" si="113"/>
        <v>England</v>
      </c>
      <c r="H730" s="2">
        <f t="shared" ca="1" si="114"/>
        <v>42723</v>
      </c>
      <c r="I730" s="2">
        <f t="shared" ca="1" si="115"/>
        <v>42758</v>
      </c>
      <c r="J730" t="str">
        <f t="shared" ca="1" si="116"/>
        <v>Egypt</v>
      </c>
      <c r="K730" s="3">
        <f t="shared" ca="1" si="117"/>
        <v>106975.7</v>
      </c>
      <c r="L730">
        <f t="shared" ca="1" si="118"/>
        <v>1689.09</v>
      </c>
      <c r="M730">
        <f t="shared" ca="1" si="119"/>
        <v>19478</v>
      </c>
    </row>
    <row r="731" spans="1:13" x14ac:dyDescent="0.2">
      <c r="A731">
        <v>730</v>
      </c>
      <c r="B731" t="s">
        <v>737</v>
      </c>
      <c r="C731" t="str">
        <f t="shared" ca="1" si="110"/>
        <v>مايكرويف</v>
      </c>
      <c r="D731" t="str">
        <f t="shared" ca="1" si="111"/>
        <v>أدوات منزلية</v>
      </c>
      <c r="E731">
        <v>400</v>
      </c>
      <c r="F731">
        <f t="shared" ca="1" si="112"/>
        <v>596</v>
      </c>
      <c r="G731" t="str">
        <f t="shared" ca="1" si="113"/>
        <v>Germany</v>
      </c>
      <c r="H731" s="2">
        <f t="shared" ca="1" si="114"/>
        <v>42584</v>
      </c>
      <c r="I731" s="2">
        <f t="shared" ca="1" si="115"/>
        <v>42602</v>
      </c>
      <c r="J731" t="str">
        <f t="shared" ca="1" si="116"/>
        <v>Algeria</v>
      </c>
      <c r="K731" s="3">
        <f t="shared" ca="1" si="117"/>
        <v>226480</v>
      </c>
      <c r="L731">
        <f t="shared" ca="1" si="118"/>
        <v>3576</v>
      </c>
      <c r="M731">
        <f t="shared" ca="1" si="119"/>
        <v>153168</v>
      </c>
    </row>
    <row r="732" spans="1:13" x14ac:dyDescent="0.2">
      <c r="A732">
        <v>731</v>
      </c>
      <c r="B732" t="s">
        <v>738</v>
      </c>
      <c r="C732" t="str">
        <f t="shared" ca="1" si="110"/>
        <v>فرن</v>
      </c>
      <c r="D732" t="str">
        <f t="shared" ca="1" si="111"/>
        <v>أدوات منزلية</v>
      </c>
      <c r="E732">
        <v>91</v>
      </c>
      <c r="F732">
        <f t="shared" ca="1" si="112"/>
        <v>949</v>
      </c>
      <c r="G732" t="str">
        <f t="shared" ca="1" si="113"/>
        <v>Greece</v>
      </c>
      <c r="H732" s="2">
        <f t="shared" ca="1" si="114"/>
        <v>42613</v>
      </c>
      <c r="I732" s="2">
        <f t="shared" ca="1" si="115"/>
        <v>42628</v>
      </c>
      <c r="J732" t="str">
        <f t="shared" ca="1" si="116"/>
        <v>Lebanon</v>
      </c>
      <c r="K732" s="3">
        <f t="shared" ca="1" si="117"/>
        <v>82041.05</v>
      </c>
      <c r="L732">
        <f t="shared" ca="1" si="118"/>
        <v>1295.385</v>
      </c>
      <c r="M732">
        <f t="shared" ca="1" si="119"/>
        <v>63544</v>
      </c>
    </row>
    <row r="733" spans="1:13" x14ac:dyDescent="0.2">
      <c r="A733">
        <v>732</v>
      </c>
      <c r="B733" t="s">
        <v>739</v>
      </c>
      <c r="C733" t="str">
        <f t="shared" ca="1" si="110"/>
        <v>غسالات</v>
      </c>
      <c r="D733" t="str">
        <f t="shared" ca="1" si="111"/>
        <v>أدوات منزلية</v>
      </c>
      <c r="E733">
        <v>616</v>
      </c>
      <c r="F733">
        <f t="shared" ca="1" si="112"/>
        <v>747</v>
      </c>
      <c r="G733" t="str">
        <f t="shared" ca="1" si="113"/>
        <v>Germany</v>
      </c>
      <c r="H733" s="2">
        <f t="shared" ca="1" si="114"/>
        <v>42684</v>
      </c>
      <c r="I733" s="2">
        <f t="shared" ca="1" si="115"/>
        <v>42716</v>
      </c>
      <c r="J733" t="str">
        <f t="shared" ca="1" si="116"/>
        <v>Egypt</v>
      </c>
      <c r="K733" s="3">
        <f t="shared" ca="1" si="117"/>
        <v>437144.4</v>
      </c>
      <c r="L733">
        <f t="shared" ca="1" si="118"/>
        <v>6902.28</v>
      </c>
      <c r="M733">
        <f t="shared" ca="1" si="119"/>
        <v>369738</v>
      </c>
    </row>
    <row r="734" spans="1:13" x14ac:dyDescent="0.2">
      <c r="A734">
        <v>733</v>
      </c>
      <c r="B734" t="s">
        <v>740</v>
      </c>
      <c r="C734" t="str">
        <f t="shared" ca="1" si="110"/>
        <v>طاولات</v>
      </c>
      <c r="D734" t="str">
        <f t="shared" ca="1" si="111"/>
        <v>إلكترونيات</v>
      </c>
      <c r="E734">
        <v>673</v>
      </c>
      <c r="F734">
        <f t="shared" ca="1" si="112"/>
        <v>89</v>
      </c>
      <c r="G734" t="str">
        <f t="shared" ca="1" si="113"/>
        <v>Spain</v>
      </c>
      <c r="H734" s="2">
        <f t="shared" ca="1" si="114"/>
        <v>43054</v>
      </c>
      <c r="I734" s="2">
        <f t="shared" ca="1" si="115"/>
        <v>43073</v>
      </c>
      <c r="J734" t="str">
        <f t="shared" ca="1" si="116"/>
        <v>Lebanon</v>
      </c>
      <c r="K734" s="3">
        <f t="shared" ca="1" si="117"/>
        <v>56902.15</v>
      </c>
      <c r="L734">
        <f t="shared" ca="1" si="118"/>
        <v>898.45499999999993</v>
      </c>
      <c r="M734">
        <f t="shared" ca="1" si="119"/>
        <v>4089</v>
      </c>
    </row>
    <row r="735" spans="1:13" x14ac:dyDescent="0.2">
      <c r="A735">
        <v>734</v>
      </c>
      <c r="B735" t="s">
        <v>741</v>
      </c>
      <c r="C735" t="str">
        <f t="shared" ca="1" si="110"/>
        <v>قرطاسية</v>
      </c>
      <c r="D735" t="str">
        <f t="shared" ca="1" si="111"/>
        <v>أدوات مكتبية</v>
      </c>
      <c r="E735">
        <v>518</v>
      </c>
      <c r="F735">
        <f t="shared" ca="1" si="112"/>
        <v>30</v>
      </c>
      <c r="G735" t="str">
        <f t="shared" ca="1" si="113"/>
        <v>France</v>
      </c>
      <c r="H735" s="2">
        <f t="shared" ca="1" si="114"/>
        <v>42994</v>
      </c>
      <c r="I735" s="2">
        <f t="shared" ca="1" si="115"/>
        <v>43022</v>
      </c>
      <c r="J735" t="str">
        <f t="shared" ca="1" si="116"/>
        <v>Egypt</v>
      </c>
      <c r="K735" s="3">
        <f t="shared" ca="1" si="117"/>
        <v>14763</v>
      </c>
      <c r="L735">
        <f t="shared" ca="1" si="118"/>
        <v>233.1</v>
      </c>
      <c r="M735">
        <f t="shared" ca="1" si="119"/>
        <v>11726</v>
      </c>
    </row>
    <row r="736" spans="1:13" x14ac:dyDescent="0.2">
      <c r="A736">
        <v>735</v>
      </c>
      <c r="B736" t="s">
        <v>742</v>
      </c>
      <c r="C736" t="str">
        <f t="shared" ca="1" si="110"/>
        <v>فرن</v>
      </c>
      <c r="D736" t="str">
        <f t="shared" ca="1" si="111"/>
        <v>أدوات منزلية</v>
      </c>
      <c r="E736">
        <v>401</v>
      </c>
      <c r="F736">
        <f t="shared" ca="1" si="112"/>
        <v>845</v>
      </c>
      <c r="G736" t="str">
        <f t="shared" ca="1" si="113"/>
        <v>Greece</v>
      </c>
      <c r="H736" s="2">
        <f t="shared" ca="1" si="114"/>
        <v>43202</v>
      </c>
      <c r="I736" s="2">
        <f t="shared" ca="1" si="115"/>
        <v>43234</v>
      </c>
      <c r="J736" t="str">
        <f t="shared" ca="1" si="116"/>
        <v>Lebanon</v>
      </c>
      <c r="K736" s="3">
        <f t="shared" ca="1" si="117"/>
        <v>321902.75</v>
      </c>
      <c r="L736">
        <f t="shared" ca="1" si="118"/>
        <v>5082.6750000000002</v>
      </c>
      <c r="M736">
        <f t="shared" ca="1" si="119"/>
        <v>108181</v>
      </c>
    </row>
    <row r="737" spans="1:13" x14ac:dyDescent="0.2">
      <c r="A737">
        <v>736</v>
      </c>
      <c r="B737" t="s">
        <v>743</v>
      </c>
      <c r="C737" t="str">
        <f t="shared" ca="1" si="110"/>
        <v>ساعات</v>
      </c>
      <c r="D737" t="str">
        <f t="shared" ca="1" si="111"/>
        <v>إلكترونيات</v>
      </c>
      <c r="E737">
        <v>411</v>
      </c>
      <c r="F737">
        <f t="shared" ca="1" si="112"/>
        <v>53</v>
      </c>
      <c r="G737" t="str">
        <f t="shared" ca="1" si="113"/>
        <v>Switzerland</v>
      </c>
      <c r="H737" s="2">
        <f t="shared" ca="1" si="114"/>
        <v>42709</v>
      </c>
      <c r="I737" s="2">
        <f t="shared" ca="1" si="115"/>
        <v>42743</v>
      </c>
      <c r="J737" t="str">
        <f t="shared" ca="1" si="116"/>
        <v>Lebanon</v>
      </c>
      <c r="K737" s="3">
        <f t="shared" ca="1" si="117"/>
        <v>20693.849999999999</v>
      </c>
      <c r="L737">
        <f t="shared" ca="1" si="118"/>
        <v>326.745</v>
      </c>
      <c r="M737">
        <f t="shared" ca="1" si="119"/>
        <v>178</v>
      </c>
    </row>
    <row r="738" spans="1:13" x14ac:dyDescent="0.2">
      <c r="A738">
        <v>737</v>
      </c>
      <c r="B738" t="s">
        <v>744</v>
      </c>
      <c r="C738" t="str">
        <f t="shared" ca="1" si="110"/>
        <v>كمبيوتر</v>
      </c>
      <c r="D738" t="str">
        <f t="shared" ca="1" si="111"/>
        <v>إلكترونيات</v>
      </c>
      <c r="E738">
        <v>843</v>
      </c>
      <c r="F738">
        <f t="shared" ca="1" si="112"/>
        <v>1566</v>
      </c>
      <c r="G738" t="str">
        <f t="shared" ca="1" si="113"/>
        <v>China</v>
      </c>
      <c r="H738" s="2">
        <f t="shared" ca="1" si="114"/>
        <v>42847</v>
      </c>
      <c r="I738" s="2">
        <f t="shared" ca="1" si="115"/>
        <v>42874</v>
      </c>
      <c r="J738" t="str">
        <f t="shared" ca="1" si="116"/>
        <v>Egypt</v>
      </c>
      <c r="K738" s="3">
        <f t="shared" ca="1" si="117"/>
        <v>1254131.1000000001</v>
      </c>
      <c r="L738">
        <f t="shared" ca="1" si="118"/>
        <v>19802.07</v>
      </c>
      <c r="M738">
        <f t="shared" ca="1" si="119"/>
        <v>543995</v>
      </c>
    </row>
    <row r="739" spans="1:13" x14ac:dyDescent="0.2">
      <c r="A739">
        <v>738</v>
      </c>
      <c r="B739" t="s">
        <v>745</v>
      </c>
      <c r="C739" t="str">
        <f t="shared" ca="1" si="110"/>
        <v>خلاطات</v>
      </c>
      <c r="D739" t="str">
        <f t="shared" ca="1" si="111"/>
        <v>أدوات منزلية</v>
      </c>
      <c r="E739">
        <v>858</v>
      </c>
      <c r="F739">
        <f t="shared" ca="1" si="112"/>
        <v>186</v>
      </c>
      <c r="G739" t="str">
        <f t="shared" ca="1" si="113"/>
        <v>China</v>
      </c>
      <c r="H739" s="2">
        <f t="shared" ca="1" si="114"/>
        <v>43072</v>
      </c>
      <c r="I739" s="2">
        <f t="shared" ca="1" si="115"/>
        <v>43098</v>
      </c>
      <c r="J739" t="str">
        <f t="shared" ca="1" si="116"/>
        <v>Jordan</v>
      </c>
      <c r="K739" s="3">
        <f t="shared" ca="1" si="117"/>
        <v>151608.6</v>
      </c>
      <c r="L739">
        <f t="shared" ca="1" si="118"/>
        <v>2393.8199999999997</v>
      </c>
      <c r="M739">
        <f t="shared" ca="1" si="119"/>
        <v>120143</v>
      </c>
    </row>
    <row r="740" spans="1:13" x14ac:dyDescent="0.2">
      <c r="A740">
        <v>739</v>
      </c>
      <c r="B740" t="s">
        <v>746</v>
      </c>
      <c r="C740" t="str">
        <f t="shared" ca="1" si="110"/>
        <v>تلفاز</v>
      </c>
      <c r="D740" t="str">
        <f t="shared" ca="1" si="111"/>
        <v>أدوات منزلية</v>
      </c>
      <c r="E740">
        <v>867</v>
      </c>
      <c r="F740">
        <f t="shared" ca="1" si="112"/>
        <v>988</v>
      </c>
      <c r="G740" t="str">
        <f t="shared" ca="1" si="113"/>
        <v>USA</v>
      </c>
      <c r="H740" s="2">
        <f t="shared" ca="1" si="114"/>
        <v>42377</v>
      </c>
      <c r="I740" s="2">
        <f t="shared" ca="1" si="115"/>
        <v>42397</v>
      </c>
      <c r="J740" t="str">
        <f t="shared" ca="1" si="116"/>
        <v>Egypt</v>
      </c>
      <c r="K740" s="3">
        <f t="shared" ca="1" si="117"/>
        <v>813766.2</v>
      </c>
      <c r="L740">
        <f t="shared" ca="1" si="118"/>
        <v>12848.939999999999</v>
      </c>
      <c r="M740">
        <f t="shared" ca="1" si="119"/>
        <v>4592</v>
      </c>
    </row>
    <row r="741" spans="1:13" x14ac:dyDescent="0.2">
      <c r="A741">
        <v>740</v>
      </c>
      <c r="B741" t="s">
        <v>747</v>
      </c>
      <c r="C741" t="str">
        <f t="shared" ca="1" si="110"/>
        <v>مدافئ</v>
      </c>
      <c r="D741" t="str">
        <f t="shared" ca="1" si="111"/>
        <v>أدوات منزلية</v>
      </c>
      <c r="E741">
        <v>98</v>
      </c>
      <c r="F741">
        <f t="shared" ca="1" si="112"/>
        <v>225</v>
      </c>
      <c r="G741" t="str">
        <f t="shared" ca="1" si="113"/>
        <v>Switzerland</v>
      </c>
      <c r="H741" s="2">
        <f t="shared" ca="1" si="114"/>
        <v>42478</v>
      </c>
      <c r="I741" s="2">
        <f t="shared" ca="1" si="115"/>
        <v>42512</v>
      </c>
      <c r="J741" t="str">
        <f t="shared" ca="1" si="116"/>
        <v>Lebanon</v>
      </c>
      <c r="K741" s="3">
        <f t="shared" ca="1" si="117"/>
        <v>20947.5</v>
      </c>
      <c r="L741">
        <f t="shared" ca="1" si="118"/>
        <v>330.75</v>
      </c>
      <c r="M741">
        <f t="shared" ca="1" si="119"/>
        <v>19009</v>
      </c>
    </row>
    <row r="742" spans="1:13" x14ac:dyDescent="0.2">
      <c r="A742">
        <v>741</v>
      </c>
      <c r="B742" t="s">
        <v>748</v>
      </c>
      <c r="C742" t="str">
        <f t="shared" ca="1" si="110"/>
        <v>برادات</v>
      </c>
      <c r="D742" t="str">
        <f t="shared" ca="1" si="111"/>
        <v>أدوات منزلية</v>
      </c>
      <c r="E742">
        <v>296</v>
      </c>
      <c r="F742">
        <f t="shared" ca="1" si="112"/>
        <v>980</v>
      </c>
      <c r="G742" t="str">
        <f t="shared" ca="1" si="113"/>
        <v>Sweden</v>
      </c>
      <c r="H742" s="2">
        <f t="shared" ca="1" si="114"/>
        <v>43195</v>
      </c>
      <c r="I742" s="2">
        <f t="shared" ca="1" si="115"/>
        <v>43216</v>
      </c>
      <c r="J742" t="str">
        <f t="shared" ca="1" si="116"/>
        <v>Lebanon</v>
      </c>
      <c r="K742" s="3">
        <f t="shared" ca="1" si="117"/>
        <v>275576</v>
      </c>
      <c r="L742">
        <f t="shared" ca="1" si="118"/>
        <v>4351.2</v>
      </c>
      <c r="M742">
        <f t="shared" ca="1" si="119"/>
        <v>111038</v>
      </c>
    </row>
    <row r="743" spans="1:13" x14ac:dyDescent="0.2">
      <c r="A743">
        <v>742</v>
      </c>
      <c r="B743" t="s">
        <v>749</v>
      </c>
      <c r="C743" t="str">
        <f t="shared" ca="1" si="110"/>
        <v>كمبيوتر</v>
      </c>
      <c r="D743" t="str">
        <f t="shared" ca="1" si="111"/>
        <v>إلكترونيات</v>
      </c>
      <c r="E743">
        <v>192</v>
      </c>
      <c r="F743">
        <f t="shared" ca="1" si="112"/>
        <v>1364</v>
      </c>
      <c r="G743" t="str">
        <f t="shared" ca="1" si="113"/>
        <v>China</v>
      </c>
      <c r="H743" s="2">
        <f t="shared" ca="1" si="114"/>
        <v>42499</v>
      </c>
      <c r="I743" s="2">
        <f t="shared" ca="1" si="115"/>
        <v>42526</v>
      </c>
      <c r="J743" t="str">
        <f t="shared" ca="1" si="116"/>
        <v>Egypt</v>
      </c>
      <c r="K743" s="3">
        <f t="shared" ca="1" si="117"/>
        <v>248793.60000000001</v>
      </c>
      <c r="L743">
        <f t="shared" ca="1" si="118"/>
        <v>3928.3199999999997</v>
      </c>
      <c r="M743">
        <f t="shared" ca="1" si="119"/>
        <v>145740</v>
      </c>
    </row>
    <row r="744" spans="1:13" x14ac:dyDescent="0.2">
      <c r="A744">
        <v>743</v>
      </c>
      <c r="B744" t="s">
        <v>750</v>
      </c>
      <c r="C744" t="str">
        <f t="shared" ca="1" si="110"/>
        <v>ألعاب إلكترونية</v>
      </c>
      <c r="D744" t="str">
        <f t="shared" ca="1" si="111"/>
        <v>إلكترونيات</v>
      </c>
      <c r="E744">
        <v>106</v>
      </c>
      <c r="F744">
        <f t="shared" ca="1" si="112"/>
        <v>26</v>
      </c>
      <c r="G744" t="str">
        <f t="shared" ca="1" si="113"/>
        <v>Japan</v>
      </c>
      <c r="H744" s="2">
        <f t="shared" ca="1" si="114"/>
        <v>43066</v>
      </c>
      <c r="I744" s="2">
        <f t="shared" ca="1" si="115"/>
        <v>43084</v>
      </c>
      <c r="J744" t="str">
        <f t="shared" ca="1" si="116"/>
        <v>Egypt</v>
      </c>
      <c r="K744" s="3">
        <f t="shared" ca="1" si="117"/>
        <v>2618.1999999999998</v>
      </c>
      <c r="L744">
        <f t="shared" ca="1" si="118"/>
        <v>41.339999999999996</v>
      </c>
      <c r="M744">
        <f t="shared" ca="1" si="119"/>
        <v>1124</v>
      </c>
    </row>
    <row r="745" spans="1:13" x14ac:dyDescent="0.2">
      <c r="A745">
        <v>744</v>
      </c>
      <c r="B745" t="s">
        <v>751</v>
      </c>
      <c r="C745" t="str">
        <f t="shared" ca="1" si="110"/>
        <v>خلاطات</v>
      </c>
      <c r="D745" t="str">
        <f t="shared" ca="1" si="111"/>
        <v>أدوات منزلية</v>
      </c>
      <c r="E745">
        <v>165</v>
      </c>
      <c r="F745">
        <f t="shared" ca="1" si="112"/>
        <v>196</v>
      </c>
      <c r="G745" t="str">
        <f t="shared" ca="1" si="113"/>
        <v>China</v>
      </c>
      <c r="H745" s="2">
        <f t="shared" ca="1" si="114"/>
        <v>42395</v>
      </c>
      <c r="I745" s="2">
        <f t="shared" ca="1" si="115"/>
        <v>42406</v>
      </c>
      <c r="J745" t="str">
        <f t="shared" ca="1" si="116"/>
        <v>Egypt</v>
      </c>
      <c r="K745" s="3">
        <f t="shared" ca="1" si="117"/>
        <v>30723</v>
      </c>
      <c r="L745">
        <f t="shared" ca="1" si="118"/>
        <v>485.09999999999997</v>
      </c>
      <c r="M745">
        <f t="shared" ca="1" si="119"/>
        <v>327</v>
      </c>
    </row>
    <row r="746" spans="1:13" x14ac:dyDescent="0.2">
      <c r="A746">
        <v>745</v>
      </c>
      <c r="B746" t="s">
        <v>752</v>
      </c>
      <c r="C746" t="str">
        <f t="shared" ca="1" si="110"/>
        <v>فرن</v>
      </c>
      <c r="D746" t="str">
        <f t="shared" ca="1" si="111"/>
        <v>أدوات منزلية</v>
      </c>
      <c r="E746">
        <v>521</v>
      </c>
      <c r="F746">
        <f t="shared" ca="1" si="112"/>
        <v>853</v>
      </c>
      <c r="G746" t="str">
        <f t="shared" ca="1" si="113"/>
        <v>Greece</v>
      </c>
      <c r="H746" s="2">
        <f t="shared" ca="1" si="114"/>
        <v>42549</v>
      </c>
      <c r="I746" s="2">
        <f t="shared" ca="1" si="115"/>
        <v>42579</v>
      </c>
      <c r="J746" t="str">
        <f t="shared" ca="1" si="116"/>
        <v>Egypt</v>
      </c>
      <c r="K746" s="3">
        <f t="shared" ca="1" si="117"/>
        <v>422192.35</v>
      </c>
      <c r="L746">
        <f t="shared" ca="1" si="118"/>
        <v>6666.1949999999997</v>
      </c>
      <c r="M746">
        <f t="shared" ca="1" si="119"/>
        <v>31979</v>
      </c>
    </row>
    <row r="747" spans="1:13" x14ac:dyDescent="0.2">
      <c r="A747">
        <v>746</v>
      </c>
      <c r="B747" t="s">
        <v>753</v>
      </c>
      <c r="C747" t="str">
        <f t="shared" ca="1" si="110"/>
        <v>مايكرويف</v>
      </c>
      <c r="D747" t="str">
        <f t="shared" ca="1" si="111"/>
        <v>أدوات منزلية</v>
      </c>
      <c r="E747">
        <v>794</v>
      </c>
      <c r="F747">
        <f t="shared" ca="1" si="112"/>
        <v>592</v>
      </c>
      <c r="G747" t="str">
        <f t="shared" ca="1" si="113"/>
        <v>Germany</v>
      </c>
      <c r="H747" s="2">
        <f t="shared" ca="1" si="114"/>
        <v>42903</v>
      </c>
      <c r="I747" s="2">
        <f t="shared" ca="1" si="115"/>
        <v>42935</v>
      </c>
      <c r="J747" t="str">
        <f t="shared" ca="1" si="116"/>
        <v>Jordan</v>
      </c>
      <c r="K747" s="3">
        <f t="shared" ca="1" si="117"/>
        <v>446545.6</v>
      </c>
      <c r="L747">
        <f t="shared" ca="1" si="118"/>
        <v>7050.7199999999993</v>
      </c>
      <c r="M747">
        <f t="shared" ca="1" si="119"/>
        <v>194591</v>
      </c>
    </row>
    <row r="748" spans="1:13" x14ac:dyDescent="0.2">
      <c r="A748">
        <v>747</v>
      </c>
      <c r="B748" t="s">
        <v>754</v>
      </c>
      <c r="C748" t="str">
        <f t="shared" ca="1" si="110"/>
        <v>غسالات</v>
      </c>
      <c r="D748" t="str">
        <f t="shared" ca="1" si="111"/>
        <v>أدوات منزلية</v>
      </c>
      <c r="E748">
        <v>813</v>
      </c>
      <c r="F748">
        <f t="shared" ca="1" si="112"/>
        <v>769</v>
      </c>
      <c r="G748" t="str">
        <f t="shared" ca="1" si="113"/>
        <v>Germany</v>
      </c>
      <c r="H748" s="2">
        <f t="shared" ca="1" si="114"/>
        <v>43153</v>
      </c>
      <c r="I748" s="2">
        <f t="shared" ca="1" si="115"/>
        <v>43174</v>
      </c>
      <c r="J748" t="str">
        <f t="shared" ca="1" si="116"/>
        <v>United Arab Emirates</v>
      </c>
      <c r="K748" s="3">
        <f t="shared" ca="1" si="117"/>
        <v>593937.15</v>
      </c>
      <c r="L748">
        <f t="shared" ca="1" si="118"/>
        <v>9377.9549999999999</v>
      </c>
      <c r="M748">
        <f t="shared" ca="1" si="119"/>
        <v>522325</v>
      </c>
    </row>
    <row r="749" spans="1:13" x14ac:dyDescent="0.2">
      <c r="A749">
        <v>748</v>
      </c>
      <c r="B749" t="s">
        <v>755</v>
      </c>
      <c r="C749" t="str">
        <f t="shared" ca="1" si="110"/>
        <v>فرن</v>
      </c>
      <c r="D749" t="str">
        <f t="shared" ca="1" si="111"/>
        <v>أدوات منزلية</v>
      </c>
      <c r="E749">
        <v>514</v>
      </c>
      <c r="F749">
        <f t="shared" ca="1" si="112"/>
        <v>1016</v>
      </c>
      <c r="G749" t="str">
        <f t="shared" ca="1" si="113"/>
        <v>Greece</v>
      </c>
      <c r="H749" s="2">
        <f t="shared" ca="1" si="114"/>
        <v>42860</v>
      </c>
      <c r="I749" s="2">
        <f t="shared" ca="1" si="115"/>
        <v>42871</v>
      </c>
      <c r="J749" t="str">
        <f t="shared" ca="1" si="116"/>
        <v>Syria</v>
      </c>
      <c r="K749" s="3">
        <f t="shared" ca="1" si="117"/>
        <v>496112.8</v>
      </c>
      <c r="L749">
        <f t="shared" ca="1" si="118"/>
        <v>7833.36</v>
      </c>
      <c r="M749">
        <f t="shared" ca="1" si="119"/>
        <v>118342</v>
      </c>
    </row>
    <row r="750" spans="1:13" x14ac:dyDescent="0.2">
      <c r="A750">
        <v>749</v>
      </c>
      <c r="B750" t="s">
        <v>756</v>
      </c>
      <c r="C750" t="str">
        <f t="shared" ca="1" si="110"/>
        <v>طابعات</v>
      </c>
      <c r="D750" t="str">
        <f t="shared" ca="1" si="111"/>
        <v>إلكترونيات</v>
      </c>
      <c r="E750">
        <v>898</v>
      </c>
      <c r="F750">
        <f t="shared" ca="1" si="112"/>
        <v>259</v>
      </c>
      <c r="G750" t="str">
        <f t="shared" ca="1" si="113"/>
        <v>France</v>
      </c>
      <c r="H750" s="2">
        <f t="shared" ca="1" si="114"/>
        <v>43138</v>
      </c>
      <c r="I750" s="2">
        <f t="shared" ca="1" si="115"/>
        <v>43169</v>
      </c>
      <c r="J750" t="str">
        <f t="shared" ca="1" si="116"/>
        <v>Syria</v>
      </c>
      <c r="K750" s="3">
        <f t="shared" ca="1" si="117"/>
        <v>220952.9</v>
      </c>
      <c r="L750">
        <f t="shared" ca="1" si="118"/>
        <v>3488.73</v>
      </c>
      <c r="M750">
        <f t="shared" ca="1" si="119"/>
        <v>54839</v>
      </c>
    </row>
    <row r="751" spans="1:13" x14ac:dyDescent="0.2">
      <c r="A751">
        <v>750</v>
      </c>
      <c r="B751" t="s">
        <v>757</v>
      </c>
      <c r="C751" t="str">
        <f t="shared" ca="1" si="110"/>
        <v>مدافئ</v>
      </c>
      <c r="D751" t="str">
        <f t="shared" ca="1" si="111"/>
        <v>أدوات منزلية</v>
      </c>
      <c r="E751">
        <v>642</v>
      </c>
      <c r="F751">
        <f t="shared" ca="1" si="112"/>
        <v>191</v>
      </c>
      <c r="G751" t="str">
        <f t="shared" ca="1" si="113"/>
        <v>Switzerland</v>
      </c>
      <c r="H751" s="2">
        <f t="shared" ca="1" si="114"/>
        <v>42605</v>
      </c>
      <c r="I751" s="2">
        <f t="shared" ca="1" si="115"/>
        <v>42617</v>
      </c>
      <c r="J751" t="str">
        <f t="shared" ca="1" si="116"/>
        <v>Jordan</v>
      </c>
      <c r="K751" s="3">
        <f t="shared" ca="1" si="117"/>
        <v>116490.9</v>
      </c>
      <c r="L751">
        <f t="shared" ca="1" si="118"/>
        <v>1839.33</v>
      </c>
      <c r="M751">
        <f t="shared" ca="1" si="119"/>
        <v>15344</v>
      </c>
    </row>
    <row r="752" spans="1:13" x14ac:dyDescent="0.2">
      <c r="A752">
        <v>751</v>
      </c>
      <c r="B752" t="s">
        <v>758</v>
      </c>
      <c r="C752" t="str">
        <f t="shared" ca="1" si="110"/>
        <v>كتب علمية</v>
      </c>
      <c r="D752" t="str">
        <f t="shared" ca="1" si="111"/>
        <v>أدوات مكتبية</v>
      </c>
      <c r="E752">
        <v>493</v>
      </c>
      <c r="F752">
        <f t="shared" ca="1" si="112"/>
        <v>54</v>
      </c>
      <c r="G752" t="str">
        <f t="shared" ca="1" si="113"/>
        <v>India</v>
      </c>
      <c r="H752" s="2">
        <f t="shared" ca="1" si="114"/>
        <v>42974</v>
      </c>
      <c r="I752" s="2">
        <f t="shared" ca="1" si="115"/>
        <v>43005</v>
      </c>
      <c r="J752" t="str">
        <f t="shared" ca="1" si="116"/>
        <v>Egypt</v>
      </c>
      <c r="K752" s="3">
        <f t="shared" ca="1" si="117"/>
        <v>25290.9</v>
      </c>
      <c r="L752">
        <f t="shared" ca="1" si="118"/>
        <v>399.33</v>
      </c>
      <c r="M752">
        <f t="shared" ca="1" si="119"/>
        <v>6666</v>
      </c>
    </row>
    <row r="753" spans="1:13" x14ac:dyDescent="0.2">
      <c r="A753">
        <v>752</v>
      </c>
      <c r="B753" t="s">
        <v>759</v>
      </c>
      <c r="C753" t="str">
        <f t="shared" ca="1" si="110"/>
        <v>مدافئ</v>
      </c>
      <c r="D753" t="str">
        <f t="shared" ca="1" si="111"/>
        <v>أدوات منزلية</v>
      </c>
      <c r="E753">
        <v>528</v>
      </c>
      <c r="F753">
        <f t="shared" ca="1" si="112"/>
        <v>180</v>
      </c>
      <c r="G753" t="str">
        <f t="shared" ca="1" si="113"/>
        <v>Switzerland</v>
      </c>
      <c r="H753" s="2">
        <f t="shared" ca="1" si="114"/>
        <v>43044</v>
      </c>
      <c r="I753" s="2">
        <f t="shared" ca="1" si="115"/>
        <v>43061</v>
      </c>
      <c r="J753" t="str">
        <f t="shared" ca="1" si="116"/>
        <v>Egypt</v>
      </c>
      <c r="K753" s="3">
        <f t="shared" ca="1" si="117"/>
        <v>90288</v>
      </c>
      <c r="L753">
        <f t="shared" ca="1" si="118"/>
        <v>1425.6</v>
      </c>
      <c r="M753">
        <f t="shared" ca="1" si="119"/>
        <v>31218</v>
      </c>
    </row>
    <row r="754" spans="1:13" x14ac:dyDescent="0.2">
      <c r="A754">
        <v>753</v>
      </c>
      <c r="B754" t="s">
        <v>760</v>
      </c>
      <c r="C754" t="str">
        <f t="shared" ca="1" si="110"/>
        <v>خلاطات</v>
      </c>
      <c r="D754" t="str">
        <f t="shared" ca="1" si="111"/>
        <v>أدوات منزلية</v>
      </c>
      <c r="E754">
        <v>75</v>
      </c>
      <c r="F754">
        <f t="shared" ca="1" si="112"/>
        <v>205</v>
      </c>
      <c r="G754" t="str">
        <f t="shared" ca="1" si="113"/>
        <v>China</v>
      </c>
      <c r="H754" s="2">
        <f t="shared" ca="1" si="114"/>
        <v>42821</v>
      </c>
      <c r="I754" s="2">
        <f t="shared" ca="1" si="115"/>
        <v>42833</v>
      </c>
      <c r="J754" t="str">
        <f t="shared" ca="1" si="116"/>
        <v>Syria</v>
      </c>
      <c r="K754" s="3">
        <f t="shared" ca="1" si="117"/>
        <v>14606.25</v>
      </c>
      <c r="L754">
        <f t="shared" ca="1" si="118"/>
        <v>230.625</v>
      </c>
      <c r="M754">
        <f t="shared" ca="1" si="119"/>
        <v>12877</v>
      </c>
    </row>
    <row r="755" spans="1:13" x14ac:dyDescent="0.2">
      <c r="A755">
        <v>754</v>
      </c>
      <c r="B755" t="s">
        <v>761</v>
      </c>
      <c r="C755" t="str">
        <f t="shared" ca="1" si="110"/>
        <v>أوراق</v>
      </c>
      <c r="D755" t="str">
        <f t="shared" ca="1" si="111"/>
        <v>أدوات مكتبية</v>
      </c>
      <c r="E755">
        <v>455</v>
      </c>
      <c r="F755">
        <f t="shared" ca="1" si="112"/>
        <v>14</v>
      </c>
      <c r="G755" t="str">
        <f t="shared" ca="1" si="113"/>
        <v>India</v>
      </c>
      <c r="H755" s="2">
        <f t="shared" ca="1" si="114"/>
        <v>42420</v>
      </c>
      <c r="I755" s="2">
        <f t="shared" ca="1" si="115"/>
        <v>42446</v>
      </c>
      <c r="J755" t="str">
        <f t="shared" ca="1" si="116"/>
        <v>Egypt</v>
      </c>
      <c r="K755" s="3">
        <f t="shared" ca="1" si="117"/>
        <v>6051.5</v>
      </c>
      <c r="L755">
        <f t="shared" ca="1" si="118"/>
        <v>95.55</v>
      </c>
      <c r="M755">
        <f t="shared" ca="1" si="119"/>
        <v>3558</v>
      </c>
    </row>
    <row r="756" spans="1:13" x14ac:dyDescent="0.2">
      <c r="A756">
        <v>755</v>
      </c>
      <c r="B756" t="s">
        <v>762</v>
      </c>
      <c r="C756" t="str">
        <f t="shared" ca="1" si="110"/>
        <v>تلفاز</v>
      </c>
      <c r="D756" t="str">
        <f t="shared" ca="1" si="111"/>
        <v>أدوات منزلية</v>
      </c>
      <c r="E756">
        <v>437</v>
      </c>
      <c r="F756">
        <f t="shared" ca="1" si="112"/>
        <v>882</v>
      </c>
      <c r="G756" t="str">
        <f t="shared" ca="1" si="113"/>
        <v>USA</v>
      </c>
      <c r="H756" s="2">
        <f t="shared" ca="1" si="114"/>
        <v>42993</v>
      </c>
      <c r="I756" s="2">
        <f t="shared" ca="1" si="115"/>
        <v>43022</v>
      </c>
      <c r="J756" t="str">
        <f t="shared" ca="1" si="116"/>
        <v>Syria</v>
      </c>
      <c r="K756" s="3">
        <f t="shared" ca="1" si="117"/>
        <v>366162.3</v>
      </c>
      <c r="L756">
        <f t="shared" ca="1" si="118"/>
        <v>5781.51</v>
      </c>
      <c r="M756">
        <f t="shared" ca="1" si="119"/>
        <v>21005</v>
      </c>
    </row>
    <row r="757" spans="1:13" x14ac:dyDescent="0.2">
      <c r="A757">
        <v>756</v>
      </c>
      <c r="B757" t="s">
        <v>763</v>
      </c>
      <c r="C757" t="str">
        <f t="shared" ca="1" si="110"/>
        <v>مدافئ</v>
      </c>
      <c r="D757" t="str">
        <f t="shared" ca="1" si="111"/>
        <v>أدوات منزلية</v>
      </c>
      <c r="E757">
        <v>123</v>
      </c>
      <c r="F757">
        <f t="shared" ca="1" si="112"/>
        <v>212</v>
      </c>
      <c r="G757" t="str">
        <f t="shared" ca="1" si="113"/>
        <v>Switzerland</v>
      </c>
      <c r="H757" s="2">
        <f t="shared" ca="1" si="114"/>
        <v>43013</v>
      </c>
      <c r="I757" s="2">
        <f t="shared" ca="1" si="115"/>
        <v>43043</v>
      </c>
      <c r="J757" t="str">
        <f t="shared" ca="1" si="116"/>
        <v>Egypt</v>
      </c>
      <c r="K757" s="3">
        <f t="shared" ca="1" si="117"/>
        <v>24772.2</v>
      </c>
      <c r="L757">
        <f t="shared" ca="1" si="118"/>
        <v>391.14</v>
      </c>
      <c r="M757">
        <f t="shared" ca="1" si="119"/>
        <v>15917</v>
      </c>
    </row>
    <row r="758" spans="1:13" x14ac:dyDescent="0.2">
      <c r="A758">
        <v>757</v>
      </c>
      <c r="B758" t="s">
        <v>764</v>
      </c>
      <c r="C758" t="str">
        <f t="shared" ca="1" si="110"/>
        <v>طاولات</v>
      </c>
      <c r="D758" t="str">
        <f t="shared" ca="1" si="111"/>
        <v>إلكترونيات</v>
      </c>
      <c r="E758">
        <v>114</v>
      </c>
      <c r="F758">
        <f t="shared" ca="1" si="112"/>
        <v>102</v>
      </c>
      <c r="G758" t="str">
        <f t="shared" ca="1" si="113"/>
        <v>Spain</v>
      </c>
      <c r="H758" s="2">
        <f t="shared" ca="1" si="114"/>
        <v>42973</v>
      </c>
      <c r="I758" s="2">
        <f t="shared" ca="1" si="115"/>
        <v>42994</v>
      </c>
      <c r="J758" t="str">
        <f t="shared" ca="1" si="116"/>
        <v>Oman</v>
      </c>
      <c r="K758" s="3">
        <f t="shared" ca="1" si="117"/>
        <v>11046.6</v>
      </c>
      <c r="L758">
        <f t="shared" ca="1" si="118"/>
        <v>174.42</v>
      </c>
      <c r="M758">
        <f t="shared" ca="1" si="119"/>
        <v>7083</v>
      </c>
    </row>
    <row r="759" spans="1:13" x14ac:dyDescent="0.2">
      <c r="A759">
        <v>758</v>
      </c>
      <c r="B759" t="s">
        <v>765</v>
      </c>
      <c r="C759" t="str">
        <f t="shared" ca="1" si="110"/>
        <v>كمبيوتر</v>
      </c>
      <c r="D759" t="str">
        <f t="shared" ca="1" si="111"/>
        <v>إلكترونيات</v>
      </c>
      <c r="E759">
        <v>732</v>
      </c>
      <c r="F759">
        <f t="shared" ca="1" si="112"/>
        <v>1529</v>
      </c>
      <c r="G759" t="str">
        <f t="shared" ca="1" si="113"/>
        <v>China</v>
      </c>
      <c r="H759" s="2">
        <f t="shared" ca="1" si="114"/>
        <v>43171</v>
      </c>
      <c r="I759" s="2">
        <f t="shared" ca="1" si="115"/>
        <v>43191</v>
      </c>
      <c r="J759" t="str">
        <f t="shared" ca="1" si="116"/>
        <v>Morocco</v>
      </c>
      <c r="K759" s="3">
        <f t="shared" ca="1" si="117"/>
        <v>1063266.6000000001</v>
      </c>
      <c r="L759">
        <f t="shared" ca="1" si="118"/>
        <v>16788.419999999998</v>
      </c>
      <c r="M759">
        <f t="shared" ca="1" si="119"/>
        <v>42971</v>
      </c>
    </row>
    <row r="760" spans="1:13" x14ac:dyDescent="0.2">
      <c r="A760">
        <v>759</v>
      </c>
      <c r="B760" t="s">
        <v>766</v>
      </c>
      <c r="C760" t="str">
        <f t="shared" ca="1" si="110"/>
        <v>ساعات</v>
      </c>
      <c r="D760" t="str">
        <f t="shared" ca="1" si="111"/>
        <v>إلكترونيات</v>
      </c>
      <c r="E760">
        <v>677</v>
      </c>
      <c r="F760">
        <f t="shared" ca="1" si="112"/>
        <v>48</v>
      </c>
      <c r="G760" t="str">
        <f t="shared" ca="1" si="113"/>
        <v>Switzerland</v>
      </c>
      <c r="H760" s="2">
        <f t="shared" ca="1" si="114"/>
        <v>43235</v>
      </c>
      <c r="I760" s="2">
        <f t="shared" ca="1" si="115"/>
        <v>43265</v>
      </c>
      <c r="J760" t="str">
        <f t="shared" ca="1" si="116"/>
        <v>Lebanon</v>
      </c>
      <c r="K760" s="3">
        <f t="shared" ca="1" si="117"/>
        <v>30871.200000000001</v>
      </c>
      <c r="L760">
        <f t="shared" ca="1" si="118"/>
        <v>487.44</v>
      </c>
      <c r="M760">
        <f t="shared" ca="1" si="119"/>
        <v>24800</v>
      </c>
    </row>
    <row r="761" spans="1:13" x14ac:dyDescent="0.2">
      <c r="A761">
        <v>760</v>
      </c>
      <c r="B761" t="s">
        <v>767</v>
      </c>
      <c r="C761" t="str">
        <f t="shared" ca="1" si="110"/>
        <v>فرن</v>
      </c>
      <c r="D761" t="str">
        <f t="shared" ca="1" si="111"/>
        <v>أدوات منزلية</v>
      </c>
      <c r="E761">
        <v>576</v>
      </c>
      <c r="F761">
        <f t="shared" ca="1" si="112"/>
        <v>1045</v>
      </c>
      <c r="G761" t="str">
        <f t="shared" ca="1" si="113"/>
        <v>Greece</v>
      </c>
      <c r="H761" s="2">
        <f t="shared" ca="1" si="114"/>
        <v>42824</v>
      </c>
      <c r="I761" s="2">
        <f t="shared" ca="1" si="115"/>
        <v>42838</v>
      </c>
      <c r="J761" t="str">
        <f t="shared" ca="1" si="116"/>
        <v>Syria</v>
      </c>
      <c r="K761" s="3">
        <f t="shared" ca="1" si="117"/>
        <v>571824</v>
      </c>
      <c r="L761">
        <f t="shared" ca="1" si="118"/>
        <v>9028.7999999999993</v>
      </c>
      <c r="M761">
        <f t="shared" ca="1" si="119"/>
        <v>36308</v>
      </c>
    </row>
    <row r="762" spans="1:13" x14ac:dyDescent="0.2">
      <c r="A762">
        <v>761</v>
      </c>
      <c r="B762" t="s">
        <v>768</v>
      </c>
      <c r="C762" t="str">
        <f t="shared" ca="1" si="110"/>
        <v>خلاطات</v>
      </c>
      <c r="D762" t="str">
        <f t="shared" ca="1" si="111"/>
        <v>أدوات منزلية</v>
      </c>
      <c r="E762">
        <v>283</v>
      </c>
      <c r="F762">
        <f t="shared" ca="1" si="112"/>
        <v>220</v>
      </c>
      <c r="G762" t="str">
        <f t="shared" ca="1" si="113"/>
        <v>China</v>
      </c>
      <c r="H762" s="2">
        <f t="shared" ca="1" si="114"/>
        <v>42526</v>
      </c>
      <c r="I762" s="2">
        <f t="shared" ca="1" si="115"/>
        <v>42554</v>
      </c>
      <c r="J762" t="str">
        <f t="shared" ca="1" si="116"/>
        <v>Jordan</v>
      </c>
      <c r="K762" s="3">
        <f t="shared" ca="1" si="117"/>
        <v>59147</v>
      </c>
      <c r="L762">
        <f t="shared" ca="1" si="118"/>
        <v>933.9</v>
      </c>
      <c r="M762">
        <f t="shared" ca="1" si="119"/>
        <v>36902</v>
      </c>
    </row>
    <row r="763" spans="1:13" x14ac:dyDescent="0.2">
      <c r="A763">
        <v>762</v>
      </c>
      <c r="B763" t="s">
        <v>769</v>
      </c>
      <c r="C763" t="str">
        <f t="shared" ca="1" si="110"/>
        <v>غسالات</v>
      </c>
      <c r="D763" t="str">
        <f t="shared" ca="1" si="111"/>
        <v>أدوات منزلية</v>
      </c>
      <c r="E763">
        <v>577</v>
      </c>
      <c r="F763">
        <f t="shared" ca="1" si="112"/>
        <v>727</v>
      </c>
      <c r="G763" t="str">
        <f t="shared" ca="1" si="113"/>
        <v>Germany</v>
      </c>
      <c r="H763" s="2">
        <f t="shared" ca="1" si="114"/>
        <v>43199</v>
      </c>
      <c r="I763" s="2">
        <f t="shared" ca="1" si="115"/>
        <v>43227</v>
      </c>
      <c r="J763" t="str">
        <f t="shared" ca="1" si="116"/>
        <v>Lebanon</v>
      </c>
      <c r="K763" s="3">
        <f t="shared" ca="1" si="117"/>
        <v>398505.05</v>
      </c>
      <c r="L763">
        <f t="shared" ca="1" si="118"/>
        <v>6292.1849999999995</v>
      </c>
      <c r="M763">
        <f t="shared" ca="1" si="119"/>
        <v>276181</v>
      </c>
    </row>
    <row r="764" spans="1:13" x14ac:dyDescent="0.2">
      <c r="A764">
        <v>763</v>
      </c>
      <c r="B764" t="s">
        <v>770</v>
      </c>
      <c r="C764" t="str">
        <f t="shared" ca="1" si="110"/>
        <v>ستالايت</v>
      </c>
      <c r="D764" t="str">
        <f t="shared" ca="1" si="111"/>
        <v>إلكترونيات</v>
      </c>
      <c r="E764">
        <v>151</v>
      </c>
      <c r="F764">
        <f t="shared" ca="1" si="112"/>
        <v>320</v>
      </c>
      <c r="G764" t="str">
        <f t="shared" ca="1" si="113"/>
        <v>Turkey</v>
      </c>
      <c r="H764" s="2">
        <f t="shared" ca="1" si="114"/>
        <v>42657</v>
      </c>
      <c r="I764" s="2">
        <f t="shared" ca="1" si="115"/>
        <v>42674</v>
      </c>
      <c r="J764" t="str">
        <f t="shared" ca="1" si="116"/>
        <v>Egypt</v>
      </c>
      <c r="K764" s="3">
        <f t="shared" ca="1" si="117"/>
        <v>45904</v>
      </c>
      <c r="L764">
        <f t="shared" ca="1" si="118"/>
        <v>724.8</v>
      </c>
      <c r="M764">
        <f t="shared" ca="1" si="119"/>
        <v>33808</v>
      </c>
    </row>
    <row r="765" spans="1:13" x14ac:dyDescent="0.2">
      <c r="A765">
        <v>764</v>
      </c>
      <c r="B765" t="s">
        <v>771</v>
      </c>
      <c r="C765" t="str">
        <f t="shared" ca="1" si="110"/>
        <v>تلفاز</v>
      </c>
      <c r="D765" t="str">
        <f t="shared" ca="1" si="111"/>
        <v>أدوات منزلية</v>
      </c>
      <c r="E765">
        <v>127</v>
      </c>
      <c r="F765">
        <f t="shared" ca="1" si="112"/>
        <v>940</v>
      </c>
      <c r="G765" t="str">
        <f t="shared" ca="1" si="113"/>
        <v>USA</v>
      </c>
      <c r="H765" s="2">
        <f t="shared" ca="1" si="114"/>
        <v>42386</v>
      </c>
      <c r="I765" s="2">
        <f t="shared" ca="1" si="115"/>
        <v>42402</v>
      </c>
      <c r="J765" t="str">
        <f t="shared" ca="1" si="116"/>
        <v>Saudi Arabia</v>
      </c>
      <c r="K765" s="3">
        <f t="shared" ca="1" si="117"/>
        <v>113411</v>
      </c>
      <c r="L765">
        <f t="shared" ca="1" si="118"/>
        <v>1790.7</v>
      </c>
      <c r="M765">
        <f t="shared" ca="1" si="119"/>
        <v>34405</v>
      </c>
    </row>
    <row r="766" spans="1:13" x14ac:dyDescent="0.2">
      <c r="A766">
        <v>765</v>
      </c>
      <c r="B766" t="s">
        <v>772</v>
      </c>
      <c r="C766" t="str">
        <f t="shared" ca="1" si="110"/>
        <v>مكيفات</v>
      </c>
      <c r="D766" t="str">
        <f t="shared" ca="1" si="111"/>
        <v>أدوات منزلية</v>
      </c>
      <c r="E766">
        <v>290</v>
      </c>
      <c r="F766">
        <f t="shared" ca="1" si="112"/>
        <v>1390</v>
      </c>
      <c r="G766" t="str">
        <f t="shared" ca="1" si="113"/>
        <v>Switzerland</v>
      </c>
      <c r="H766" s="2">
        <f t="shared" ca="1" si="114"/>
        <v>42782</v>
      </c>
      <c r="I766" s="2">
        <f t="shared" ca="1" si="115"/>
        <v>42814</v>
      </c>
      <c r="J766" t="str">
        <f t="shared" ca="1" si="116"/>
        <v>Syria</v>
      </c>
      <c r="K766" s="3">
        <f t="shared" ca="1" si="117"/>
        <v>382945</v>
      </c>
      <c r="L766">
        <f t="shared" ca="1" si="118"/>
        <v>6046.5</v>
      </c>
      <c r="M766">
        <f t="shared" ca="1" si="119"/>
        <v>81778</v>
      </c>
    </row>
    <row r="767" spans="1:13" x14ac:dyDescent="0.2">
      <c r="A767">
        <v>766</v>
      </c>
      <c r="B767" t="s">
        <v>773</v>
      </c>
      <c r="C767" t="str">
        <f t="shared" ca="1" si="110"/>
        <v>أوراق</v>
      </c>
      <c r="D767" t="str">
        <f t="shared" ca="1" si="111"/>
        <v>أدوات مكتبية</v>
      </c>
      <c r="E767">
        <v>346</v>
      </c>
      <c r="F767">
        <f t="shared" ca="1" si="112"/>
        <v>15</v>
      </c>
      <c r="G767" t="str">
        <f t="shared" ca="1" si="113"/>
        <v>India</v>
      </c>
      <c r="H767" s="2">
        <f t="shared" ca="1" si="114"/>
        <v>43248</v>
      </c>
      <c r="I767" s="2">
        <f t="shared" ca="1" si="115"/>
        <v>43274</v>
      </c>
      <c r="J767" t="str">
        <f t="shared" ca="1" si="116"/>
        <v>Oman</v>
      </c>
      <c r="K767" s="3">
        <f t="shared" ca="1" si="117"/>
        <v>4930.5</v>
      </c>
      <c r="L767">
        <f t="shared" ca="1" si="118"/>
        <v>77.849999999999994</v>
      </c>
      <c r="M767">
        <f t="shared" ca="1" si="119"/>
        <v>2064</v>
      </c>
    </row>
    <row r="768" spans="1:13" x14ac:dyDescent="0.2">
      <c r="A768">
        <v>767</v>
      </c>
      <c r="B768" t="s">
        <v>774</v>
      </c>
      <c r="C768" t="str">
        <f t="shared" ca="1" si="110"/>
        <v>غسالات</v>
      </c>
      <c r="D768" t="str">
        <f t="shared" ca="1" si="111"/>
        <v>أدوات منزلية</v>
      </c>
      <c r="E768">
        <v>774</v>
      </c>
      <c r="F768">
        <f t="shared" ca="1" si="112"/>
        <v>742</v>
      </c>
      <c r="G768" t="str">
        <f t="shared" ca="1" si="113"/>
        <v>Germany</v>
      </c>
      <c r="H768" s="2">
        <f t="shared" ca="1" si="114"/>
        <v>43091</v>
      </c>
      <c r="I768" s="2">
        <f t="shared" ca="1" si="115"/>
        <v>43113</v>
      </c>
      <c r="J768" t="str">
        <f t="shared" ca="1" si="116"/>
        <v>Syria</v>
      </c>
      <c r="K768" s="3">
        <f t="shared" ca="1" si="117"/>
        <v>545592.6</v>
      </c>
      <c r="L768">
        <f t="shared" ca="1" si="118"/>
        <v>8614.619999999999</v>
      </c>
      <c r="M768">
        <f t="shared" ca="1" si="119"/>
        <v>433022</v>
      </c>
    </row>
    <row r="769" spans="1:13" x14ac:dyDescent="0.2">
      <c r="A769">
        <v>768</v>
      </c>
      <c r="B769" t="s">
        <v>775</v>
      </c>
      <c r="C769" t="str">
        <f t="shared" ca="1" si="110"/>
        <v>ستالايت</v>
      </c>
      <c r="D769" t="str">
        <f t="shared" ca="1" si="111"/>
        <v>إلكترونيات</v>
      </c>
      <c r="E769">
        <v>232</v>
      </c>
      <c r="F769">
        <f t="shared" ca="1" si="112"/>
        <v>264</v>
      </c>
      <c r="G769" t="str">
        <f t="shared" ca="1" si="113"/>
        <v>Turkey</v>
      </c>
      <c r="H769" s="2">
        <f t="shared" ca="1" si="114"/>
        <v>42813</v>
      </c>
      <c r="I769" s="2">
        <f t="shared" ca="1" si="115"/>
        <v>42838</v>
      </c>
      <c r="J769" t="str">
        <f t="shared" ca="1" si="116"/>
        <v>Jordan</v>
      </c>
      <c r="K769" s="3">
        <f t="shared" ca="1" si="117"/>
        <v>58185.599999999999</v>
      </c>
      <c r="L769">
        <f t="shared" ca="1" si="118"/>
        <v>918.71999999999991</v>
      </c>
      <c r="M769">
        <f t="shared" ca="1" si="119"/>
        <v>46574</v>
      </c>
    </row>
    <row r="770" spans="1:13" x14ac:dyDescent="0.2">
      <c r="A770">
        <v>769</v>
      </c>
      <c r="B770" t="s">
        <v>776</v>
      </c>
      <c r="C770" t="str">
        <f t="shared" ref="C770:C833" ca="1" si="120">VLOOKUP(RANDBETWEEN(MIN(O:O),MAX(O:O)),O:P,2,TRUE)</f>
        <v>مدافئ</v>
      </c>
      <c r="D770" t="str">
        <f t="shared" ref="D770:D833" ca="1" si="121">VLOOKUP(C770,P:S,4,0)</f>
        <v>أدوات منزلية</v>
      </c>
      <c r="E770">
        <v>190</v>
      </c>
      <c r="F770">
        <f t="shared" ref="F770:F833" ca="1" si="122">RANDBETWEEN(VLOOKUP(C770,P:R,3,0)-(VLOOKUP(C770,P:R,3,0)/8),VLOOKUP(C770,P:R,3,0)+(VLOOKUP(C770,P:R,3,0)/8))</f>
        <v>209</v>
      </c>
      <c r="G770" t="str">
        <f t="shared" ca="1" si="113"/>
        <v>Switzerland</v>
      </c>
      <c r="H770" s="2">
        <f t="shared" ca="1" si="114"/>
        <v>42733</v>
      </c>
      <c r="I770" s="2">
        <f t="shared" ca="1" si="115"/>
        <v>42750</v>
      </c>
      <c r="J770" t="str">
        <f t="shared" ca="1" si="116"/>
        <v>United Arab Emirates</v>
      </c>
      <c r="K770" s="3">
        <f t="shared" ca="1" si="117"/>
        <v>37724.5</v>
      </c>
      <c r="L770">
        <f t="shared" ca="1" si="118"/>
        <v>595.65</v>
      </c>
      <c r="M770">
        <f t="shared" ca="1" si="119"/>
        <v>5176</v>
      </c>
    </row>
    <row r="771" spans="1:13" x14ac:dyDescent="0.2">
      <c r="A771">
        <v>770</v>
      </c>
      <c r="B771" t="s">
        <v>777</v>
      </c>
      <c r="C771" t="str">
        <f t="shared" ca="1" si="120"/>
        <v>مثاقب</v>
      </c>
      <c r="D771" t="str">
        <f t="shared" ca="1" si="121"/>
        <v>أدوات منزلية</v>
      </c>
      <c r="E771">
        <v>712</v>
      </c>
      <c r="F771">
        <f t="shared" ca="1" si="122"/>
        <v>67</v>
      </c>
      <c r="G771" t="str">
        <f t="shared" ref="G771:G834" ca="1" si="123">VLOOKUP(C771,P:U,6,FALSE)</f>
        <v>Britain</v>
      </c>
      <c r="H771" s="2">
        <f t="shared" ref="H771:H834" ca="1" si="124">RANDBETWEEN("1-1-2016","5-7-2018")</f>
        <v>42813</v>
      </c>
      <c r="I771" s="2">
        <f t="shared" ref="I771:I834" ca="1" si="125">RANDBETWEEN(10,35)+H771</f>
        <v>42829</v>
      </c>
      <c r="J771" t="str">
        <f t="shared" ref="J771:J834" ca="1" si="126">VLOOKUP(RANDBETWEEN(MIN(W:W),MAX(W:W)),W:Y,3,0)</f>
        <v>Egypt</v>
      </c>
      <c r="K771" s="3">
        <f t="shared" ref="K771:K834" ca="1" si="127">(F771*E771)-(5%*(F771*E771))</f>
        <v>45318.8</v>
      </c>
      <c r="L771">
        <f t="shared" ref="L771:L834" ca="1" si="128">F771*E771*1.5%</f>
        <v>715.56</v>
      </c>
      <c r="M771">
        <f t="shared" ref="M771:M834" ca="1" si="129">RANDBETWEEN(0,K771)</f>
        <v>39136</v>
      </c>
    </row>
    <row r="772" spans="1:13" x14ac:dyDescent="0.2">
      <c r="A772">
        <v>771</v>
      </c>
      <c r="B772" t="s">
        <v>778</v>
      </c>
      <c r="C772" t="str">
        <f t="shared" ca="1" si="120"/>
        <v>كتب علمية</v>
      </c>
      <c r="D772" t="str">
        <f t="shared" ca="1" si="121"/>
        <v>أدوات مكتبية</v>
      </c>
      <c r="E772">
        <v>595</v>
      </c>
      <c r="F772">
        <f t="shared" ca="1" si="122"/>
        <v>57</v>
      </c>
      <c r="G772" t="str">
        <f t="shared" ca="1" si="123"/>
        <v>India</v>
      </c>
      <c r="H772" s="2">
        <f t="shared" ca="1" si="124"/>
        <v>42739</v>
      </c>
      <c r="I772" s="2">
        <f t="shared" ca="1" si="125"/>
        <v>42761</v>
      </c>
      <c r="J772" t="str">
        <f t="shared" ca="1" si="126"/>
        <v>Jordan</v>
      </c>
      <c r="K772" s="3">
        <f t="shared" ca="1" si="127"/>
        <v>32219.25</v>
      </c>
      <c r="L772">
        <f t="shared" ca="1" si="128"/>
        <v>508.72499999999997</v>
      </c>
      <c r="M772">
        <f t="shared" ca="1" si="129"/>
        <v>10750</v>
      </c>
    </row>
    <row r="773" spans="1:13" x14ac:dyDescent="0.2">
      <c r="A773">
        <v>772</v>
      </c>
      <c r="B773" t="s">
        <v>779</v>
      </c>
      <c r="C773" t="str">
        <f t="shared" ca="1" si="120"/>
        <v>غسالات</v>
      </c>
      <c r="D773" t="str">
        <f t="shared" ca="1" si="121"/>
        <v>أدوات منزلية</v>
      </c>
      <c r="E773">
        <v>104</v>
      </c>
      <c r="F773">
        <f t="shared" ca="1" si="122"/>
        <v>690</v>
      </c>
      <c r="G773" t="str">
        <f t="shared" ca="1" si="123"/>
        <v>Germany</v>
      </c>
      <c r="H773" s="2">
        <f t="shared" ca="1" si="124"/>
        <v>42540</v>
      </c>
      <c r="I773" s="2">
        <f t="shared" ca="1" si="125"/>
        <v>42552</v>
      </c>
      <c r="J773" t="str">
        <f t="shared" ca="1" si="126"/>
        <v>Lebanon</v>
      </c>
      <c r="K773" s="3">
        <f t="shared" ca="1" si="127"/>
        <v>68172</v>
      </c>
      <c r="L773">
        <f t="shared" ca="1" si="128"/>
        <v>1076.3999999999999</v>
      </c>
      <c r="M773">
        <f t="shared" ca="1" si="129"/>
        <v>13469</v>
      </c>
    </row>
    <row r="774" spans="1:13" x14ac:dyDescent="0.2">
      <c r="A774">
        <v>773</v>
      </c>
      <c r="B774" t="s">
        <v>780</v>
      </c>
      <c r="C774" t="str">
        <f t="shared" ca="1" si="120"/>
        <v>برادات</v>
      </c>
      <c r="D774" t="str">
        <f t="shared" ca="1" si="121"/>
        <v>أدوات منزلية</v>
      </c>
      <c r="E774">
        <v>520</v>
      </c>
      <c r="F774">
        <f t="shared" ca="1" si="122"/>
        <v>792</v>
      </c>
      <c r="G774" t="str">
        <f t="shared" ca="1" si="123"/>
        <v>Sweden</v>
      </c>
      <c r="H774" s="2">
        <f t="shared" ca="1" si="124"/>
        <v>42632</v>
      </c>
      <c r="I774" s="2">
        <f t="shared" ca="1" si="125"/>
        <v>42667</v>
      </c>
      <c r="J774" t="str">
        <f t="shared" ca="1" si="126"/>
        <v>Lebanon</v>
      </c>
      <c r="K774" s="3">
        <f t="shared" ca="1" si="127"/>
        <v>391248</v>
      </c>
      <c r="L774">
        <f t="shared" ca="1" si="128"/>
        <v>6177.5999999999995</v>
      </c>
      <c r="M774">
        <f t="shared" ca="1" si="129"/>
        <v>112150</v>
      </c>
    </row>
    <row r="775" spans="1:13" x14ac:dyDescent="0.2">
      <c r="A775">
        <v>774</v>
      </c>
      <c r="B775" t="s">
        <v>781</v>
      </c>
      <c r="C775" t="str">
        <f t="shared" ca="1" si="120"/>
        <v>فرن</v>
      </c>
      <c r="D775" t="str">
        <f t="shared" ca="1" si="121"/>
        <v>أدوات منزلية</v>
      </c>
      <c r="E775">
        <v>976</v>
      </c>
      <c r="F775">
        <f t="shared" ca="1" si="122"/>
        <v>992</v>
      </c>
      <c r="G775" t="str">
        <f t="shared" ca="1" si="123"/>
        <v>Greece</v>
      </c>
      <c r="H775" s="2">
        <f t="shared" ca="1" si="124"/>
        <v>43004</v>
      </c>
      <c r="I775" s="2">
        <f t="shared" ca="1" si="125"/>
        <v>43018</v>
      </c>
      <c r="J775" t="str">
        <f t="shared" ca="1" si="126"/>
        <v>Jordan</v>
      </c>
      <c r="K775" s="3">
        <f t="shared" ca="1" si="127"/>
        <v>919782.40000000002</v>
      </c>
      <c r="L775">
        <f t="shared" ca="1" si="128"/>
        <v>14522.88</v>
      </c>
      <c r="M775">
        <f t="shared" ca="1" si="129"/>
        <v>472028</v>
      </c>
    </row>
    <row r="776" spans="1:13" x14ac:dyDescent="0.2">
      <c r="A776">
        <v>775</v>
      </c>
      <c r="B776" t="s">
        <v>782</v>
      </c>
      <c r="C776" t="str">
        <f t="shared" ca="1" si="120"/>
        <v>مايكرويف</v>
      </c>
      <c r="D776" t="str">
        <f t="shared" ca="1" si="121"/>
        <v>أدوات منزلية</v>
      </c>
      <c r="E776">
        <v>730</v>
      </c>
      <c r="F776">
        <f t="shared" ca="1" si="122"/>
        <v>558</v>
      </c>
      <c r="G776" t="str">
        <f t="shared" ca="1" si="123"/>
        <v>Germany</v>
      </c>
      <c r="H776" s="2">
        <f t="shared" ca="1" si="124"/>
        <v>42994</v>
      </c>
      <c r="I776" s="2">
        <f t="shared" ca="1" si="125"/>
        <v>43025</v>
      </c>
      <c r="J776" t="str">
        <f t="shared" ca="1" si="126"/>
        <v>Jordan</v>
      </c>
      <c r="K776" s="3">
        <f t="shared" ca="1" si="127"/>
        <v>386973</v>
      </c>
      <c r="L776">
        <f t="shared" ca="1" si="128"/>
        <v>6110.0999999999995</v>
      </c>
      <c r="M776">
        <f t="shared" ca="1" si="129"/>
        <v>181546</v>
      </c>
    </row>
    <row r="777" spans="1:13" x14ac:dyDescent="0.2">
      <c r="A777">
        <v>776</v>
      </c>
      <c r="B777" t="s">
        <v>783</v>
      </c>
      <c r="C777" t="str">
        <f t="shared" ca="1" si="120"/>
        <v>مراوح</v>
      </c>
      <c r="D777" t="str">
        <f t="shared" ca="1" si="121"/>
        <v>أدوات منزلية</v>
      </c>
      <c r="E777">
        <v>144</v>
      </c>
      <c r="F777">
        <f t="shared" ca="1" si="122"/>
        <v>44</v>
      </c>
      <c r="G777" t="str">
        <f t="shared" ca="1" si="123"/>
        <v>China</v>
      </c>
      <c r="H777" s="2">
        <f t="shared" ca="1" si="124"/>
        <v>43064</v>
      </c>
      <c r="I777" s="2">
        <f t="shared" ca="1" si="125"/>
        <v>43094</v>
      </c>
      <c r="J777" t="str">
        <f t="shared" ca="1" si="126"/>
        <v>Egypt</v>
      </c>
      <c r="K777" s="3">
        <f t="shared" ca="1" si="127"/>
        <v>6019.2</v>
      </c>
      <c r="L777">
        <f t="shared" ca="1" si="128"/>
        <v>95.039999999999992</v>
      </c>
      <c r="M777">
        <f t="shared" ca="1" si="129"/>
        <v>1012</v>
      </c>
    </row>
    <row r="778" spans="1:13" x14ac:dyDescent="0.2">
      <c r="A778">
        <v>777</v>
      </c>
      <c r="B778" t="s">
        <v>784</v>
      </c>
      <c r="C778" t="str">
        <f t="shared" ca="1" si="120"/>
        <v>فرن</v>
      </c>
      <c r="D778" t="str">
        <f t="shared" ca="1" si="121"/>
        <v>أدوات منزلية</v>
      </c>
      <c r="E778">
        <v>521</v>
      </c>
      <c r="F778">
        <f t="shared" ca="1" si="122"/>
        <v>833</v>
      </c>
      <c r="G778" t="str">
        <f t="shared" ca="1" si="123"/>
        <v>Greece</v>
      </c>
      <c r="H778" s="2">
        <f t="shared" ca="1" si="124"/>
        <v>42372</v>
      </c>
      <c r="I778" s="2">
        <f t="shared" ca="1" si="125"/>
        <v>42397</v>
      </c>
      <c r="J778" t="str">
        <f t="shared" ca="1" si="126"/>
        <v>Lebanon</v>
      </c>
      <c r="K778" s="3">
        <f t="shared" ca="1" si="127"/>
        <v>412293.35</v>
      </c>
      <c r="L778">
        <f t="shared" ca="1" si="128"/>
        <v>6509.8949999999995</v>
      </c>
      <c r="M778">
        <f t="shared" ca="1" si="129"/>
        <v>112408</v>
      </c>
    </row>
    <row r="779" spans="1:13" x14ac:dyDescent="0.2">
      <c r="A779">
        <v>778</v>
      </c>
      <c r="B779" t="s">
        <v>785</v>
      </c>
      <c r="C779" t="str">
        <f t="shared" ca="1" si="120"/>
        <v>هواتف ثابتة</v>
      </c>
      <c r="D779" t="str">
        <f t="shared" ca="1" si="121"/>
        <v>أدوات مكتبية</v>
      </c>
      <c r="E779">
        <v>346</v>
      </c>
      <c r="F779">
        <f t="shared" ca="1" si="122"/>
        <v>58</v>
      </c>
      <c r="G779" t="str">
        <f t="shared" ca="1" si="123"/>
        <v>France</v>
      </c>
      <c r="H779" s="2">
        <f t="shared" ca="1" si="124"/>
        <v>43095</v>
      </c>
      <c r="I779" s="2">
        <f t="shared" ca="1" si="125"/>
        <v>43125</v>
      </c>
      <c r="J779" t="str">
        <f t="shared" ca="1" si="126"/>
        <v>Jordan</v>
      </c>
      <c r="K779" s="3">
        <f t="shared" ca="1" si="127"/>
        <v>19064.599999999999</v>
      </c>
      <c r="L779">
        <f t="shared" ca="1" si="128"/>
        <v>301.02</v>
      </c>
      <c r="M779">
        <f t="shared" ca="1" si="129"/>
        <v>2895</v>
      </c>
    </row>
    <row r="780" spans="1:13" x14ac:dyDescent="0.2">
      <c r="A780">
        <v>779</v>
      </c>
      <c r="B780" t="s">
        <v>786</v>
      </c>
      <c r="C780" t="str">
        <f t="shared" ca="1" si="120"/>
        <v>فرن</v>
      </c>
      <c r="D780" t="str">
        <f t="shared" ca="1" si="121"/>
        <v>أدوات منزلية</v>
      </c>
      <c r="E780">
        <v>689</v>
      </c>
      <c r="F780">
        <f t="shared" ca="1" si="122"/>
        <v>961</v>
      </c>
      <c r="G780" t="str">
        <f t="shared" ca="1" si="123"/>
        <v>Greece</v>
      </c>
      <c r="H780" s="2">
        <f t="shared" ca="1" si="124"/>
        <v>43160</v>
      </c>
      <c r="I780" s="2">
        <f t="shared" ca="1" si="125"/>
        <v>43173</v>
      </c>
      <c r="J780" t="str">
        <f t="shared" ca="1" si="126"/>
        <v>Saudi Arabia</v>
      </c>
      <c r="K780" s="3">
        <f t="shared" ca="1" si="127"/>
        <v>629022.55000000005</v>
      </c>
      <c r="L780">
        <f t="shared" ca="1" si="128"/>
        <v>9931.9349999999995</v>
      </c>
      <c r="M780">
        <f t="shared" ca="1" si="129"/>
        <v>275358</v>
      </c>
    </row>
    <row r="781" spans="1:13" x14ac:dyDescent="0.2">
      <c r="A781">
        <v>780</v>
      </c>
      <c r="B781" t="s">
        <v>787</v>
      </c>
      <c r="C781" t="str">
        <f t="shared" ca="1" si="120"/>
        <v>ألعاب إلكترونية</v>
      </c>
      <c r="D781" t="str">
        <f t="shared" ca="1" si="121"/>
        <v>إلكترونيات</v>
      </c>
      <c r="E781">
        <v>315</v>
      </c>
      <c r="F781">
        <f t="shared" ca="1" si="122"/>
        <v>25</v>
      </c>
      <c r="G781" t="str">
        <f t="shared" ca="1" si="123"/>
        <v>Japan</v>
      </c>
      <c r="H781" s="2">
        <f t="shared" ca="1" si="124"/>
        <v>43151</v>
      </c>
      <c r="I781" s="2">
        <f t="shared" ca="1" si="125"/>
        <v>43168</v>
      </c>
      <c r="J781" t="str">
        <f t="shared" ca="1" si="126"/>
        <v>Saudi Arabia</v>
      </c>
      <c r="K781" s="3">
        <f t="shared" ca="1" si="127"/>
        <v>7481.25</v>
      </c>
      <c r="L781">
        <f t="shared" ca="1" si="128"/>
        <v>118.125</v>
      </c>
      <c r="M781">
        <f t="shared" ca="1" si="129"/>
        <v>2084</v>
      </c>
    </row>
    <row r="782" spans="1:13" x14ac:dyDescent="0.2">
      <c r="A782">
        <v>781</v>
      </c>
      <c r="B782" t="s">
        <v>788</v>
      </c>
      <c r="C782" t="str">
        <f t="shared" ca="1" si="120"/>
        <v>غسالات</v>
      </c>
      <c r="D782" t="str">
        <f t="shared" ca="1" si="121"/>
        <v>أدوات منزلية</v>
      </c>
      <c r="E782">
        <v>605</v>
      </c>
      <c r="F782">
        <f t="shared" ca="1" si="122"/>
        <v>634</v>
      </c>
      <c r="G782" t="str">
        <f t="shared" ca="1" si="123"/>
        <v>Germany</v>
      </c>
      <c r="H782" s="2">
        <f t="shared" ca="1" si="124"/>
        <v>43115</v>
      </c>
      <c r="I782" s="2">
        <f t="shared" ca="1" si="125"/>
        <v>43147</v>
      </c>
      <c r="J782" t="str">
        <f t="shared" ca="1" si="126"/>
        <v>Syria</v>
      </c>
      <c r="K782" s="3">
        <f t="shared" ca="1" si="127"/>
        <v>364391.5</v>
      </c>
      <c r="L782">
        <f t="shared" ca="1" si="128"/>
        <v>5753.55</v>
      </c>
      <c r="M782">
        <f t="shared" ca="1" si="129"/>
        <v>208579</v>
      </c>
    </row>
    <row r="783" spans="1:13" x14ac:dyDescent="0.2">
      <c r="A783">
        <v>782</v>
      </c>
      <c r="B783" t="s">
        <v>789</v>
      </c>
      <c r="C783" t="str">
        <f t="shared" ca="1" si="120"/>
        <v>غسالات</v>
      </c>
      <c r="D783" t="str">
        <f t="shared" ca="1" si="121"/>
        <v>أدوات منزلية</v>
      </c>
      <c r="E783">
        <v>644</v>
      </c>
      <c r="F783">
        <f t="shared" ca="1" si="122"/>
        <v>703</v>
      </c>
      <c r="G783" t="str">
        <f t="shared" ca="1" si="123"/>
        <v>Germany</v>
      </c>
      <c r="H783" s="2">
        <f t="shared" ca="1" si="124"/>
        <v>42642</v>
      </c>
      <c r="I783" s="2">
        <f t="shared" ca="1" si="125"/>
        <v>42671</v>
      </c>
      <c r="J783" t="str">
        <f t="shared" ca="1" si="126"/>
        <v>Egypt</v>
      </c>
      <c r="K783" s="3">
        <f t="shared" ca="1" si="127"/>
        <v>430095.4</v>
      </c>
      <c r="L783">
        <f t="shared" ca="1" si="128"/>
        <v>6790.98</v>
      </c>
      <c r="M783">
        <f t="shared" ca="1" si="129"/>
        <v>342132</v>
      </c>
    </row>
    <row r="784" spans="1:13" x14ac:dyDescent="0.2">
      <c r="A784">
        <v>783</v>
      </c>
      <c r="B784" t="s">
        <v>790</v>
      </c>
      <c r="C784" t="str">
        <f t="shared" ca="1" si="120"/>
        <v>ستالايت</v>
      </c>
      <c r="D784" t="str">
        <f t="shared" ca="1" si="121"/>
        <v>إلكترونيات</v>
      </c>
      <c r="E784">
        <v>941</v>
      </c>
      <c r="F784">
        <f t="shared" ca="1" si="122"/>
        <v>314</v>
      </c>
      <c r="G784" t="str">
        <f t="shared" ca="1" si="123"/>
        <v>Turkey</v>
      </c>
      <c r="H784" s="2">
        <f t="shared" ca="1" si="124"/>
        <v>42568</v>
      </c>
      <c r="I784" s="2">
        <f t="shared" ca="1" si="125"/>
        <v>42588</v>
      </c>
      <c r="J784" t="str">
        <f t="shared" ca="1" si="126"/>
        <v>Jordan</v>
      </c>
      <c r="K784" s="3">
        <f t="shared" ca="1" si="127"/>
        <v>280700.3</v>
      </c>
      <c r="L784">
        <f t="shared" ca="1" si="128"/>
        <v>4432.1099999999997</v>
      </c>
      <c r="M784">
        <f t="shared" ca="1" si="129"/>
        <v>72472</v>
      </c>
    </row>
    <row r="785" spans="1:13" x14ac:dyDescent="0.2">
      <c r="A785">
        <v>784</v>
      </c>
      <c r="B785" t="s">
        <v>791</v>
      </c>
      <c r="C785" t="str">
        <f t="shared" ca="1" si="120"/>
        <v>موبايلات</v>
      </c>
      <c r="D785" t="str">
        <f t="shared" ca="1" si="121"/>
        <v>إلكترونيات</v>
      </c>
      <c r="E785">
        <v>604</v>
      </c>
      <c r="F785">
        <f t="shared" ca="1" si="122"/>
        <v>947</v>
      </c>
      <c r="G785" t="str">
        <f t="shared" ca="1" si="123"/>
        <v>China</v>
      </c>
      <c r="H785" s="2">
        <f t="shared" ca="1" si="124"/>
        <v>42859</v>
      </c>
      <c r="I785" s="2">
        <f t="shared" ca="1" si="125"/>
        <v>42890</v>
      </c>
      <c r="J785" t="str">
        <f t="shared" ca="1" si="126"/>
        <v>Jordan</v>
      </c>
      <c r="K785" s="3">
        <f t="shared" ca="1" si="127"/>
        <v>543388.6</v>
      </c>
      <c r="L785">
        <f t="shared" ca="1" si="128"/>
        <v>8579.82</v>
      </c>
      <c r="M785">
        <f t="shared" ca="1" si="129"/>
        <v>363758</v>
      </c>
    </row>
    <row r="786" spans="1:13" x14ac:dyDescent="0.2">
      <c r="A786">
        <v>785</v>
      </c>
      <c r="B786" t="s">
        <v>792</v>
      </c>
      <c r="C786" t="str">
        <f t="shared" ca="1" si="120"/>
        <v>فرن</v>
      </c>
      <c r="D786" t="str">
        <f t="shared" ca="1" si="121"/>
        <v>أدوات منزلية</v>
      </c>
      <c r="E786">
        <v>620</v>
      </c>
      <c r="F786">
        <f t="shared" ca="1" si="122"/>
        <v>906</v>
      </c>
      <c r="G786" t="str">
        <f t="shared" ca="1" si="123"/>
        <v>Greece</v>
      </c>
      <c r="H786" s="2">
        <f t="shared" ca="1" si="124"/>
        <v>42538</v>
      </c>
      <c r="I786" s="2">
        <f t="shared" ca="1" si="125"/>
        <v>42561</v>
      </c>
      <c r="J786" t="str">
        <f t="shared" ca="1" si="126"/>
        <v>United Arab Emirates</v>
      </c>
      <c r="K786" s="3">
        <f t="shared" ca="1" si="127"/>
        <v>533634</v>
      </c>
      <c r="L786">
        <f t="shared" ca="1" si="128"/>
        <v>8425.7999999999993</v>
      </c>
      <c r="M786">
        <f t="shared" ca="1" si="129"/>
        <v>96161</v>
      </c>
    </row>
    <row r="787" spans="1:13" x14ac:dyDescent="0.2">
      <c r="A787">
        <v>786</v>
      </c>
      <c r="B787" t="s">
        <v>793</v>
      </c>
      <c r="C787" t="str">
        <f t="shared" ca="1" si="120"/>
        <v>فرن</v>
      </c>
      <c r="D787" t="str">
        <f t="shared" ca="1" si="121"/>
        <v>أدوات منزلية</v>
      </c>
      <c r="E787">
        <v>101</v>
      </c>
      <c r="F787">
        <f t="shared" ca="1" si="122"/>
        <v>920</v>
      </c>
      <c r="G787" t="str">
        <f t="shared" ca="1" si="123"/>
        <v>Greece</v>
      </c>
      <c r="H787" s="2">
        <f t="shared" ca="1" si="124"/>
        <v>42947</v>
      </c>
      <c r="I787" s="2">
        <f t="shared" ca="1" si="125"/>
        <v>42961</v>
      </c>
      <c r="J787" t="str">
        <f t="shared" ca="1" si="126"/>
        <v>Egypt</v>
      </c>
      <c r="K787" s="3">
        <f t="shared" ca="1" si="127"/>
        <v>88274</v>
      </c>
      <c r="L787">
        <f t="shared" ca="1" si="128"/>
        <v>1393.8</v>
      </c>
      <c r="M787">
        <f t="shared" ca="1" si="129"/>
        <v>75362</v>
      </c>
    </row>
    <row r="788" spans="1:13" x14ac:dyDescent="0.2">
      <c r="A788">
        <v>787</v>
      </c>
      <c r="B788" t="s">
        <v>794</v>
      </c>
      <c r="C788" t="str">
        <f t="shared" ca="1" si="120"/>
        <v>برادات</v>
      </c>
      <c r="D788" t="str">
        <f t="shared" ca="1" si="121"/>
        <v>أدوات منزلية</v>
      </c>
      <c r="E788">
        <v>999</v>
      </c>
      <c r="F788">
        <f t="shared" ca="1" si="122"/>
        <v>818</v>
      </c>
      <c r="G788" t="str">
        <f t="shared" ca="1" si="123"/>
        <v>Sweden</v>
      </c>
      <c r="H788" s="2">
        <f t="shared" ca="1" si="124"/>
        <v>42582</v>
      </c>
      <c r="I788" s="2">
        <f t="shared" ca="1" si="125"/>
        <v>42592</v>
      </c>
      <c r="J788" t="str">
        <f t="shared" ca="1" si="126"/>
        <v>Egypt</v>
      </c>
      <c r="K788" s="3">
        <f t="shared" ca="1" si="127"/>
        <v>776322.9</v>
      </c>
      <c r="L788">
        <f t="shared" ca="1" si="128"/>
        <v>12257.73</v>
      </c>
      <c r="M788">
        <f t="shared" ca="1" si="129"/>
        <v>710369</v>
      </c>
    </row>
    <row r="789" spans="1:13" x14ac:dyDescent="0.2">
      <c r="A789">
        <v>788</v>
      </c>
      <c r="B789" t="s">
        <v>795</v>
      </c>
      <c r="C789" t="str">
        <f t="shared" ca="1" si="120"/>
        <v>مايكرويف</v>
      </c>
      <c r="D789" t="str">
        <f t="shared" ca="1" si="121"/>
        <v>أدوات منزلية</v>
      </c>
      <c r="E789">
        <v>337</v>
      </c>
      <c r="F789">
        <f t="shared" ca="1" si="122"/>
        <v>622</v>
      </c>
      <c r="G789" t="str">
        <f t="shared" ca="1" si="123"/>
        <v>Germany</v>
      </c>
      <c r="H789" s="2">
        <f t="shared" ca="1" si="124"/>
        <v>43148</v>
      </c>
      <c r="I789" s="2">
        <f t="shared" ca="1" si="125"/>
        <v>43166</v>
      </c>
      <c r="J789" t="str">
        <f t="shared" ca="1" si="126"/>
        <v>Jordan</v>
      </c>
      <c r="K789" s="3">
        <f t="shared" ca="1" si="127"/>
        <v>199133.3</v>
      </c>
      <c r="L789">
        <f t="shared" ca="1" si="128"/>
        <v>3144.21</v>
      </c>
      <c r="M789">
        <f t="shared" ca="1" si="129"/>
        <v>187023</v>
      </c>
    </row>
    <row r="790" spans="1:13" x14ac:dyDescent="0.2">
      <c r="A790">
        <v>789</v>
      </c>
      <c r="B790" t="s">
        <v>796</v>
      </c>
      <c r="C790" t="str">
        <f t="shared" ca="1" si="120"/>
        <v>فرن</v>
      </c>
      <c r="D790" t="str">
        <f t="shared" ca="1" si="121"/>
        <v>أدوات منزلية</v>
      </c>
      <c r="E790">
        <v>606</v>
      </c>
      <c r="F790">
        <f t="shared" ca="1" si="122"/>
        <v>847</v>
      </c>
      <c r="G790" t="str">
        <f t="shared" ca="1" si="123"/>
        <v>Greece</v>
      </c>
      <c r="H790" s="2">
        <f t="shared" ca="1" si="124"/>
        <v>42489</v>
      </c>
      <c r="I790" s="2">
        <f t="shared" ca="1" si="125"/>
        <v>42507</v>
      </c>
      <c r="J790" t="str">
        <f t="shared" ca="1" si="126"/>
        <v>Lebanon</v>
      </c>
      <c r="K790" s="3">
        <f t="shared" ca="1" si="127"/>
        <v>487617.9</v>
      </c>
      <c r="L790">
        <f t="shared" ca="1" si="128"/>
        <v>7699.23</v>
      </c>
      <c r="M790">
        <f t="shared" ca="1" si="129"/>
        <v>115719</v>
      </c>
    </row>
    <row r="791" spans="1:13" x14ac:dyDescent="0.2">
      <c r="A791">
        <v>790</v>
      </c>
      <c r="B791" t="s">
        <v>797</v>
      </c>
      <c r="C791" t="str">
        <f t="shared" ca="1" si="120"/>
        <v>مثاقب</v>
      </c>
      <c r="D791" t="str">
        <f t="shared" ca="1" si="121"/>
        <v>أدوات منزلية</v>
      </c>
      <c r="E791">
        <v>835</v>
      </c>
      <c r="F791">
        <f t="shared" ca="1" si="122"/>
        <v>69</v>
      </c>
      <c r="G791" t="str">
        <f t="shared" ca="1" si="123"/>
        <v>Britain</v>
      </c>
      <c r="H791" s="2">
        <f t="shared" ca="1" si="124"/>
        <v>43259</v>
      </c>
      <c r="I791" s="2">
        <f t="shared" ca="1" si="125"/>
        <v>43272</v>
      </c>
      <c r="J791" t="str">
        <f t="shared" ca="1" si="126"/>
        <v>Syria</v>
      </c>
      <c r="K791" s="3">
        <f t="shared" ca="1" si="127"/>
        <v>54734.25</v>
      </c>
      <c r="L791">
        <f t="shared" ca="1" si="128"/>
        <v>864.22500000000002</v>
      </c>
      <c r="M791">
        <f t="shared" ca="1" si="129"/>
        <v>32861</v>
      </c>
    </row>
    <row r="792" spans="1:13" x14ac:dyDescent="0.2">
      <c r="A792">
        <v>791</v>
      </c>
      <c r="B792" t="s">
        <v>798</v>
      </c>
      <c r="C792" t="str">
        <f t="shared" ca="1" si="120"/>
        <v>ستالايت</v>
      </c>
      <c r="D792" t="str">
        <f t="shared" ca="1" si="121"/>
        <v>إلكترونيات</v>
      </c>
      <c r="E792">
        <v>779</v>
      </c>
      <c r="F792">
        <f t="shared" ca="1" si="122"/>
        <v>325</v>
      </c>
      <c r="G792" t="str">
        <f t="shared" ca="1" si="123"/>
        <v>Turkey</v>
      </c>
      <c r="H792" s="2">
        <f t="shared" ca="1" si="124"/>
        <v>42631</v>
      </c>
      <c r="I792" s="2">
        <f t="shared" ca="1" si="125"/>
        <v>42659</v>
      </c>
      <c r="J792" t="str">
        <f t="shared" ca="1" si="126"/>
        <v>United Arab Emirates</v>
      </c>
      <c r="K792" s="3">
        <f t="shared" ca="1" si="127"/>
        <v>240516.25</v>
      </c>
      <c r="L792">
        <f t="shared" ca="1" si="128"/>
        <v>3797.625</v>
      </c>
      <c r="M792">
        <f t="shared" ca="1" si="129"/>
        <v>33945</v>
      </c>
    </row>
    <row r="793" spans="1:13" x14ac:dyDescent="0.2">
      <c r="A793">
        <v>792</v>
      </c>
      <c r="B793" t="s">
        <v>799</v>
      </c>
      <c r="C793" t="str">
        <f t="shared" ca="1" si="120"/>
        <v>ساعات</v>
      </c>
      <c r="D793" t="str">
        <f t="shared" ca="1" si="121"/>
        <v>إلكترونيات</v>
      </c>
      <c r="E793">
        <v>923</v>
      </c>
      <c r="F793">
        <f t="shared" ca="1" si="122"/>
        <v>55</v>
      </c>
      <c r="G793" t="str">
        <f t="shared" ca="1" si="123"/>
        <v>Switzerland</v>
      </c>
      <c r="H793" s="2">
        <f t="shared" ca="1" si="124"/>
        <v>42580</v>
      </c>
      <c r="I793" s="2">
        <f t="shared" ca="1" si="125"/>
        <v>42606</v>
      </c>
      <c r="J793" t="str">
        <f t="shared" ca="1" si="126"/>
        <v>United Arab Emirates</v>
      </c>
      <c r="K793" s="3">
        <f t="shared" ca="1" si="127"/>
        <v>48226.75</v>
      </c>
      <c r="L793">
        <f t="shared" ca="1" si="128"/>
        <v>761.47500000000002</v>
      </c>
      <c r="M793">
        <f t="shared" ca="1" si="129"/>
        <v>38552</v>
      </c>
    </row>
    <row r="794" spans="1:13" x14ac:dyDescent="0.2">
      <c r="A794">
        <v>793</v>
      </c>
      <c r="B794" t="s">
        <v>800</v>
      </c>
      <c r="C794" t="str">
        <f t="shared" ca="1" si="120"/>
        <v>طابعات</v>
      </c>
      <c r="D794" t="str">
        <f t="shared" ca="1" si="121"/>
        <v>إلكترونيات</v>
      </c>
      <c r="E794">
        <v>549</v>
      </c>
      <c r="F794">
        <f t="shared" ca="1" si="122"/>
        <v>252</v>
      </c>
      <c r="G794" t="str">
        <f t="shared" ca="1" si="123"/>
        <v>France</v>
      </c>
      <c r="H794" s="2">
        <f t="shared" ca="1" si="124"/>
        <v>43193</v>
      </c>
      <c r="I794" s="2">
        <f t="shared" ca="1" si="125"/>
        <v>43208</v>
      </c>
      <c r="J794" t="str">
        <f t="shared" ca="1" si="126"/>
        <v>Egypt</v>
      </c>
      <c r="K794" s="3">
        <f t="shared" ca="1" si="127"/>
        <v>131430.6</v>
      </c>
      <c r="L794">
        <f t="shared" ca="1" si="128"/>
        <v>2075.2199999999998</v>
      </c>
      <c r="M794">
        <f t="shared" ca="1" si="129"/>
        <v>27355</v>
      </c>
    </row>
    <row r="795" spans="1:13" x14ac:dyDescent="0.2">
      <c r="A795">
        <v>794</v>
      </c>
      <c r="B795" t="s">
        <v>801</v>
      </c>
      <c r="C795" t="str">
        <f t="shared" ca="1" si="120"/>
        <v>موبايلات</v>
      </c>
      <c r="D795" t="str">
        <f t="shared" ca="1" si="121"/>
        <v>إلكترونيات</v>
      </c>
      <c r="E795">
        <v>675</v>
      </c>
      <c r="F795">
        <f t="shared" ca="1" si="122"/>
        <v>998</v>
      </c>
      <c r="G795" t="str">
        <f t="shared" ca="1" si="123"/>
        <v>China</v>
      </c>
      <c r="H795" s="2">
        <f t="shared" ca="1" si="124"/>
        <v>42676</v>
      </c>
      <c r="I795" s="2">
        <f t="shared" ca="1" si="125"/>
        <v>42690</v>
      </c>
      <c r="J795" t="str">
        <f t="shared" ca="1" si="126"/>
        <v>Syria</v>
      </c>
      <c r="K795" s="3">
        <f t="shared" ca="1" si="127"/>
        <v>639967.5</v>
      </c>
      <c r="L795">
        <f t="shared" ca="1" si="128"/>
        <v>10104.75</v>
      </c>
      <c r="M795">
        <f t="shared" ca="1" si="129"/>
        <v>466836</v>
      </c>
    </row>
    <row r="796" spans="1:13" x14ac:dyDescent="0.2">
      <c r="A796">
        <v>795</v>
      </c>
      <c r="B796" t="s">
        <v>802</v>
      </c>
      <c r="C796" t="str">
        <f t="shared" ca="1" si="120"/>
        <v>مكيفات</v>
      </c>
      <c r="D796" t="str">
        <f t="shared" ca="1" si="121"/>
        <v>أدوات منزلية</v>
      </c>
      <c r="E796">
        <v>550</v>
      </c>
      <c r="F796">
        <f t="shared" ca="1" si="122"/>
        <v>1396</v>
      </c>
      <c r="G796" t="str">
        <f t="shared" ca="1" si="123"/>
        <v>Switzerland</v>
      </c>
      <c r="H796" s="2">
        <f t="shared" ca="1" si="124"/>
        <v>42940</v>
      </c>
      <c r="I796" s="2">
        <f t="shared" ca="1" si="125"/>
        <v>42958</v>
      </c>
      <c r="J796" t="str">
        <f t="shared" ca="1" si="126"/>
        <v>Jordan</v>
      </c>
      <c r="K796" s="3">
        <f t="shared" ca="1" si="127"/>
        <v>729410</v>
      </c>
      <c r="L796">
        <f t="shared" ca="1" si="128"/>
        <v>11517</v>
      </c>
      <c r="M796">
        <f t="shared" ca="1" si="129"/>
        <v>233318</v>
      </c>
    </row>
    <row r="797" spans="1:13" x14ac:dyDescent="0.2">
      <c r="A797">
        <v>796</v>
      </c>
      <c r="B797" t="s">
        <v>803</v>
      </c>
      <c r="C797" t="str">
        <f t="shared" ca="1" si="120"/>
        <v>كمبيوتر</v>
      </c>
      <c r="D797" t="str">
        <f t="shared" ca="1" si="121"/>
        <v>إلكترونيات</v>
      </c>
      <c r="E797">
        <v>169</v>
      </c>
      <c r="F797">
        <f t="shared" ca="1" si="122"/>
        <v>1455</v>
      </c>
      <c r="G797" t="str">
        <f t="shared" ca="1" si="123"/>
        <v>China</v>
      </c>
      <c r="H797" s="2">
        <f t="shared" ca="1" si="124"/>
        <v>42771</v>
      </c>
      <c r="I797" s="2">
        <f t="shared" ca="1" si="125"/>
        <v>42794</v>
      </c>
      <c r="J797" t="str">
        <f t="shared" ca="1" si="126"/>
        <v>Syria</v>
      </c>
      <c r="K797" s="3">
        <f t="shared" ca="1" si="127"/>
        <v>233600.25</v>
      </c>
      <c r="L797">
        <f t="shared" ca="1" si="128"/>
        <v>3688.4249999999997</v>
      </c>
      <c r="M797">
        <f t="shared" ca="1" si="129"/>
        <v>172823</v>
      </c>
    </row>
    <row r="798" spans="1:13" x14ac:dyDescent="0.2">
      <c r="A798">
        <v>797</v>
      </c>
      <c r="B798" t="s">
        <v>804</v>
      </c>
      <c r="C798" t="str">
        <f t="shared" ca="1" si="120"/>
        <v>تلفاز</v>
      </c>
      <c r="D798" t="str">
        <f t="shared" ca="1" si="121"/>
        <v>أدوات منزلية</v>
      </c>
      <c r="E798">
        <v>365</v>
      </c>
      <c r="F798">
        <f t="shared" ca="1" si="122"/>
        <v>1090</v>
      </c>
      <c r="G798" t="str">
        <f t="shared" ca="1" si="123"/>
        <v>USA</v>
      </c>
      <c r="H798" s="2">
        <f t="shared" ca="1" si="124"/>
        <v>42564</v>
      </c>
      <c r="I798" s="2">
        <f t="shared" ca="1" si="125"/>
        <v>42580</v>
      </c>
      <c r="J798" t="str">
        <f t="shared" ca="1" si="126"/>
        <v>Egypt</v>
      </c>
      <c r="K798" s="3">
        <f t="shared" ca="1" si="127"/>
        <v>377957.5</v>
      </c>
      <c r="L798">
        <f t="shared" ca="1" si="128"/>
        <v>5967.75</v>
      </c>
      <c r="M798">
        <f t="shared" ca="1" si="129"/>
        <v>134282</v>
      </c>
    </row>
    <row r="799" spans="1:13" x14ac:dyDescent="0.2">
      <c r="A799">
        <v>798</v>
      </c>
      <c r="B799" t="s">
        <v>805</v>
      </c>
      <c r="C799" t="str">
        <f t="shared" ca="1" si="120"/>
        <v>موبايلات</v>
      </c>
      <c r="D799" t="str">
        <f t="shared" ca="1" si="121"/>
        <v>إلكترونيات</v>
      </c>
      <c r="E799">
        <v>448</v>
      </c>
      <c r="F799">
        <f t="shared" ca="1" si="122"/>
        <v>839</v>
      </c>
      <c r="G799" t="str">
        <f t="shared" ca="1" si="123"/>
        <v>China</v>
      </c>
      <c r="H799" s="2">
        <f t="shared" ca="1" si="124"/>
        <v>42969</v>
      </c>
      <c r="I799" s="2">
        <f t="shared" ca="1" si="125"/>
        <v>42996</v>
      </c>
      <c r="J799" t="str">
        <f t="shared" ca="1" si="126"/>
        <v>United Arab Emirates</v>
      </c>
      <c r="K799" s="3">
        <f t="shared" ca="1" si="127"/>
        <v>357078.4</v>
      </c>
      <c r="L799">
        <f t="shared" ca="1" si="128"/>
        <v>5638.08</v>
      </c>
      <c r="M799">
        <f t="shared" ca="1" si="129"/>
        <v>84998</v>
      </c>
    </row>
    <row r="800" spans="1:13" x14ac:dyDescent="0.2">
      <c r="A800">
        <v>799</v>
      </c>
      <c r="B800" t="s">
        <v>806</v>
      </c>
      <c r="C800" t="str">
        <f t="shared" ca="1" si="120"/>
        <v>كمبيوتر</v>
      </c>
      <c r="D800" t="str">
        <f t="shared" ca="1" si="121"/>
        <v>إلكترونيات</v>
      </c>
      <c r="E800">
        <v>682</v>
      </c>
      <c r="F800">
        <f t="shared" ca="1" si="122"/>
        <v>1368</v>
      </c>
      <c r="G800" t="str">
        <f t="shared" ca="1" si="123"/>
        <v>China</v>
      </c>
      <c r="H800" s="2">
        <f t="shared" ca="1" si="124"/>
        <v>42882</v>
      </c>
      <c r="I800" s="2">
        <f t="shared" ca="1" si="125"/>
        <v>42903</v>
      </c>
      <c r="J800" t="str">
        <f t="shared" ca="1" si="126"/>
        <v>Lebanon</v>
      </c>
      <c r="K800" s="3">
        <f t="shared" ca="1" si="127"/>
        <v>886327.2</v>
      </c>
      <c r="L800">
        <f t="shared" ca="1" si="128"/>
        <v>13994.64</v>
      </c>
      <c r="M800">
        <f t="shared" ca="1" si="129"/>
        <v>457226</v>
      </c>
    </row>
    <row r="801" spans="1:13" x14ac:dyDescent="0.2">
      <c r="A801">
        <v>800</v>
      </c>
      <c r="B801" t="s">
        <v>807</v>
      </c>
      <c r="C801" t="str">
        <f t="shared" ca="1" si="120"/>
        <v>ألعاب إلكترونية</v>
      </c>
      <c r="D801" t="str">
        <f t="shared" ca="1" si="121"/>
        <v>إلكترونيات</v>
      </c>
      <c r="E801">
        <v>184</v>
      </c>
      <c r="F801">
        <f t="shared" ca="1" si="122"/>
        <v>23</v>
      </c>
      <c r="G801" t="str">
        <f t="shared" ca="1" si="123"/>
        <v>Japan</v>
      </c>
      <c r="H801" s="2">
        <f t="shared" ca="1" si="124"/>
        <v>43043</v>
      </c>
      <c r="I801" s="2">
        <f t="shared" ca="1" si="125"/>
        <v>43058</v>
      </c>
      <c r="J801" t="str">
        <f t="shared" ca="1" si="126"/>
        <v>Egypt</v>
      </c>
      <c r="K801" s="3">
        <f t="shared" ca="1" si="127"/>
        <v>4020.4</v>
      </c>
      <c r="L801">
        <f t="shared" ca="1" si="128"/>
        <v>63.48</v>
      </c>
      <c r="M801">
        <f t="shared" ca="1" si="129"/>
        <v>3098</v>
      </c>
    </row>
    <row r="802" spans="1:13" x14ac:dyDescent="0.2">
      <c r="A802">
        <v>801</v>
      </c>
      <c r="B802" t="s">
        <v>808</v>
      </c>
      <c r="C802" t="str">
        <f t="shared" ca="1" si="120"/>
        <v>فرن</v>
      </c>
      <c r="D802" t="str">
        <f t="shared" ca="1" si="121"/>
        <v>أدوات منزلية</v>
      </c>
      <c r="E802">
        <v>823</v>
      </c>
      <c r="F802">
        <f t="shared" ca="1" si="122"/>
        <v>997</v>
      </c>
      <c r="G802" t="str">
        <f t="shared" ca="1" si="123"/>
        <v>Greece</v>
      </c>
      <c r="H802" s="2">
        <f t="shared" ca="1" si="124"/>
        <v>42388</v>
      </c>
      <c r="I802" s="2">
        <f t="shared" ca="1" si="125"/>
        <v>42399</v>
      </c>
      <c r="J802" t="str">
        <f t="shared" ca="1" si="126"/>
        <v>Lebanon</v>
      </c>
      <c r="K802" s="3">
        <f t="shared" ca="1" si="127"/>
        <v>779504.45</v>
      </c>
      <c r="L802">
        <f t="shared" ca="1" si="128"/>
        <v>12307.965</v>
      </c>
      <c r="M802">
        <f t="shared" ca="1" si="129"/>
        <v>572240</v>
      </c>
    </row>
    <row r="803" spans="1:13" x14ac:dyDescent="0.2">
      <c r="A803">
        <v>802</v>
      </c>
      <c r="B803" t="s">
        <v>809</v>
      </c>
      <c r="C803" t="str">
        <f t="shared" ca="1" si="120"/>
        <v>كاميرات</v>
      </c>
      <c r="D803" t="str">
        <f t="shared" ca="1" si="121"/>
        <v>إلكترونيات</v>
      </c>
      <c r="E803">
        <v>956</v>
      </c>
      <c r="F803">
        <f t="shared" ca="1" si="122"/>
        <v>1243</v>
      </c>
      <c r="G803" t="str">
        <f t="shared" ca="1" si="123"/>
        <v>England</v>
      </c>
      <c r="H803" s="2">
        <f t="shared" ca="1" si="124"/>
        <v>42476</v>
      </c>
      <c r="I803" s="2">
        <f t="shared" ca="1" si="125"/>
        <v>42511</v>
      </c>
      <c r="J803" t="str">
        <f t="shared" ca="1" si="126"/>
        <v>Syria</v>
      </c>
      <c r="K803" s="3">
        <f t="shared" ca="1" si="127"/>
        <v>1128892.6000000001</v>
      </c>
      <c r="L803">
        <f t="shared" ca="1" si="128"/>
        <v>17824.62</v>
      </c>
      <c r="M803">
        <f t="shared" ca="1" si="129"/>
        <v>655983</v>
      </c>
    </row>
    <row r="804" spans="1:13" x14ac:dyDescent="0.2">
      <c r="A804">
        <v>803</v>
      </c>
      <c r="B804" t="s">
        <v>810</v>
      </c>
      <c r="C804" t="str">
        <f t="shared" ca="1" si="120"/>
        <v>فرن</v>
      </c>
      <c r="D804" t="str">
        <f t="shared" ca="1" si="121"/>
        <v>أدوات منزلية</v>
      </c>
      <c r="E804">
        <v>498</v>
      </c>
      <c r="F804">
        <f t="shared" ca="1" si="122"/>
        <v>984</v>
      </c>
      <c r="G804" t="str">
        <f t="shared" ca="1" si="123"/>
        <v>Greece</v>
      </c>
      <c r="H804" s="2">
        <f t="shared" ca="1" si="124"/>
        <v>42812</v>
      </c>
      <c r="I804" s="2">
        <f t="shared" ca="1" si="125"/>
        <v>42847</v>
      </c>
      <c r="J804" t="str">
        <f t="shared" ca="1" si="126"/>
        <v>Jordan</v>
      </c>
      <c r="K804" s="3">
        <f t="shared" ca="1" si="127"/>
        <v>465530.4</v>
      </c>
      <c r="L804">
        <f t="shared" ca="1" si="128"/>
        <v>7350.48</v>
      </c>
      <c r="M804">
        <f t="shared" ca="1" si="129"/>
        <v>265065</v>
      </c>
    </row>
    <row r="805" spans="1:13" x14ac:dyDescent="0.2">
      <c r="A805">
        <v>804</v>
      </c>
      <c r="B805" t="s">
        <v>811</v>
      </c>
      <c r="C805" t="str">
        <f t="shared" ca="1" si="120"/>
        <v>مثاقب</v>
      </c>
      <c r="D805" t="str">
        <f t="shared" ca="1" si="121"/>
        <v>أدوات منزلية</v>
      </c>
      <c r="E805">
        <v>204</v>
      </c>
      <c r="F805">
        <f t="shared" ca="1" si="122"/>
        <v>65</v>
      </c>
      <c r="G805" t="str">
        <f t="shared" ca="1" si="123"/>
        <v>Britain</v>
      </c>
      <c r="H805" s="2">
        <f t="shared" ca="1" si="124"/>
        <v>42465</v>
      </c>
      <c r="I805" s="2">
        <f t="shared" ca="1" si="125"/>
        <v>42495</v>
      </c>
      <c r="J805" t="str">
        <f t="shared" ca="1" si="126"/>
        <v>United Arab Emirates</v>
      </c>
      <c r="K805" s="3">
        <f t="shared" ca="1" si="127"/>
        <v>12597</v>
      </c>
      <c r="L805">
        <f t="shared" ca="1" si="128"/>
        <v>198.9</v>
      </c>
      <c r="M805">
        <f t="shared" ca="1" si="129"/>
        <v>8606</v>
      </c>
    </row>
    <row r="806" spans="1:13" x14ac:dyDescent="0.2">
      <c r="A806">
        <v>805</v>
      </c>
      <c r="B806" t="s">
        <v>812</v>
      </c>
      <c r="C806" t="str">
        <f t="shared" ca="1" si="120"/>
        <v>ستالايت</v>
      </c>
      <c r="D806" t="str">
        <f t="shared" ca="1" si="121"/>
        <v>إلكترونيات</v>
      </c>
      <c r="E806">
        <v>363</v>
      </c>
      <c r="F806">
        <f t="shared" ca="1" si="122"/>
        <v>297</v>
      </c>
      <c r="G806" t="str">
        <f t="shared" ca="1" si="123"/>
        <v>Turkey</v>
      </c>
      <c r="H806" s="2">
        <f t="shared" ca="1" si="124"/>
        <v>42563</v>
      </c>
      <c r="I806" s="2">
        <f t="shared" ca="1" si="125"/>
        <v>42583</v>
      </c>
      <c r="J806" t="str">
        <f t="shared" ca="1" si="126"/>
        <v>Syria</v>
      </c>
      <c r="K806" s="3">
        <f t="shared" ca="1" si="127"/>
        <v>102420.45</v>
      </c>
      <c r="L806">
        <f t="shared" ca="1" si="128"/>
        <v>1617.165</v>
      </c>
      <c r="M806">
        <f t="shared" ca="1" si="129"/>
        <v>6374</v>
      </c>
    </row>
    <row r="807" spans="1:13" x14ac:dyDescent="0.2">
      <c r="A807">
        <v>806</v>
      </c>
      <c r="B807" t="s">
        <v>813</v>
      </c>
      <c r="C807" t="str">
        <f t="shared" ca="1" si="120"/>
        <v>كاميرات</v>
      </c>
      <c r="D807" t="str">
        <f t="shared" ca="1" si="121"/>
        <v>إلكترونيات</v>
      </c>
      <c r="E807">
        <v>315</v>
      </c>
      <c r="F807">
        <f t="shared" ca="1" si="122"/>
        <v>1104</v>
      </c>
      <c r="G807" t="str">
        <f t="shared" ca="1" si="123"/>
        <v>England</v>
      </c>
      <c r="H807" s="2">
        <f t="shared" ca="1" si="124"/>
        <v>42558</v>
      </c>
      <c r="I807" s="2">
        <f t="shared" ca="1" si="125"/>
        <v>42571</v>
      </c>
      <c r="J807" t="str">
        <f t="shared" ca="1" si="126"/>
        <v>Algeria</v>
      </c>
      <c r="K807" s="3">
        <f t="shared" ca="1" si="127"/>
        <v>330372</v>
      </c>
      <c r="L807">
        <f t="shared" ca="1" si="128"/>
        <v>5216.3999999999996</v>
      </c>
      <c r="M807">
        <f t="shared" ca="1" si="129"/>
        <v>137536</v>
      </c>
    </row>
    <row r="808" spans="1:13" x14ac:dyDescent="0.2">
      <c r="A808">
        <v>807</v>
      </c>
      <c r="B808" t="s">
        <v>814</v>
      </c>
      <c r="C808" t="str">
        <f t="shared" ca="1" si="120"/>
        <v>تلفاز</v>
      </c>
      <c r="D808" t="str">
        <f t="shared" ca="1" si="121"/>
        <v>أدوات منزلية</v>
      </c>
      <c r="E808">
        <v>127</v>
      </c>
      <c r="F808">
        <f t="shared" ca="1" si="122"/>
        <v>1068</v>
      </c>
      <c r="G808" t="str">
        <f t="shared" ca="1" si="123"/>
        <v>USA</v>
      </c>
      <c r="H808" s="2">
        <f t="shared" ca="1" si="124"/>
        <v>42881</v>
      </c>
      <c r="I808" s="2">
        <f t="shared" ca="1" si="125"/>
        <v>42904</v>
      </c>
      <c r="J808" t="str">
        <f t="shared" ca="1" si="126"/>
        <v>Egypt</v>
      </c>
      <c r="K808" s="3">
        <f t="shared" ca="1" si="127"/>
        <v>128854.2</v>
      </c>
      <c r="L808">
        <f t="shared" ca="1" si="128"/>
        <v>2034.54</v>
      </c>
      <c r="M808">
        <f t="shared" ca="1" si="129"/>
        <v>58055</v>
      </c>
    </row>
    <row r="809" spans="1:13" x14ac:dyDescent="0.2">
      <c r="A809">
        <v>808</v>
      </c>
      <c r="B809" t="s">
        <v>815</v>
      </c>
      <c r="C809" t="str">
        <f t="shared" ca="1" si="120"/>
        <v>فرن</v>
      </c>
      <c r="D809" t="str">
        <f t="shared" ca="1" si="121"/>
        <v>أدوات منزلية</v>
      </c>
      <c r="E809">
        <v>639</v>
      </c>
      <c r="F809">
        <f t="shared" ca="1" si="122"/>
        <v>855</v>
      </c>
      <c r="G809" t="str">
        <f t="shared" ca="1" si="123"/>
        <v>Greece</v>
      </c>
      <c r="H809" s="2">
        <f t="shared" ca="1" si="124"/>
        <v>42648</v>
      </c>
      <c r="I809" s="2">
        <f t="shared" ca="1" si="125"/>
        <v>42659</v>
      </c>
      <c r="J809" t="str">
        <f t="shared" ca="1" si="126"/>
        <v>Jordan</v>
      </c>
      <c r="K809" s="3">
        <f t="shared" ca="1" si="127"/>
        <v>519027.75</v>
      </c>
      <c r="L809">
        <f t="shared" ca="1" si="128"/>
        <v>8195.1749999999993</v>
      </c>
      <c r="M809">
        <f t="shared" ca="1" si="129"/>
        <v>499631</v>
      </c>
    </row>
    <row r="810" spans="1:13" x14ac:dyDescent="0.2">
      <c r="A810">
        <v>809</v>
      </c>
      <c r="B810" t="s">
        <v>816</v>
      </c>
      <c r="C810" t="str">
        <f t="shared" ca="1" si="120"/>
        <v>كمبيوتر</v>
      </c>
      <c r="D810" t="str">
        <f t="shared" ca="1" si="121"/>
        <v>إلكترونيات</v>
      </c>
      <c r="E810">
        <v>87</v>
      </c>
      <c r="F810">
        <f t="shared" ca="1" si="122"/>
        <v>1386</v>
      </c>
      <c r="G810" t="str">
        <f t="shared" ca="1" si="123"/>
        <v>China</v>
      </c>
      <c r="H810" s="2">
        <f t="shared" ca="1" si="124"/>
        <v>43163</v>
      </c>
      <c r="I810" s="2">
        <f t="shared" ca="1" si="125"/>
        <v>43185</v>
      </c>
      <c r="J810" t="str">
        <f t="shared" ca="1" si="126"/>
        <v>Lebanon</v>
      </c>
      <c r="K810" s="3">
        <f t="shared" ca="1" si="127"/>
        <v>114552.9</v>
      </c>
      <c r="L810">
        <f t="shared" ca="1" si="128"/>
        <v>1808.73</v>
      </c>
      <c r="M810">
        <f t="shared" ca="1" si="129"/>
        <v>61636</v>
      </c>
    </row>
    <row r="811" spans="1:13" x14ac:dyDescent="0.2">
      <c r="A811">
        <v>810</v>
      </c>
      <c r="B811" t="s">
        <v>817</v>
      </c>
      <c r="C811" t="str">
        <f t="shared" ca="1" si="120"/>
        <v>هارد دسك</v>
      </c>
      <c r="D811" t="str">
        <f t="shared" ca="1" si="121"/>
        <v>إلكترونيات</v>
      </c>
      <c r="E811">
        <v>824</v>
      </c>
      <c r="F811">
        <f t="shared" ca="1" si="122"/>
        <v>122</v>
      </c>
      <c r="G811" t="str">
        <f t="shared" ca="1" si="123"/>
        <v>France</v>
      </c>
      <c r="H811" s="2">
        <f t="shared" ca="1" si="124"/>
        <v>42794</v>
      </c>
      <c r="I811" s="2">
        <f t="shared" ca="1" si="125"/>
        <v>42826</v>
      </c>
      <c r="J811" t="str">
        <f t="shared" ca="1" si="126"/>
        <v>Jordan</v>
      </c>
      <c r="K811" s="3">
        <f t="shared" ca="1" si="127"/>
        <v>95501.6</v>
      </c>
      <c r="L811">
        <f t="shared" ca="1" si="128"/>
        <v>1507.9199999999998</v>
      </c>
      <c r="M811">
        <f t="shared" ca="1" si="129"/>
        <v>9846</v>
      </c>
    </row>
    <row r="812" spans="1:13" x14ac:dyDescent="0.2">
      <c r="A812">
        <v>811</v>
      </c>
      <c r="B812" t="s">
        <v>818</v>
      </c>
      <c r="C812" t="str">
        <f t="shared" ca="1" si="120"/>
        <v>خلاطات</v>
      </c>
      <c r="D812" t="str">
        <f t="shared" ca="1" si="121"/>
        <v>أدوات منزلية</v>
      </c>
      <c r="E812">
        <v>903</v>
      </c>
      <c r="F812">
        <f t="shared" ca="1" si="122"/>
        <v>225</v>
      </c>
      <c r="G812" t="str">
        <f t="shared" ca="1" si="123"/>
        <v>China</v>
      </c>
      <c r="H812" s="2">
        <f t="shared" ca="1" si="124"/>
        <v>42547</v>
      </c>
      <c r="I812" s="2">
        <f t="shared" ca="1" si="125"/>
        <v>42575</v>
      </c>
      <c r="J812" t="str">
        <f t="shared" ca="1" si="126"/>
        <v>United Arab Emirates</v>
      </c>
      <c r="K812" s="3">
        <f t="shared" ca="1" si="127"/>
        <v>193016.25</v>
      </c>
      <c r="L812">
        <f t="shared" ca="1" si="128"/>
        <v>3047.625</v>
      </c>
      <c r="M812">
        <f t="shared" ca="1" si="129"/>
        <v>137450</v>
      </c>
    </row>
    <row r="813" spans="1:13" x14ac:dyDescent="0.2">
      <c r="A813">
        <v>812</v>
      </c>
      <c r="B813" t="s">
        <v>819</v>
      </c>
      <c r="C813" t="str">
        <f t="shared" ca="1" si="120"/>
        <v>هارد دسك</v>
      </c>
      <c r="D813" t="str">
        <f t="shared" ca="1" si="121"/>
        <v>إلكترونيات</v>
      </c>
      <c r="E813">
        <v>165</v>
      </c>
      <c r="F813">
        <f t="shared" ca="1" si="122"/>
        <v>107</v>
      </c>
      <c r="G813" t="str">
        <f t="shared" ca="1" si="123"/>
        <v>France</v>
      </c>
      <c r="H813" s="2">
        <f t="shared" ca="1" si="124"/>
        <v>42381</v>
      </c>
      <c r="I813" s="2">
        <f t="shared" ca="1" si="125"/>
        <v>42401</v>
      </c>
      <c r="J813" t="str">
        <f t="shared" ca="1" si="126"/>
        <v>Egypt</v>
      </c>
      <c r="K813" s="3">
        <f t="shared" ca="1" si="127"/>
        <v>16772.25</v>
      </c>
      <c r="L813">
        <f t="shared" ca="1" si="128"/>
        <v>264.82499999999999</v>
      </c>
      <c r="M813">
        <f t="shared" ca="1" si="129"/>
        <v>4358</v>
      </c>
    </row>
    <row r="814" spans="1:13" x14ac:dyDescent="0.2">
      <c r="A814">
        <v>813</v>
      </c>
      <c r="B814" t="s">
        <v>820</v>
      </c>
      <c r="C814" t="str">
        <f t="shared" ca="1" si="120"/>
        <v>فرن</v>
      </c>
      <c r="D814" t="str">
        <f t="shared" ca="1" si="121"/>
        <v>أدوات منزلية</v>
      </c>
      <c r="E814">
        <v>334</v>
      </c>
      <c r="F814">
        <f t="shared" ca="1" si="122"/>
        <v>980</v>
      </c>
      <c r="G814" t="str">
        <f t="shared" ca="1" si="123"/>
        <v>Greece</v>
      </c>
      <c r="H814" s="2">
        <f t="shared" ca="1" si="124"/>
        <v>42949</v>
      </c>
      <c r="I814" s="2">
        <f t="shared" ca="1" si="125"/>
        <v>42978</v>
      </c>
      <c r="J814" t="str">
        <f t="shared" ca="1" si="126"/>
        <v>Jordan</v>
      </c>
      <c r="K814" s="3">
        <f t="shared" ca="1" si="127"/>
        <v>310954</v>
      </c>
      <c r="L814">
        <f t="shared" ca="1" si="128"/>
        <v>4909.8</v>
      </c>
      <c r="M814">
        <f t="shared" ca="1" si="129"/>
        <v>139864</v>
      </c>
    </row>
    <row r="815" spans="1:13" x14ac:dyDescent="0.2">
      <c r="A815">
        <v>814</v>
      </c>
      <c r="B815" t="s">
        <v>821</v>
      </c>
      <c r="C815" t="str">
        <f t="shared" ca="1" si="120"/>
        <v>مايكرويف</v>
      </c>
      <c r="D815" t="str">
        <f t="shared" ca="1" si="121"/>
        <v>أدوات منزلية</v>
      </c>
      <c r="E815">
        <v>771</v>
      </c>
      <c r="F815">
        <f t="shared" ca="1" si="122"/>
        <v>615</v>
      </c>
      <c r="G815" t="str">
        <f t="shared" ca="1" si="123"/>
        <v>Germany</v>
      </c>
      <c r="H815" s="2">
        <f t="shared" ca="1" si="124"/>
        <v>42416</v>
      </c>
      <c r="I815" s="2">
        <f t="shared" ca="1" si="125"/>
        <v>42444</v>
      </c>
      <c r="J815" t="str">
        <f t="shared" ca="1" si="126"/>
        <v>Lebanon</v>
      </c>
      <c r="K815" s="3">
        <f t="shared" ca="1" si="127"/>
        <v>450456.75</v>
      </c>
      <c r="L815">
        <f t="shared" ca="1" si="128"/>
        <v>7112.4749999999995</v>
      </c>
      <c r="M815">
        <f t="shared" ca="1" si="129"/>
        <v>61995</v>
      </c>
    </row>
    <row r="816" spans="1:13" x14ac:dyDescent="0.2">
      <c r="A816">
        <v>815</v>
      </c>
      <c r="B816" t="s">
        <v>822</v>
      </c>
      <c r="C816" t="str">
        <f t="shared" ca="1" si="120"/>
        <v>تلفاز</v>
      </c>
      <c r="D816" t="str">
        <f t="shared" ca="1" si="121"/>
        <v>أدوات منزلية</v>
      </c>
      <c r="E816">
        <v>197</v>
      </c>
      <c r="F816">
        <f t="shared" ca="1" si="122"/>
        <v>915</v>
      </c>
      <c r="G816" t="str">
        <f t="shared" ca="1" si="123"/>
        <v>USA</v>
      </c>
      <c r="H816" s="2">
        <f t="shared" ca="1" si="124"/>
        <v>42529</v>
      </c>
      <c r="I816" s="2">
        <f t="shared" ca="1" si="125"/>
        <v>42544</v>
      </c>
      <c r="J816" t="str">
        <f t="shared" ca="1" si="126"/>
        <v>Syria</v>
      </c>
      <c r="K816" s="3">
        <f t="shared" ca="1" si="127"/>
        <v>171242.25</v>
      </c>
      <c r="L816">
        <f t="shared" ca="1" si="128"/>
        <v>2703.8249999999998</v>
      </c>
      <c r="M816">
        <f t="shared" ca="1" si="129"/>
        <v>43777</v>
      </c>
    </row>
    <row r="817" spans="1:13" x14ac:dyDescent="0.2">
      <c r="A817">
        <v>816</v>
      </c>
      <c r="B817" t="s">
        <v>823</v>
      </c>
      <c r="C817" t="str">
        <f t="shared" ca="1" si="120"/>
        <v>ستالايت</v>
      </c>
      <c r="D817" t="str">
        <f t="shared" ca="1" si="121"/>
        <v>إلكترونيات</v>
      </c>
      <c r="E817">
        <v>838</v>
      </c>
      <c r="F817">
        <f t="shared" ca="1" si="122"/>
        <v>301</v>
      </c>
      <c r="G817" t="str">
        <f t="shared" ca="1" si="123"/>
        <v>Turkey</v>
      </c>
      <c r="H817" s="2">
        <f t="shared" ca="1" si="124"/>
        <v>42604</v>
      </c>
      <c r="I817" s="2">
        <f t="shared" ca="1" si="125"/>
        <v>42622</v>
      </c>
      <c r="J817" t="str">
        <f t="shared" ca="1" si="126"/>
        <v>Syria</v>
      </c>
      <c r="K817" s="3">
        <f t="shared" ca="1" si="127"/>
        <v>239626.1</v>
      </c>
      <c r="L817">
        <f t="shared" ca="1" si="128"/>
        <v>3783.5699999999997</v>
      </c>
      <c r="M817">
        <f t="shared" ca="1" si="129"/>
        <v>57480</v>
      </c>
    </row>
    <row r="818" spans="1:13" x14ac:dyDescent="0.2">
      <c r="A818">
        <v>817</v>
      </c>
      <c r="B818" t="s">
        <v>824</v>
      </c>
      <c r="C818" t="str">
        <f t="shared" ca="1" si="120"/>
        <v>كتب علمية</v>
      </c>
      <c r="D818" t="str">
        <f t="shared" ca="1" si="121"/>
        <v>أدوات مكتبية</v>
      </c>
      <c r="E818">
        <v>861</v>
      </c>
      <c r="F818">
        <f t="shared" ca="1" si="122"/>
        <v>61</v>
      </c>
      <c r="G818" t="str">
        <f t="shared" ca="1" si="123"/>
        <v>India</v>
      </c>
      <c r="H818" s="2">
        <f t="shared" ca="1" si="124"/>
        <v>43233</v>
      </c>
      <c r="I818" s="2">
        <f t="shared" ca="1" si="125"/>
        <v>43258</v>
      </c>
      <c r="J818" t="str">
        <f t="shared" ca="1" si="126"/>
        <v>Lebanon</v>
      </c>
      <c r="K818" s="3">
        <f t="shared" ca="1" si="127"/>
        <v>49894.95</v>
      </c>
      <c r="L818">
        <f t="shared" ca="1" si="128"/>
        <v>787.81499999999994</v>
      </c>
      <c r="M818">
        <f t="shared" ca="1" si="129"/>
        <v>38722</v>
      </c>
    </row>
    <row r="819" spans="1:13" x14ac:dyDescent="0.2">
      <c r="A819">
        <v>818</v>
      </c>
      <c r="B819" t="s">
        <v>825</v>
      </c>
      <c r="C819" t="str">
        <f t="shared" ca="1" si="120"/>
        <v>مكيفات</v>
      </c>
      <c r="D819" t="str">
        <f t="shared" ca="1" si="121"/>
        <v>أدوات منزلية</v>
      </c>
      <c r="E819">
        <v>883</v>
      </c>
      <c r="F819">
        <f t="shared" ca="1" si="122"/>
        <v>1142</v>
      </c>
      <c r="G819" t="str">
        <f t="shared" ca="1" si="123"/>
        <v>Switzerland</v>
      </c>
      <c r="H819" s="2">
        <f t="shared" ca="1" si="124"/>
        <v>42542</v>
      </c>
      <c r="I819" s="2">
        <f t="shared" ca="1" si="125"/>
        <v>42558</v>
      </c>
      <c r="J819" t="str">
        <f t="shared" ca="1" si="126"/>
        <v>Saudi Arabia</v>
      </c>
      <c r="K819" s="3">
        <f t="shared" ca="1" si="127"/>
        <v>957966.7</v>
      </c>
      <c r="L819">
        <f t="shared" ca="1" si="128"/>
        <v>15125.789999999999</v>
      </c>
      <c r="M819">
        <f t="shared" ca="1" si="129"/>
        <v>394432</v>
      </c>
    </row>
    <row r="820" spans="1:13" x14ac:dyDescent="0.2">
      <c r="A820">
        <v>819</v>
      </c>
      <c r="B820" t="s">
        <v>826</v>
      </c>
      <c r="C820" t="str">
        <f t="shared" ca="1" si="120"/>
        <v>مايكرويف</v>
      </c>
      <c r="D820" t="str">
        <f t="shared" ca="1" si="121"/>
        <v>أدوات منزلية</v>
      </c>
      <c r="E820">
        <v>594</v>
      </c>
      <c r="F820">
        <f t="shared" ca="1" si="122"/>
        <v>627</v>
      </c>
      <c r="G820" t="str">
        <f t="shared" ca="1" si="123"/>
        <v>Germany</v>
      </c>
      <c r="H820" s="2">
        <f t="shared" ca="1" si="124"/>
        <v>42488</v>
      </c>
      <c r="I820" s="2">
        <f t="shared" ca="1" si="125"/>
        <v>42513</v>
      </c>
      <c r="J820" t="str">
        <f t="shared" ca="1" si="126"/>
        <v>Lebanon</v>
      </c>
      <c r="K820" s="3">
        <f t="shared" ca="1" si="127"/>
        <v>353816.1</v>
      </c>
      <c r="L820">
        <f t="shared" ca="1" si="128"/>
        <v>5586.57</v>
      </c>
      <c r="M820">
        <f t="shared" ca="1" si="129"/>
        <v>181863</v>
      </c>
    </row>
    <row r="821" spans="1:13" x14ac:dyDescent="0.2">
      <c r="A821">
        <v>820</v>
      </c>
      <c r="B821" t="s">
        <v>827</v>
      </c>
      <c r="C821" t="str">
        <f t="shared" ca="1" si="120"/>
        <v>قرطاسية</v>
      </c>
      <c r="D821" t="str">
        <f t="shared" ca="1" si="121"/>
        <v>أدوات مكتبية</v>
      </c>
      <c r="E821">
        <v>153</v>
      </c>
      <c r="F821">
        <f t="shared" ca="1" si="122"/>
        <v>30</v>
      </c>
      <c r="G821" t="str">
        <f t="shared" ca="1" si="123"/>
        <v>France</v>
      </c>
      <c r="H821" s="2">
        <f t="shared" ca="1" si="124"/>
        <v>42417</v>
      </c>
      <c r="I821" s="2">
        <f t="shared" ca="1" si="125"/>
        <v>42441</v>
      </c>
      <c r="J821" t="str">
        <f t="shared" ca="1" si="126"/>
        <v>Syria</v>
      </c>
      <c r="K821" s="3">
        <f t="shared" ca="1" si="127"/>
        <v>4360.5</v>
      </c>
      <c r="L821">
        <f t="shared" ca="1" si="128"/>
        <v>68.849999999999994</v>
      </c>
      <c r="M821">
        <f t="shared" ca="1" si="129"/>
        <v>3182</v>
      </c>
    </row>
    <row r="822" spans="1:13" x14ac:dyDescent="0.2">
      <c r="A822">
        <v>821</v>
      </c>
      <c r="B822" t="s">
        <v>828</v>
      </c>
      <c r="C822" t="str">
        <f t="shared" ca="1" si="120"/>
        <v>موبايلات</v>
      </c>
      <c r="D822" t="str">
        <f t="shared" ca="1" si="121"/>
        <v>إلكترونيات</v>
      </c>
      <c r="E822">
        <v>739</v>
      </c>
      <c r="F822">
        <f t="shared" ca="1" si="122"/>
        <v>1007</v>
      </c>
      <c r="G822" t="str">
        <f t="shared" ca="1" si="123"/>
        <v>China</v>
      </c>
      <c r="H822" s="2">
        <f t="shared" ca="1" si="124"/>
        <v>42972</v>
      </c>
      <c r="I822" s="2">
        <f t="shared" ca="1" si="125"/>
        <v>43001</v>
      </c>
      <c r="J822" t="str">
        <f t="shared" ca="1" si="126"/>
        <v>Oman</v>
      </c>
      <c r="K822" s="3">
        <f t="shared" ca="1" si="127"/>
        <v>706964.35</v>
      </c>
      <c r="L822">
        <f t="shared" ca="1" si="128"/>
        <v>11162.594999999999</v>
      </c>
      <c r="M822">
        <f t="shared" ca="1" si="129"/>
        <v>394132</v>
      </c>
    </row>
    <row r="823" spans="1:13" x14ac:dyDescent="0.2">
      <c r="A823">
        <v>822</v>
      </c>
      <c r="B823" t="s">
        <v>829</v>
      </c>
      <c r="C823" t="str">
        <f t="shared" ca="1" si="120"/>
        <v>فرن</v>
      </c>
      <c r="D823" t="str">
        <f t="shared" ca="1" si="121"/>
        <v>أدوات منزلية</v>
      </c>
      <c r="E823">
        <v>119</v>
      </c>
      <c r="F823">
        <f t="shared" ca="1" si="122"/>
        <v>949</v>
      </c>
      <c r="G823" t="str">
        <f t="shared" ca="1" si="123"/>
        <v>Greece</v>
      </c>
      <c r="H823" s="2">
        <f t="shared" ca="1" si="124"/>
        <v>42431</v>
      </c>
      <c r="I823" s="2">
        <f t="shared" ca="1" si="125"/>
        <v>42441</v>
      </c>
      <c r="J823" t="str">
        <f t="shared" ca="1" si="126"/>
        <v>Lebanon</v>
      </c>
      <c r="K823" s="3">
        <f t="shared" ca="1" si="127"/>
        <v>107284.45</v>
      </c>
      <c r="L823">
        <f t="shared" ca="1" si="128"/>
        <v>1693.9649999999999</v>
      </c>
      <c r="M823">
        <f t="shared" ca="1" si="129"/>
        <v>35543</v>
      </c>
    </row>
    <row r="824" spans="1:13" x14ac:dyDescent="0.2">
      <c r="A824">
        <v>823</v>
      </c>
      <c r="B824" t="s">
        <v>830</v>
      </c>
      <c r="C824" t="str">
        <f t="shared" ca="1" si="120"/>
        <v>كمبيوتر</v>
      </c>
      <c r="D824" t="str">
        <f t="shared" ca="1" si="121"/>
        <v>إلكترونيات</v>
      </c>
      <c r="E824">
        <v>875</v>
      </c>
      <c r="F824">
        <f t="shared" ca="1" si="122"/>
        <v>1598</v>
      </c>
      <c r="G824" t="str">
        <f t="shared" ca="1" si="123"/>
        <v>China</v>
      </c>
      <c r="H824" s="2">
        <f t="shared" ca="1" si="124"/>
        <v>43179</v>
      </c>
      <c r="I824" s="2">
        <f t="shared" ca="1" si="125"/>
        <v>43204</v>
      </c>
      <c r="J824" t="str">
        <f t="shared" ca="1" si="126"/>
        <v>Syria</v>
      </c>
      <c r="K824" s="3">
        <f t="shared" ca="1" si="127"/>
        <v>1328337.5</v>
      </c>
      <c r="L824">
        <f t="shared" ca="1" si="128"/>
        <v>20973.75</v>
      </c>
      <c r="M824">
        <f t="shared" ca="1" si="129"/>
        <v>654285</v>
      </c>
    </row>
    <row r="825" spans="1:13" x14ac:dyDescent="0.2">
      <c r="A825">
        <v>824</v>
      </c>
      <c r="B825" t="s">
        <v>831</v>
      </c>
      <c r="C825" t="str">
        <f t="shared" ca="1" si="120"/>
        <v>فرن</v>
      </c>
      <c r="D825" t="str">
        <f t="shared" ca="1" si="121"/>
        <v>أدوات منزلية</v>
      </c>
      <c r="E825">
        <v>319</v>
      </c>
      <c r="F825">
        <f t="shared" ca="1" si="122"/>
        <v>974</v>
      </c>
      <c r="G825" t="str">
        <f t="shared" ca="1" si="123"/>
        <v>Greece</v>
      </c>
      <c r="H825" s="2">
        <f t="shared" ca="1" si="124"/>
        <v>42731</v>
      </c>
      <c r="I825" s="2">
        <f t="shared" ca="1" si="125"/>
        <v>42750</v>
      </c>
      <c r="J825" t="str">
        <f t="shared" ca="1" si="126"/>
        <v>Jordan</v>
      </c>
      <c r="K825" s="3">
        <f t="shared" ca="1" si="127"/>
        <v>295170.7</v>
      </c>
      <c r="L825">
        <f t="shared" ca="1" si="128"/>
        <v>4660.59</v>
      </c>
      <c r="M825">
        <f t="shared" ca="1" si="129"/>
        <v>190354</v>
      </c>
    </row>
    <row r="826" spans="1:13" x14ac:dyDescent="0.2">
      <c r="A826">
        <v>825</v>
      </c>
      <c r="B826" t="s">
        <v>832</v>
      </c>
      <c r="C826" t="str">
        <f t="shared" ca="1" si="120"/>
        <v>غسالات</v>
      </c>
      <c r="D826" t="str">
        <f t="shared" ca="1" si="121"/>
        <v>أدوات منزلية</v>
      </c>
      <c r="E826">
        <v>775</v>
      </c>
      <c r="F826">
        <f t="shared" ca="1" si="122"/>
        <v>686</v>
      </c>
      <c r="G826" t="str">
        <f t="shared" ca="1" si="123"/>
        <v>Germany</v>
      </c>
      <c r="H826" s="2">
        <f t="shared" ca="1" si="124"/>
        <v>43132</v>
      </c>
      <c r="I826" s="2">
        <f t="shared" ca="1" si="125"/>
        <v>43167</v>
      </c>
      <c r="J826" t="str">
        <f t="shared" ca="1" si="126"/>
        <v>Syria</v>
      </c>
      <c r="K826" s="3">
        <f t="shared" ca="1" si="127"/>
        <v>505067.5</v>
      </c>
      <c r="L826">
        <f t="shared" ca="1" si="128"/>
        <v>7974.75</v>
      </c>
      <c r="M826">
        <f t="shared" ca="1" si="129"/>
        <v>282655</v>
      </c>
    </row>
    <row r="827" spans="1:13" x14ac:dyDescent="0.2">
      <c r="A827">
        <v>826</v>
      </c>
      <c r="B827" t="s">
        <v>833</v>
      </c>
      <c r="C827" t="str">
        <f t="shared" ca="1" si="120"/>
        <v>مدافئ</v>
      </c>
      <c r="D827" t="str">
        <f t="shared" ca="1" si="121"/>
        <v>أدوات منزلية</v>
      </c>
      <c r="E827">
        <v>257</v>
      </c>
      <c r="F827">
        <f t="shared" ca="1" si="122"/>
        <v>182</v>
      </c>
      <c r="G827" t="str">
        <f t="shared" ca="1" si="123"/>
        <v>Switzerland</v>
      </c>
      <c r="H827" s="2">
        <f t="shared" ca="1" si="124"/>
        <v>42614</v>
      </c>
      <c r="I827" s="2">
        <f t="shared" ca="1" si="125"/>
        <v>42635</v>
      </c>
      <c r="J827" t="str">
        <f t="shared" ca="1" si="126"/>
        <v>Lebanon</v>
      </c>
      <c r="K827" s="3">
        <f t="shared" ca="1" si="127"/>
        <v>44435.3</v>
      </c>
      <c r="L827">
        <f t="shared" ca="1" si="128"/>
        <v>701.61</v>
      </c>
      <c r="M827">
        <f t="shared" ca="1" si="129"/>
        <v>22118</v>
      </c>
    </row>
    <row r="828" spans="1:13" x14ac:dyDescent="0.2">
      <c r="A828">
        <v>827</v>
      </c>
      <c r="B828" t="s">
        <v>834</v>
      </c>
      <c r="C828" t="str">
        <f t="shared" ca="1" si="120"/>
        <v>مكانس</v>
      </c>
      <c r="D828" t="str">
        <f t="shared" ca="1" si="121"/>
        <v>أدوات منزلية</v>
      </c>
      <c r="E828">
        <v>141</v>
      </c>
      <c r="F828">
        <f t="shared" ca="1" si="122"/>
        <v>114</v>
      </c>
      <c r="G828" t="str">
        <f t="shared" ca="1" si="123"/>
        <v>China</v>
      </c>
      <c r="H828" s="2">
        <f t="shared" ca="1" si="124"/>
        <v>42751</v>
      </c>
      <c r="I828" s="2">
        <f t="shared" ca="1" si="125"/>
        <v>42781</v>
      </c>
      <c r="J828" t="str">
        <f t="shared" ca="1" si="126"/>
        <v>Egypt</v>
      </c>
      <c r="K828" s="3">
        <f t="shared" ca="1" si="127"/>
        <v>15270.3</v>
      </c>
      <c r="L828">
        <f t="shared" ca="1" si="128"/>
        <v>241.10999999999999</v>
      </c>
      <c r="M828">
        <f t="shared" ca="1" si="129"/>
        <v>241</v>
      </c>
    </row>
    <row r="829" spans="1:13" x14ac:dyDescent="0.2">
      <c r="A829">
        <v>828</v>
      </c>
      <c r="B829" t="s">
        <v>835</v>
      </c>
      <c r="C829" t="str">
        <f t="shared" ca="1" si="120"/>
        <v>طاولات</v>
      </c>
      <c r="D829" t="str">
        <f t="shared" ca="1" si="121"/>
        <v>إلكترونيات</v>
      </c>
      <c r="E829">
        <v>133</v>
      </c>
      <c r="F829">
        <f t="shared" ca="1" si="122"/>
        <v>104</v>
      </c>
      <c r="G829" t="str">
        <f t="shared" ca="1" si="123"/>
        <v>Spain</v>
      </c>
      <c r="H829" s="2">
        <f t="shared" ca="1" si="124"/>
        <v>43053</v>
      </c>
      <c r="I829" s="2">
        <f t="shared" ca="1" si="125"/>
        <v>43083</v>
      </c>
      <c r="J829" t="str">
        <f t="shared" ca="1" si="126"/>
        <v>Jordan</v>
      </c>
      <c r="K829" s="3">
        <f t="shared" ca="1" si="127"/>
        <v>13140.4</v>
      </c>
      <c r="L829">
        <f t="shared" ca="1" si="128"/>
        <v>207.48</v>
      </c>
      <c r="M829">
        <f t="shared" ca="1" si="129"/>
        <v>13093</v>
      </c>
    </row>
    <row r="830" spans="1:13" x14ac:dyDescent="0.2">
      <c r="A830">
        <v>829</v>
      </c>
      <c r="B830" t="s">
        <v>836</v>
      </c>
      <c r="C830" t="str">
        <f t="shared" ca="1" si="120"/>
        <v>غسالات</v>
      </c>
      <c r="D830" t="str">
        <f t="shared" ca="1" si="121"/>
        <v>أدوات منزلية</v>
      </c>
      <c r="E830">
        <v>420</v>
      </c>
      <c r="F830">
        <f t="shared" ca="1" si="122"/>
        <v>706</v>
      </c>
      <c r="G830" t="str">
        <f t="shared" ca="1" si="123"/>
        <v>Germany</v>
      </c>
      <c r="H830" s="2">
        <f t="shared" ca="1" si="124"/>
        <v>42524</v>
      </c>
      <c r="I830" s="2">
        <f t="shared" ca="1" si="125"/>
        <v>42541</v>
      </c>
      <c r="J830" t="str">
        <f t="shared" ca="1" si="126"/>
        <v>Jordan</v>
      </c>
      <c r="K830" s="3">
        <f t="shared" ca="1" si="127"/>
        <v>281694</v>
      </c>
      <c r="L830">
        <f t="shared" ca="1" si="128"/>
        <v>4447.8</v>
      </c>
      <c r="M830">
        <f t="shared" ca="1" si="129"/>
        <v>256974</v>
      </c>
    </row>
    <row r="831" spans="1:13" x14ac:dyDescent="0.2">
      <c r="A831">
        <v>830</v>
      </c>
      <c r="B831" t="s">
        <v>837</v>
      </c>
      <c r="C831" t="str">
        <f t="shared" ca="1" si="120"/>
        <v>خلاطات</v>
      </c>
      <c r="D831" t="str">
        <f t="shared" ca="1" si="121"/>
        <v>أدوات منزلية</v>
      </c>
      <c r="E831">
        <v>696</v>
      </c>
      <c r="F831">
        <f t="shared" ca="1" si="122"/>
        <v>207</v>
      </c>
      <c r="G831" t="str">
        <f t="shared" ca="1" si="123"/>
        <v>China</v>
      </c>
      <c r="H831" s="2">
        <f t="shared" ca="1" si="124"/>
        <v>42829</v>
      </c>
      <c r="I831" s="2">
        <f t="shared" ca="1" si="125"/>
        <v>42859</v>
      </c>
      <c r="J831" t="str">
        <f t="shared" ca="1" si="126"/>
        <v>Egypt</v>
      </c>
      <c r="K831" s="3">
        <f t="shared" ca="1" si="127"/>
        <v>136868.4</v>
      </c>
      <c r="L831">
        <f t="shared" ca="1" si="128"/>
        <v>2161.08</v>
      </c>
      <c r="M831">
        <f t="shared" ca="1" si="129"/>
        <v>10873</v>
      </c>
    </row>
    <row r="832" spans="1:13" x14ac:dyDescent="0.2">
      <c r="A832">
        <v>831</v>
      </c>
      <c r="B832" t="s">
        <v>838</v>
      </c>
      <c r="C832" t="str">
        <f t="shared" ca="1" si="120"/>
        <v>غسالات</v>
      </c>
      <c r="D832" t="str">
        <f t="shared" ca="1" si="121"/>
        <v>أدوات منزلية</v>
      </c>
      <c r="E832">
        <v>998</v>
      </c>
      <c r="F832">
        <f t="shared" ca="1" si="122"/>
        <v>699</v>
      </c>
      <c r="G832" t="str">
        <f t="shared" ca="1" si="123"/>
        <v>Germany</v>
      </c>
      <c r="H832" s="2">
        <f t="shared" ca="1" si="124"/>
        <v>43228</v>
      </c>
      <c r="I832" s="2">
        <f t="shared" ca="1" si="125"/>
        <v>43260</v>
      </c>
      <c r="J832" t="str">
        <f t="shared" ca="1" si="126"/>
        <v>Egypt</v>
      </c>
      <c r="K832" s="3">
        <f t="shared" ca="1" si="127"/>
        <v>662721.9</v>
      </c>
      <c r="L832">
        <f t="shared" ca="1" si="128"/>
        <v>10464.029999999999</v>
      </c>
      <c r="M832">
        <f t="shared" ca="1" si="129"/>
        <v>475838</v>
      </c>
    </row>
    <row r="833" spans="1:13" x14ac:dyDescent="0.2">
      <c r="A833">
        <v>832</v>
      </c>
      <c r="B833" t="s">
        <v>839</v>
      </c>
      <c r="C833" t="str">
        <f t="shared" ca="1" si="120"/>
        <v>غسالات</v>
      </c>
      <c r="D833" t="str">
        <f t="shared" ca="1" si="121"/>
        <v>أدوات منزلية</v>
      </c>
      <c r="E833">
        <v>616</v>
      </c>
      <c r="F833">
        <f t="shared" ca="1" si="122"/>
        <v>618</v>
      </c>
      <c r="G833" t="str">
        <f t="shared" ca="1" si="123"/>
        <v>Germany</v>
      </c>
      <c r="H833" s="2">
        <f t="shared" ca="1" si="124"/>
        <v>42677</v>
      </c>
      <c r="I833" s="2">
        <f t="shared" ca="1" si="125"/>
        <v>42698</v>
      </c>
      <c r="J833" t="str">
        <f t="shared" ca="1" si="126"/>
        <v>Algeria</v>
      </c>
      <c r="K833" s="3">
        <f t="shared" ca="1" si="127"/>
        <v>361653.6</v>
      </c>
      <c r="L833">
        <f t="shared" ca="1" si="128"/>
        <v>5710.32</v>
      </c>
      <c r="M833">
        <f t="shared" ca="1" si="129"/>
        <v>157318</v>
      </c>
    </row>
    <row r="834" spans="1:13" x14ac:dyDescent="0.2">
      <c r="A834">
        <v>833</v>
      </c>
      <c r="B834" t="s">
        <v>840</v>
      </c>
      <c r="C834" t="str">
        <f t="shared" ref="C834:C897" ca="1" si="130">VLOOKUP(RANDBETWEEN(MIN(O:O),MAX(O:O)),O:P,2,TRUE)</f>
        <v>ألعاب إلكترونية</v>
      </c>
      <c r="D834" t="str">
        <f t="shared" ref="D834:D897" ca="1" si="131">VLOOKUP(C834,P:S,4,0)</f>
        <v>إلكترونيات</v>
      </c>
      <c r="E834">
        <v>875</v>
      </c>
      <c r="F834">
        <f t="shared" ref="F834:F897" ca="1" si="132">RANDBETWEEN(VLOOKUP(C834,P:R,3,0)-(VLOOKUP(C834,P:R,3,0)/8),VLOOKUP(C834,P:R,3,0)+(VLOOKUP(C834,P:R,3,0)/8))</f>
        <v>22</v>
      </c>
      <c r="G834" t="str">
        <f t="shared" ca="1" si="123"/>
        <v>Japan</v>
      </c>
      <c r="H834" s="2">
        <f t="shared" ca="1" si="124"/>
        <v>42612</v>
      </c>
      <c r="I834" s="2">
        <f t="shared" ca="1" si="125"/>
        <v>42640</v>
      </c>
      <c r="J834" t="str">
        <f t="shared" ca="1" si="126"/>
        <v>Oman</v>
      </c>
      <c r="K834" s="3">
        <f t="shared" ca="1" si="127"/>
        <v>18287.5</v>
      </c>
      <c r="L834">
        <f t="shared" ca="1" si="128"/>
        <v>288.75</v>
      </c>
      <c r="M834">
        <f t="shared" ca="1" si="129"/>
        <v>5552</v>
      </c>
    </row>
    <row r="835" spans="1:13" x14ac:dyDescent="0.2">
      <c r="A835">
        <v>834</v>
      </c>
      <c r="B835" t="s">
        <v>841</v>
      </c>
      <c r="C835" t="str">
        <f t="shared" ca="1" si="130"/>
        <v>طابعات</v>
      </c>
      <c r="D835" t="str">
        <f t="shared" ca="1" si="131"/>
        <v>إلكترونيات</v>
      </c>
      <c r="E835">
        <v>220</v>
      </c>
      <c r="F835">
        <f t="shared" ca="1" si="132"/>
        <v>276</v>
      </c>
      <c r="G835" t="str">
        <f t="shared" ref="G835:G898" ca="1" si="133">VLOOKUP(C835,P:U,6,FALSE)</f>
        <v>France</v>
      </c>
      <c r="H835" s="2">
        <f t="shared" ref="H835:H898" ca="1" si="134">RANDBETWEEN("1-1-2016","5-7-2018")</f>
        <v>42581</v>
      </c>
      <c r="I835" s="2">
        <f t="shared" ref="I835:I898" ca="1" si="135">RANDBETWEEN(10,35)+H835</f>
        <v>42611</v>
      </c>
      <c r="J835" t="str">
        <f t="shared" ref="J835:J898" ca="1" si="136">VLOOKUP(RANDBETWEEN(MIN(W:W),MAX(W:W)),W:Y,3,0)</f>
        <v>Egypt</v>
      </c>
      <c r="K835" s="3">
        <f t="shared" ref="K835:K898" ca="1" si="137">(F835*E835)-(5%*(F835*E835))</f>
        <v>57684</v>
      </c>
      <c r="L835">
        <f t="shared" ref="L835:L898" ca="1" si="138">F835*E835*1.5%</f>
        <v>910.8</v>
      </c>
      <c r="M835">
        <f t="shared" ref="M835:M898" ca="1" si="139">RANDBETWEEN(0,K835)</f>
        <v>17095</v>
      </c>
    </row>
    <row r="836" spans="1:13" x14ac:dyDescent="0.2">
      <c r="A836">
        <v>835</v>
      </c>
      <c r="B836" t="s">
        <v>842</v>
      </c>
      <c r="C836" t="str">
        <f t="shared" ca="1" si="130"/>
        <v>غسالات</v>
      </c>
      <c r="D836" t="str">
        <f t="shared" ca="1" si="131"/>
        <v>أدوات منزلية</v>
      </c>
      <c r="E836">
        <v>70</v>
      </c>
      <c r="F836">
        <f t="shared" ca="1" si="132"/>
        <v>779</v>
      </c>
      <c r="G836" t="str">
        <f t="shared" ca="1" si="133"/>
        <v>Germany</v>
      </c>
      <c r="H836" s="2">
        <f t="shared" ca="1" si="134"/>
        <v>42982</v>
      </c>
      <c r="I836" s="2">
        <f t="shared" ca="1" si="135"/>
        <v>42997</v>
      </c>
      <c r="J836" t="str">
        <f t="shared" ca="1" si="136"/>
        <v>Algeria</v>
      </c>
      <c r="K836" s="3">
        <f t="shared" ca="1" si="137"/>
        <v>51803.5</v>
      </c>
      <c r="L836">
        <f t="shared" ca="1" si="138"/>
        <v>817.94999999999993</v>
      </c>
      <c r="M836">
        <f t="shared" ca="1" si="139"/>
        <v>37993</v>
      </c>
    </row>
    <row r="837" spans="1:13" x14ac:dyDescent="0.2">
      <c r="A837">
        <v>836</v>
      </c>
      <c r="B837" t="s">
        <v>843</v>
      </c>
      <c r="C837" t="str">
        <f t="shared" ca="1" si="130"/>
        <v>طاولات</v>
      </c>
      <c r="D837" t="str">
        <f t="shared" ca="1" si="131"/>
        <v>إلكترونيات</v>
      </c>
      <c r="E837">
        <v>590</v>
      </c>
      <c r="F837">
        <f t="shared" ca="1" si="132"/>
        <v>90</v>
      </c>
      <c r="G837" t="str">
        <f t="shared" ca="1" si="133"/>
        <v>Spain</v>
      </c>
      <c r="H837" s="2">
        <f t="shared" ca="1" si="134"/>
        <v>42560</v>
      </c>
      <c r="I837" s="2">
        <f t="shared" ca="1" si="135"/>
        <v>42578</v>
      </c>
      <c r="J837" t="str">
        <f t="shared" ca="1" si="136"/>
        <v>United Arab Emirates</v>
      </c>
      <c r="K837" s="3">
        <f t="shared" ca="1" si="137"/>
        <v>50445</v>
      </c>
      <c r="L837">
        <f t="shared" ca="1" si="138"/>
        <v>796.5</v>
      </c>
      <c r="M837">
        <f t="shared" ca="1" si="139"/>
        <v>11139</v>
      </c>
    </row>
    <row r="838" spans="1:13" x14ac:dyDescent="0.2">
      <c r="A838">
        <v>837</v>
      </c>
      <c r="B838" t="s">
        <v>844</v>
      </c>
      <c r="C838" t="str">
        <f t="shared" ca="1" si="130"/>
        <v>غسالات</v>
      </c>
      <c r="D838" t="str">
        <f t="shared" ca="1" si="131"/>
        <v>أدوات منزلية</v>
      </c>
      <c r="E838">
        <v>255</v>
      </c>
      <c r="F838">
        <f t="shared" ca="1" si="132"/>
        <v>680</v>
      </c>
      <c r="G838" t="str">
        <f t="shared" ca="1" si="133"/>
        <v>Germany</v>
      </c>
      <c r="H838" s="2">
        <f t="shared" ca="1" si="134"/>
        <v>42988</v>
      </c>
      <c r="I838" s="2">
        <f t="shared" ca="1" si="135"/>
        <v>42999</v>
      </c>
      <c r="J838" t="str">
        <f t="shared" ca="1" si="136"/>
        <v>Egypt</v>
      </c>
      <c r="K838" s="3">
        <f t="shared" ca="1" si="137"/>
        <v>164730</v>
      </c>
      <c r="L838">
        <f t="shared" ca="1" si="138"/>
        <v>2601</v>
      </c>
      <c r="M838">
        <f t="shared" ca="1" si="139"/>
        <v>153053</v>
      </c>
    </row>
    <row r="839" spans="1:13" x14ac:dyDescent="0.2">
      <c r="A839">
        <v>838</v>
      </c>
      <c r="B839" t="s">
        <v>845</v>
      </c>
      <c r="C839" t="str">
        <f t="shared" ca="1" si="130"/>
        <v>مراوح</v>
      </c>
      <c r="D839" t="str">
        <f t="shared" ca="1" si="131"/>
        <v>أدوات منزلية</v>
      </c>
      <c r="E839">
        <v>240</v>
      </c>
      <c r="F839">
        <f t="shared" ca="1" si="132"/>
        <v>50</v>
      </c>
      <c r="G839" t="str">
        <f t="shared" ca="1" si="133"/>
        <v>China</v>
      </c>
      <c r="H839" s="2">
        <f t="shared" ca="1" si="134"/>
        <v>42877</v>
      </c>
      <c r="I839" s="2">
        <f t="shared" ca="1" si="135"/>
        <v>42888</v>
      </c>
      <c r="J839" t="str">
        <f t="shared" ca="1" si="136"/>
        <v>Syria</v>
      </c>
      <c r="K839" s="3">
        <f t="shared" ca="1" si="137"/>
        <v>11400</v>
      </c>
      <c r="L839">
        <f t="shared" ca="1" si="138"/>
        <v>180</v>
      </c>
      <c r="M839">
        <f t="shared" ca="1" si="139"/>
        <v>3616</v>
      </c>
    </row>
    <row r="840" spans="1:13" x14ac:dyDescent="0.2">
      <c r="A840">
        <v>839</v>
      </c>
      <c r="B840" t="s">
        <v>846</v>
      </c>
      <c r="C840" t="str">
        <f t="shared" ca="1" si="130"/>
        <v>فرن</v>
      </c>
      <c r="D840" t="str">
        <f t="shared" ca="1" si="131"/>
        <v>أدوات منزلية</v>
      </c>
      <c r="E840">
        <v>731</v>
      </c>
      <c r="F840">
        <f t="shared" ca="1" si="132"/>
        <v>986</v>
      </c>
      <c r="G840" t="str">
        <f t="shared" ca="1" si="133"/>
        <v>Greece</v>
      </c>
      <c r="H840" s="2">
        <f t="shared" ca="1" si="134"/>
        <v>43131</v>
      </c>
      <c r="I840" s="2">
        <f t="shared" ca="1" si="135"/>
        <v>43153</v>
      </c>
      <c r="J840" t="str">
        <f t="shared" ca="1" si="136"/>
        <v>Jordan</v>
      </c>
      <c r="K840" s="3">
        <f t="shared" ca="1" si="137"/>
        <v>684727.7</v>
      </c>
      <c r="L840">
        <f t="shared" ca="1" si="138"/>
        <v>10811.49</v>
      </c>
      <c r="M840">
        <f t="shared" ca="1" si="139"/>
        <v>503368</v>
      </c>
    </row>
    <row r="841" spans="1:13" x14ac:dyDescent="0.2">
      <c r="A841">
        <v>840</v>
      </c>
      <c r="B841" t="s">
        <v>847</v>
      </c>
      <c r="C841" t="str">
        <f t="shared" ca="1" si="130"/>
        <v>غسالات</v>
      </c>
      <c r="D841" t="str">
        <f t="shared" ca="1" si="131"/>
        <v>أدوات منزلية</v>
      </c>
      <c r="E841">
        <v>595</v>
      </c>
      <c r="F841">
        <f t="shared" ca="1" si="132"/>
        <v>733</v>
      </c>
      <c r="G841" t="str">
        <f t="shared" ca="1" si="133"/>
        <v>Germany</v>
      </c>
      <c r="H841" s="2">
        <f t="shared" ca="1" si="134"/>
        <v>43246</v>
      </c>
      <c r="I841" s="2">
        <f t="shared" ca="1" si="135"/>
        <v>43269</v>
      </c>
      <c r="J841" t="str">
        <f t="shared" ca="1" si="136"/>
        <v>Syria</v>
      </c>
      <c r="K841" s="3">
        <f t="shared" ca="1" si="137"/>
        <v>414328.25</v>
      </c>
      <c r="L841">
        <f t="shared" ca="1" si="138"/>
        <v>6542.0249999999996</v>
      </c>
      <c r="M841">
        <f t="shared" ca="1" si="139"/>
        <v>193248</v>
      </c>
    </row>
    <row r="842" spans="1:13" x14ac:dyDescent="0.2">
      <c r="A842">
        <v>841</v>
      </c>
      <c r="B842" t="s">
        <v>848</v>
      </c>
      <c r="C842" t="str">
        <f t="shared" ca="1" si="130"/>
        <v>ألعاب إلكترونية</v>
      </c>
      <c r="D842" t="str">
        <f t="shared" ca="1" si="131"/>
        <v>إلكترونيات</v>
      </c>
      <c r="E842">
        <v>215</v>
      </c>
      <c r="F842">
        <f t="shared" ca="1" si="132"/>
        <v>28</v>
      </c>
      <c r="G842" t="str">
        <f t="shared" ca="1" si="133"/>
        <v>Japan</v>
      </c>
      <c r="H842" s="2">
        <f t="shared" ca="1" si="134"/>
        <v>43038</v>
      </c>
      <c r="I842" s="2">
        <f t="shared" ca="1" si="135"/>
        <v>43051</v>
      </c>
      <c r="J842" t="str">
        <f t="shared" ca="1" si="136"/>
        <v>Egypt</v>
      </c>
      <c r="K842" s="3">
        <f t="shared" ca="1" si="137"/>
        <v>5719</v>
      </c>
      <c r="L842">
        <f t="shared" ca="1" si="138"/>
        <v>90.3</v>
      </c>
      <c r="M842">
        <f t="shared" ca="1" si="139"/>
        <v>5098</v>
      </c>
    </row>
    <row r="843" spans="1:13" x14ac:dyDescent="0.2">
      <c r="A843">
        <v>842</v>
      </c>
      <c r="B843" t="s">
        <v>849</v>
      </c>
      <c r="C843" t="str">
        <f t="shared" ca="1" si="130"/>
        <v>تلفاز</v>
      </c>
      <c r="D843" t="str">
        <f t="shared" ca="1" si="131"/>
        <v>أدوات منزلية</v>
      </c>
      <c r="E843">
        <v>625</v>
      </c>
      <c r="F843">
        <f t="shared" ca="1" si="132"/>
        <v>1046</v>
      </c>
      <c r="G843" t="str">
        <f t="shared" ca="1" si="133"/>
        <v>USA</v>
      </c>
      <c r="H843" s="2">
        <f t="shared" ca="1" si="134"/>
        <v>42513</v>
      </c>
      <c r="I843" s="2">
        <f t="shared" ca="1" si="135"/>
        <v>42543</v>
      </c>
      <c r="J843" t="str">
        <f t="shared" ca="1" si="136"/>
        <v>Egypt</v>
      </c>
      <c r="K843" s="3">
        <f t="shared" ca="1" si="137"/>
        <v>621062.5</v>
      </c>
      <c r="L843">
        <f t="shared" ca="1" si="138"/>
        <v>9806.25</v>
      </c>
      <c r="M843">
        <f t="shared" ca="1" si="139"/>
        <v>377358</v>
      </c>
    </row>
    <row r="844" spans="1:13" x14ac:dyDescent="0.2">
      <c r="A844">
        <v>843</v>
      </c>
      <c r="B844" t="s">
        <v>850</v>
      </c>
      <c r="C844" t="str">
        <f t="shared" ca="1" si="130"/>
        <v>مكانس</v>
      </c>
      <c r="D844" t="str">
        <f t="shared" ca="1" si="131"/>
        <v>أدوات منزلية</v>
      </c>
      <c r="E844">
        <v>796</v>
      </c>
      <c r="F844">
        <f t="shared" ca="1" si="132"/>
        <v>126</v>
      </c>
      <c r="G844" t="str">
        <f t="shared" ca="1" si="133"/>
        <v>China</v>
      </c>
      <c r="H844" s="2">
        <f t="shared" ca="1" si="134"/>
        <v>42393</v>
      </c>
      <c r="I844" s="2">
        <f t="shared" ca="1" si="135"/>
        <v>42419</v>
      </c>
      <c r="J844" t="str">
        <f t="shared" ca="1" si="136"/>
        <v>Egypt</v>
      </c>
      <c r="K844" s="3">
        <f t="shared" ca="1" si="137"/>
        <v>95281.2</v>
      </c>
      <c r="L844">
        <f t="shared" ca="1" si="138"/>
        <v>1504.44</v>
      </c>
      <c r="M844">
        <f t="shared" ca="1" si="139"/>
        <v>77360</v>
      </c>
    </row>
    <row r="845" spans="1:13" x14ac:dyDescent="0.2">
      <c r="A845">
        <v>844</v>
      </c>
      <c r="B845" t="s">
        <v>851</v>
      </c>
      <c r="C845" t="str">
        <f t="shared" ca="1" si="130"/>
        <v>فرن</v>
      </c>
      <c r="D845" t="str">
        <f t="shared" ca="1" si="131"/>
        <v>أدوات منزلية</v>
      </c>
      <c r="E845">
        <v>151</v>
      </c>
      <c r="F845">
        <f t="shared" ca="1" si="132"/>
        <v>1038</v>
      </c>
      <c r="G845" t="str">
        <f t="shared" ca="1" si="133"/>
        <v>Greece</v>
      </c>
      <c r="H845" s="2">
        <f t="shared" ca="1" si="134"/>
        <v>42386</v>
      </c>
      <c r="I845" s="2">
        <f t="shared" ca="1" si="135"/>
        <v>42419</v>
      </c>
      <c r="J845" t="str">
        <f t="shared" ca="1" si="136"/>
        <v>Egypt</v>
      </c>
      <c r="K845" s="3">
        <f t="shared" ca="1" si="137"/>
        <v>148901.1</v>
      </c>
      <c r="L845">
        <f t="shared" ca="1" si="138"/>
        <v>2351.0699999999997</v>
      </c>
      <c r="M845">
        <f t="shared" ca="1" si="139"/>
        <v>15690</v>
      </c>
    </row>
    <row r="846" spans="1:13" x14ac:dyDescent="0.2">
      <c r="A846">
        <v>845</v>
      </c>
      <c r="B846" t="s">
        <v>852</v>
      </c>
      <c r="C846" t="str">
        <f t="shared" ca="1" si="130"/>
        <v>خلاطات</v>
      </c>
      <c r="D846" t="str">
        <f t="shared" ca="1" si="131"/>
        <v>أدوات منزلية</v>
      </c>
      <c r="E846">
        <v>191</v>
      </c>
      <c r="F846">
        <f t="shared" ca="1" si="132"/>
        <v>213</v>
      </c>
      <c r="G846" t="str">
        <f t="shared" ca="1" si="133"/>
        <v>China</v>
      </c>
      <c r="H846" s="2">
        <f t="shared" ca="1" si="134"/>
        <v>42769</v>
      </c>
      <c r="I846" s="2">
        <f t="shared" ca="1" si="135"/>
        <v>42790</v>
      </c>
      <c r="J846" t="str">
        <f t="shared" ca="1" si="136"/>
        <v>Syria</v>
      </c>
      <c r="K846" s="3">
        <f t="shared" ca="1" si="137"/>
        <v>38648.85</v>
      </c>
      <c r="L846">
        <f t="shared" ca="1" si="138"/>
        <v>610.245</v>
      </c>
      <c r="M846">
        <f t="shared" ca="1" si="139"/>
        <v>21081</v>
      </c>
    </row>
    <row r="847" spans="1:13" x14ac:dyDescent="0.2">
      <c r="A847">
        <v>846</v>
      </c>
      <c r="B847" t="s">
        <v>853</v>
      </c>
      <c r="C847" t="str">
        <f t="shared" ca="1" si="130"/>
        <v>خلاطات</v>
      </c>
      <c r="D847" t="str">
        <f t="shared" ca="1" si="131"/>
        <v>أدوات منزلية</v>
      </c>
      <c r="E847">
        <v>443</v>
      </c>
      <c r="F847">
        <f t="shared" ca="1" si="132"/>
        <v>178</v>
      </c>
      <c r="G847" t="str">
        <f t="shared" ca="1" si="133"/>
        <v>China</v>
      </c>
      <c r="H847" s="2">
        <f t="shared" ca="1" si="134"/>
        <v>43214</v>
      </c>
      <c r="I847" s="2">
        <f t="shared" ca="1" si="135"/>
        <v>43232</v>
      </c>
      <c r="J847" t="str">
        <f t="shared" ca="1" si="136"/>
        <v>Jordan</v>
      </c>
      <c r="K847" s="3">
        <f t="shared" ca="1" si="137"/>
        <v>74911.3</v>
      </c>
      <c r="L847">
        <f t="shared" ca="1" si="138"/>
        <v>1182.81</v>
      </c>
      <c r="M847">
        <f t="shared" ca="1" si="139"/>
        <v>45397</v>
      </c>
    </row>
    <row r="848" spans="1:13" x14ac:dyDescent="0.2">
      <c r="A848">
        <v>847</v>
      </c>
      <c r="B848" t="s">
        <v>854</v>
      </c>
      <c r="C848" t="str">
        <f t="shared" ca="1" si="130"/>
        <v>ستالايت</v>
      </c>
      <c r="D848" t="str">
        <f t="shared" ca="1" si="131"/>
        <v>إلكترونيات</v>
      </c>
      <c r="E848">
        <v>670</v>
      </c>
      <c r="F848">
        <f t="shared" ca="1" si="132"/>
        <v>271</v>
      </c>
      <c r="G848" t="str">
        <f t="shared" ca="1" si="133"/>
        <v>Turkey</v>
      </c>
      <c r="H848" s="2">
        <f t="shared" ca="1" si="134"/>
        <v>43232</v>
      </c>
      <c r="I848" s="2">
        <f t="shared" ca="1" si="135"/>
        <v>43264</v>
      </c>
      <c r="J848" t="str">
        <f t="shared" ca="1" si="136"/>
        <v>Syria</v>
      </c>
      <c r="K848" s="3">
        <f t="shared" ca="1" si="137"/>
        <v>172491.5</v>
      </c>
      <c r="L848">
        <f t="shared" ca="1" si="138"/>
        <v>2723.5499999999997</v>
      </c>
      <c r="M848">
        <f t="shared" ca="1" si="139"/>
        <v>34315</v>
      </c>
    </row>
    <row r="849" spans="1:13" x14ac:dyDescent="0.2">
      <c r="A849">
        <v>848</v>
      </c>
      <c r="B849" t="s">
        <v>855</v>
      </c>
      <c r="C849" t="str">
        <f t="shared" ca="1" si="130"/>
        <v>مدافئ</v>
      </c>
      <c r="D849" t="str">
        <f t="shared" ca="1" si="131"/>
        <v>أدوات منزلية</v>
      </c>
      <c r="E849">
        <v>538</v>
      </c>
      <c r="F849">
        <f t="shared" ca="1" si="132"/>
        <v>207</v>
      </c>
      <c r="G849" t="str">
        <f t="shared" ca="1" si="133"/>
        <v>Switzerland</v>
      </c>
      <c r="H849" s="2">
        <f t="shared" ca="1" si="134"/>
        <v>42572</v>
      </c>
      <c r="I849" s="2">
        <f t="shared" ca="1" si="135"/>
        <v>42588</v>
      </c>
      <c r="J849" t="str">
        <f t="shared" ca="1" si="136"/>
        <v>Syria</v>
      </c>
      <c r="K849" s="3">
        <f t="shared" ca="1" si="137"/>
        <v>105797.7</v>
      </c>
      <c r="L849">
        <f t="shared" ca="1" si="138"/>
        <v>1670.49</v>
      </c>
      <c r="M849">
        <f t="shared" ca="1" si="139"/>
        <v>38287</v>
      </c>
    </row>
    <row r="850" spans="1:13" x14ac:dyDescent="0.2">
      <c r="A850">
        <v>849</v>
      </c>
      <c r="B850" t="s">
        <v>856</v>
      </c>
      <c r="C850" t="str">
        <f t="shared" ca="1" si="130"/>
        <v>مكيفات</v>
      </c>
      <c r="D850" t="str">
        <f t="shared" ca="1" si="131"/>
        <v>أدوات منزلية</v>
      </c>
      <c r="E850">
        <v>483</v>
      </c>
      <c r="F850">
        <f t="shared" ca="1" si="132"/>
        <v>1196</v>
      </c>
      <c r="G850" t="str">
        <f t="shared" ca="1" si="133"/>
        <v>Switzerland</v>
      </c>
      <c r="H850" s="2">
        <f t="shared" ca="1" si="134"/>
        <v>42388</v>
      </c>
      <c r="I850" s="2">
        <f t="shared" ca="1" si="135"/>
        <v>42404</v>
      </c>
      <c r="J850" t="str">
        <f t="shared" ca="1" si="136"/>
        <v>Lebanon</v>
      </c>
      <c r="K850" s="3">
        <f t="shared" ca="1" si="137"/>
        <v>548784.6</v>
      </c>
      <c r="L850">
        <f t="shared" ca="1" si="138"/>
        <v>8665.02</v>
      </c>
      <c r="M850">
        <f t="shared" ca="1" si="139"/>
        <v>59179</v>
      </c>
    </row>
    <row r="851" spans="1:13" x14ac:dyDescent="0.2">
      <c r="A851">
        <v>850</v>
      </c>
      <c r="B851" t="s">
        <v>857</v>
      </c>
      <c r="C851" t="str">
        <f t="shared" ca="1" si="130"/>
        <v>خلاطات</v>
      </c>
      <c r="D851" t="str">
        <f t="shared" ca="1" si="131"/>
        <v>أدوات منزلية</v>
      </c>
      <c r="E851">
        <v>824</v>
      </c>
      <c r="F851">
        <f t="shared" ca="1" si="132"/>
        <v>178</v>
      </c>
      <c r="G851" t="str">
        <f t="shared" ca="1" si="133"/>
        <v>China</v>
      </c>
      <c r="H851" s="2">
        <f t="shared" ca="1" si="134"/>
        <v>42901</v>
      </c>
      <c r="I851" s="2">
        <f t="shared" ca="1" si="135"/>
        <v>42931</v>
      </c>
      <c r="J851" t="str">
        <f t="shared" ca="1" si="136"/>
        <v>Jordan</v>
      </c>
      <c r="K851" s="3">
        <f t="shared" ca="1" si="137"/>
        <v>139338.4</v>
      </c>
      <c r="L851">
        <f t="shared" ca="1" si="138"/>
        <v>2200.08</v>
      </c>
      <c r="M851">
        <f t="shared" ca="1" si="139"/>
        <v>60411</v>
      </c>
    </row>
    <row r="852" spans="1:13" x14ac:dyDescent="0.2">
      <c r="A852">
        <v>851</v>
      </c>
      <c r="B852" t="s">
        <v>858</v>
      </c>
      <c r="C852" t="str">
        <f t="shared" ca="1" si="130"/>
        <v>ساعات</v>
      </c>
      <c r="D852" t="str">
        <f t="shared" ca="1" si="131"/>
        <v>إلكترونيات</v>
      </c>
      <c r="E852">
        <v>328</v>
      </c>
      <c r="F852">
        <f t="shared" ca="1" si="132"/>
        <v>45</v>
      </c>
      <c r="G852" t="str">
        <f t="shared" ca="1" si="133"/>
        <v>Switzerland</v>
      </c>
      <c r="H852" s="2">
        <f t="shared" ca="1" si="134"/>
        <v>42870</v>
      </c>
      <c r="I852" s="2">
        <f t="shared" ca="1" si="135"/>
        <v>42898</v>
      </c>
      <c r="J852" t="str">
        <f t="shared" ca="1" si="136"/>
        <v>Morocco</v>
      </c>
      <c r="K852" s="3">
        <f t="shared" ca="1" si="137"/>
        <v>14022</v>
      </c>
      <c r="L852">
        <f t="shared" ca="1" si="138"/>
        <v>221.4</v>
      </c>
      <c r="M852">
        <f t="shared" ca="1" si="139"/>
        <v>12384</v>
      </c>
    </row>
    <row r="853" spans="1:13" x14ac:dyDescent="0.2">
      <c r="A853">
        <v>852</v>
      </c>
      <c r="B853" t="s">
        <v>859</v>
      </c>
      <c r="C853" t="str">
        <f t="shared" ca="1" si="130"/>
        <v>أوراق</v>
      </c>
      <c r="D853" t="str">
        <f t="shared" ca="1" si="131"/>
        <v>أدوات مكتبية</v>
      </c>
      <c r="E853">
        <v>915</v>
      </c>
      <c r="F853">
        <f t="shared" ca="1" si="132"/>
        <v>15</v>
      </c>
      <c r="G853" t="str">
        <f t="shared" ca="1" si="133"/>
        <v>India</v>
      </c>
      <c r="H853" s="2">
        <f t="shared" ca="1" si="134"/>
        <v>42985</v>
      </c>
      <c r="I853" s="2">
        <f t="shared" ca="1" si="135"/>
        <v>43020</v>
      </c>
      <c r="J853" t="str">
        <f t="shared" ca="1" si="136"/>
        <v>Egypt</v>
      </c>
      <c r="K853" s="3">
        <f t="shared" ca="1" si="137"/>
        <v>13038.75</v>
      </c>
      <c r="L853">
        <f t="shared" ca="1" si="138"/>
        <v>205.875</v>
      </c>
      <c r="M853">
        <f t="shared" ca="1" si="139"/>
        <v>6255</v>
      </c>
    </row>
    <row r="854" spans="1:13" x14ac:dyDescent="0.2">
      <c r="A854">
        <v>853</v>
      </c>
      <c r="B854" t="s">
        <v>860</v>
      </c>
      <c r="C854" t="str">
        <f t="shared" ca="1" si="130"/>
        <v>فرن</v>
      </c>
      <c r="D854" t="str">
        <f t="shared" ca="1" si="131"/>
        <v>أدوات منزلية</v>
      </c>
      <c r="E854">
        <v>396</v>
      </c>
      <c r="F854">
        <f t="shared" ca="1" si="132"/>
        <v>1059</v>
      </c>
      <c r="G854" t="str">
        <f t="shared" ca="1" si="133"/>
        <v>Greece</v>
      </c>
      <c r="H854" s="2">
        <f t="shared" ca="1" si="134"/>
        <v>42969</v>
      </c>
      <c r="I854" s="2">
        <f t="shared" ca="1" si="135"/>
        <v>42979</v>
      </c>
      <c r="J854" t="str">
        <f t="shared" ca="1" si="136"/>
        <v>Egypt</v>
      </c>
      <c r="K854" s="3">
        <f t="shared" ca="1" si="137"/>
        <v>398395.8</v>
      </c>
      <c r="L854">
        <f t="shared" ca="1" si="138"/>
        <v>6290.46</v>
      </c>
      <c r="M854">
        <f t="shared" ca="1" si="139"/>
        <v>29616</v>
      </c>
    </row>
    <row r="855" spans="1:13" x14ac:dyDescent="0.2">
      <c r="A855">
        <v>854</v>
      </c>
      <c r="B855" t="s">
        <v>861</v>
      </c>
      <c r="C855" t="str">
        <f t="shared" ca="1" si="130"/>
        <v>هارد دسك</v>
      </c>
      <c r="D855" t="str">
        <f t="shared" ca="1" si="131"/>
        <v>إلكترونيات</v>
      </c>
      <c r="E855">
        <v>869</v>
      </c>
      <c r="F855">
        <f t="shared" ca="1" si="132"/>
        <v>112</v>
      </c>
      <c r="G855" t="str">
        <f t="shared" ca="1" si="133"/>
        <v>France</v>
      </c>
      <c r="H855" s="2">
        <f t="shared" ca="1" si="134"/>
        <v>42833</v>
      </c>
      <c r="I855" s="2">
        <f t="shared" ca="1" si="135"/>
        <v>42852</v>
      </c>
      <c r="J855" t="str">
        <f t="shared" ca="1" si="136"/>
        <v>Saudi Arabia</v>
      </c>
      <c r="K855" s="3">
        <f t="shared" ca="1" si="137"/>
        <v>92461.6</v>
      </c>
      <c r="L855">
        <f t="shared" ca="1" si="138"/>
        <v>1459.9199999999998</v>
      </c>
      <c r="M855">
        <f t="shared" ca="1" si="139"/>
        <v>80358</v>
      </c>
    </row>
    <row r="856" spans="1:13" x14ac:dyDescent="0.2">
      <c r="A856">
        <v>855</v>
      </c>
      <c r="B856" t="s">
        <v>862</v>
      </c>
      <c r="C856" t="str">
        <f t="shared" ca="1" si="130"/>
        <v>طاولات</v>
      </c>
      <c r="D856" t="str">
        <f t="shared" ca="1" si="131"/>
        <v>إلكترونيات</v>
      </c>
      <c r="E856">
        <v>610</v>
      </c>
      <c r="F856">
        <f t="shared" ca="1" si="132"/>
        <v>105</v>
      </c>
      <c r="G856" t="str">
        <f t="shared" ca="1" si="133"/>
        <v>Spain</v>
      </c>
      <c r="H856" s="2">
        <f t="shared" ca="1" si="134"/>
        <v>42381</v>
      </c>
      <c r="I856" s="2">
        <f t="shared" ca="1" si="135"/>
        <v>42397</v>
      </c>
      <c r="J856" t="str">
        <f t="shared" ca="1" si="136"/>
        <v>Egypt</v>
      </c>
      <c r="K856" s="3">
        <f t="shared" ca="1" si="137"/>
        <v>60847.5</v>
      </c>
      <c r="L856">
        <f t="shared" ca="1" si="138"/>
        <v>960.75</v>
      </c>
      <c r="M856">
        <f t="shared" ca="1" si="139"/>
        <v>60262</v>
      </c>
    </row>
    <row r="857" spans="1:13" x14ac:dyDescent="0.2">
      <c r="A857">
        <v>856</v>
      </c>
      <c r="B857" t="s">
        <v>863</v>
      </c>
      <c r="C857" t="str">
        <f t="shared" ca="1" si="130"/>
        <v>ستالايت</v>
      </c>
      <c r="D857" t="str">
        <f t="shared" ca="1" si="131"/>
        <v>إلكترونيات</v>
      </c>
      <c r="E857">
        <v>827</v>
      </c>
      <c r="F857">
        <f t="shared" ca="1" si="132"/>
        <v>291</v>
      </c>
      <c r="G857" t="str">
        <f t="shared" ca="1" si="133"/>
        <v>Turkey</v>
      </c>
      <c r="H857" s="2">
        <f t="shared" ca="1" si="134"/>
        <v>43209</v>
      </c>
      <c r="I857" s="2">
        <f t="shared" ca="1" si="135"/>
        <v>43230</v>
      </c>
      <c r="J857" t="str">
        <f t="shared" ca="1" si="136"/>
        <v>Morocco</v>
      </c>
      <c r="K857" s="3">
        <f t="shared" ca="1" si="137"/>
        <v>228624.15</v>
      </c>
      <c r="L857">
        <f t="shared" ca="1" si="138"/>
        <v>3609.855</v>
      </c>
      <c r="M857">
        <f t="shared" ca="1" si="139"/>
        <v>9319</v>
      </c>
    </row>
    <row r="858" spans="1:13" x14ac:dyDescent="0.2">
      <c r="A858">
        <v>857</v>
      </c>
      <c r="B858" t="s">
        <v>864</v>
      </c>
      <c r="C858" t="str">
        <f t="shared" ca="1" si="130"/>
        <v>برادات</v>
      </c>
      <c r="D858" t="str">
        <f t="shared" ca="1" si="131"/>
        <v>أدوات منزلية</v>
      </c>
      <c r="E858">
        <v>922</v>
      </c>
      <c r="F858">
        <f t="shared" ca="1" si="132"/>
        <v>956</v>
      </c>
      <c r="G858" t="str">
        <f t="shared" ca="1" si="133"/>
        <v>Sweden</v>
      </c>
      <c r="H858" s="2">
        <f t="shared" ca="1" si="134"/>
        <v>42976</v>
      </c>
      <c r="I858" s="2">
        <f t="shared" ca="1" si="135"/>
        <v>42997</v>
      </c>
      <c r="J858" t="str">
        <f t="shared" ca="1" si="136"/>
        <v>Syria</v>
      </c>
      <c r="K858" s="3">
        <f t="shared" ca="1" si="137"/>
        <v>837360.4</v>
      </c>
      <c r="L858">
        <f t="shared" ca="1" si="138"/>
        <v>13221.48</v>
      </c>
      <c r="M858">
        <f t="shared" ca="1" si="139"/>
        <v>224858</v>
      </c>
    </row>
    <row r="859" spans="1:13" x14ac:dyDescent="0.2">
      <c r="A859">
        <v>858</v>
      </c>
      <c r="B859" t="s">
        <v>865</v>
      </c>
      <c r="C859" t="str">
        <f t="shared" ca="1" si="130"/>
        <v>مدافئ</v>
      </c>
      <c r="D859" t="str">
        <f t="shared" ca="1" si="131"/>
        <v>أدوات منزلية</v>
      </c>
      <c r="E859">
        <v>529</v>
      </c>
      <c r="F859">
        <f t="shared" ca="1" si="132"/>
        <v>212</v>
      </c>
      <c r="G859" t="str">
        <f t="shared" ca="1" si="133"/>
        <v>Switzerland</v>
      </c>
      <c r="H859" s="2">
        <f t="shared" ca="1" si="134"/>
        <v>42526</v>
      </c>
      <c r="I859" s="2">
        <f t="shared" ca="1" si="135"/>
        <v>42548</v>
      </c>
      <c r="J859" t="str">
        <f t="shared" ca="1" si="136"/>
        <v>Syria</v>
      </c>
      <c r="K859" s="3">
        <f t="shared" ca="1" si="137"/>
        <v>106540.6</v>
      </c>
      <c r="L859">
        <f t="shared" ca="1" si="138"/>
        <v>1682.22</v>
      </c>
      <c r="M859">
        <f t="shared" ca="1" si="139"/>
        <v>95224</v>
      </c>
    </row>
    <row r="860" spans="1:13" x14ac:dyDescent="0.2">
      <c r="A860">
        <v>859</v>
      </c>
      <c r="B860" t="s">
        <v>866</v>
      </c>
      <c r="C860" t="str">
        <f t="shared" ca="1" si="130"/>
        <v>كتب علمية</v>
      </c>
      <c r="D860" t="str">
        <f t="shared" ca="1" si="131"/>
        <v>أدوات مكتبية</v>
      </c>
      <c r="E860">
        <v>425</v>
      </c>
      <c r="F860">
        <f t="shared" ca="1" si="132"/>
        <v>54</v>
      </c>
      <c r="G860" t="str">
        <f t="shared" ca="1" si="133"/>
        <v>India</v>
      </c>
      <c r="H860" s="2">
        <f t="shared" ca="1" si="134"/>
        <v>43266</v>
      </c>
      <c r="I860" s="2">
        <f t="shared" ca="1" si="135"/>
        <v>43295</v>
      </c>
      <c r="J860" t="str">
        <f t="shared" ca="1" si="136"/>
        <v>Lebanon</v>
      </c>
      <c r="K860" s="3">
        <f t="shared" ca="1" si="137"/>
        <v>21802.5</v>
      </c>
      <c r="L860">
        <f t="shared" ca="1" si="138"/>
        <v>344.25</v>
      </c>
      <c r="M860">
        <f t="shared" ca="1" si="139"/>
        <v>6392</v>
      </c>
    </row>
    <row r="861" spans="1:13" x14ac:dyDescent="0.2">
      <c r="A861">
        <v>860</v>
      </c>
      <c r="B861" t="s">
        <v>867</v>
      </c>
      <c r="C861" t="str">
        <f t="shared" ca="1" si="130"/>
        <v>هواتف ثابتة</v>
      </c>
      <c r="D861" t="str">
        <f t="shared" ca="1" si="131"/>
        <v>أدوات مكتبية</v>
      </c>
      <c r="E861">
        <v>199</v>
      </c>
      <c r="F861">
        <f t="shared" ca="1" si="132"/>
        <v>49</v>
      </c>
      <c r="G861" t="str">
        <f t="shared" ca="1" si="133"/>
        <v>France</v>
      </c>
      <c r="H861" s="2">
        <f t="shared" ca="1" si="134"/>
        <v>42492</v>
      </c>
      <c r="I861" s="2">
        <f t="shared" ca="1" si="135"/>
        <v>42509</v>
      </c>
      <c r="J861" t="str">
        <f t="shared" ca="1" si="136"/>
        <v>Egypt</v>
      </c>
      <c r="K861" s="3">
        <f t="shared" ca="1" si="137"/>
        <v>9263.4500000000007</v>
      </c>
      <c r="L861">
        <f t="shared" ca="1" si="138"/>
        <v>146.26499999999999</v>
      </c>
      <c r="M861">
        <f t="shared" ca="1" si="139"/>
        <v>6266</v>
      </c>
    </row>
    <row r="862" spans="1:13" x14ac:dyDescent="0.2">
      <c r="A862">
        <v>861</v>
      </c>
      <c r="B862" t="s">
        <v>868</v>
      </c>
      <c r="C862" t="str">
        <f t="shared" ca="1" si="130"/>
        <v>مكيفات</v>
      </c>
      <c r="D862" t="str">
        <f t="shared" ca="1" si="131"/>
        <v>أدوات منزلية</v>
      </c>
      <c r="E862">
        <v>730</v>
      </c>
      <c r="F862">
        <f t="shared" ca="1" si="132"/>
        <v>1433</v>
      </c>
      <c r="G862" t="str">
        <f t="shared" ca="1" si="133"/>
        <v>Switzerland</v>
      </c>
      <c r="H862" s="2">
        <f t="shared" ca="1" si="134"/>
        <v>42376</v>
      </c>
      <c r="I862" s="2">
        <f t="shared" ca="1" si="135"/>
        <v>42401</v>
      </c>
      <c r="J862" t="str">
        <f t="shared" ca="1" si="136"/>
        <v>Lebanon</v>
      </c>
      <c r="K862" s="3">
        <f t="shared" ca="1" si="137"/>
        <v>993785.5</v>
      </c>
      <c r="L862">
        <f t="shared" ca="1" si="138"/>
        <v>15691.349999999999</v>
      </c>
      <c r="M862">
        <f t="shared" ca="1" si="139"/>
        <v>692273</v>
      </c>
    </row>
    <row r="863" spans="1:13" x14ac:dyDescent="0.2">
      <c r="A863">
        <v>862</v>
      </c>
      <c r="B863" t="s">
        <v>869</v>
      </c>
      <c r="C863" t="str">
        <f t="shared" ca="1" si="130"/>
        <v>برادات</v>
      </c>
      <c r="D863" t="str">
        <f t="shared" ca="1" si="131"/>
        <v>أدوات منزلية</v>
      </c>
      <c r="E863">
        <v>312</v>
      </c>
      <c r="F863">
        <f t="shared" ca="1" si="132"/>
        <v>807</v>
      </c>
      <c r="G863" t="str">
        <f t="shared" ca="1" si="133"/>
        <v>Sweden</v>
      </c>
      <c r="H863" s="2">
        <f t="shared" ca="1" si="134"/>
        <v>42620</v>
      </c>
      <c r="I863" s="2">
        <f t="shared" ca="1" si="135"/>
        <v>42655</v>
      </c>
      <c r="J863" t="str">
        <f t="shared" ca="1" si="136"/>
        <v>Egypt</v>
      </c>
      <c r="K863" s="3">
        <f t="shared" ca="1" si="137"/>
        <v>239194.8</v>
      </c>
      <c r="L863">
        <f t="shared" ca="1" si="138"/>
        <v>3776.7599999999998</v>
      </c>
      <c r="M863">
        <f t="shared" ca="1" si="139"/>
        <v>166428</v>
      </c>
    </row>
    <row r="864" spans="1:13" x14ac:dyDescent="0.2">
      <c r="A864">
        <v>863</v>
      </c>
      <c r="B864" t="s">
        <v>870</v>
      </c>
      <c r="C864" t="str">
        <f t="shared" ca="1" si="130"/>
        <v>غسالات</v>
      </c>
      <c r="D864" t="str">
        <f t="shared" ca="1" si="131"/>
        <v>أدوات منزلية</v>
      </c>
      <c r="E864">
        <v>834</v>
      </c>
      <c r="F864">
        <f t="shared" ca="1" si="132"/>
        <v>723</v>
      </c>
      <c r="G864" t="str">
        <f t="shared" ca="1" si="133"/>
        <v>Germany</v>
      </c>
      <c r="H864" s="2">
        <f t="shared" ca="1" si="134"/>
        <v>43207</v>
      </c>
      <c r="I864" s="2">
        <f t="shared" ca="1" si="135"/>
        <v>43218</v>
      </c>
      <c r="J864" t="str">
        <f t="shared" ca="1" si="136"/>
        <v>Jordan</v>
      </c>
      <c r="K864" s="3">
        <f t="shared" ca="1" si="137"/>
        <v>572832.9</v>
      </c>
      <c r="L864">
        <f t="shared" ca="1" si="138"/>
        <v>9044.73</v>
      </c>
      <c r="M864">
        <f t="shared" ca="1" si="139"/>
        <v>65752</v>
      </c>
    </row>
    <row r="865" spans="1:13" x14ac:dyDescent="0.2">
      <c r="A865">
        <v>864</v>
      </c>
      <c r="B865" t="s">
        <v>871</v>
      </c>
      <c r="C865" t="str">
        <f t="shared" ca="1" si="130"/>
        <v>برادات</v>
      </c>
      <c r="D865" t="str">
        <f t="shared" ca="1" si="131"/>
        <v>أدوات منزلية</v>
      </c>
      <c r="E865">
        <v>241</v>
      </c>
      <c r="F865">
        <f t="shared" ca="1" si="132"/>
        <v>966</v>
      </c>
      <c r="G865" t="str">
        <f t="shared" ca="1" si="133"/>
        <v>Sweden</v>
      </c>
      <c r="H865" s="2">
        <f t="shared" ca="1" si="134"/>
        <v>42659</v>
      </c>
      <c r="I865" s="2">
        <f t="shared" ca="1" si="135"/>
        <v>42693</v>
      </c>
      <c r="J865" t="str">
        <f t="shared" ca="1" si="136"/>
        <v>Egypt</v>
      </c>
      <c r="K865" s="3">
        <f t="shared" ca="1" si="137"/>
        <v>221165.7</v>
      </c>
      <c r="L865">
        <f t="shared" ca="1" si="138"/>
        <v>3492.0899999999997</v>
      </c>
      <c r="M865">
        <f t="shared" ca="1" si="139"/>
        <v>191211</v>
      </c>
    </row>
    <row r="866" spans="1:13" x14ac:dyDescent="0.2">
      <c r="A866">
        <v>865</v>
      </c>
      <c r="B866" t="s">
        <v>872</v>
      </c>
      <c r="C866" t="str">
        <f t="shared" ca="1" si="130"/>
        <v>هواتف ثابتة</v>
      </c>
      <c r="D866" t="str">
        <f t="shared" ca="1" si="131"/>
        <v>أدوات مكتبية</v>
      </c>
      <c r="E866">
        <v>94</v>
      </c>
      <c r="F866">
        <f t="shared" ca="1" si="132"/>
        <v>56</v>
      </c>
      <c r="G866" t="str">
        <f t="shared" ca="1" si="133"/>
        <v>France</v>
      </c>
      <c r="H866" s="2">
        <f t="shared" ca="1" si="134"/>
        <v>42529</v>
      </c>
      <c r="I866" s="2">
        <f t="shared" ca="1" si="135"/>
        <v>42541</v>
      </c>
      <c r="J866" t="str">
        <f t="shared" ca="1" si="136"/>
        <v>Syria</v>
      </c>
      <c r="K866" s="3">
        <f t="shared" ca="1" si="137"/>
        <v>5000.8</v>
      </c>
      <c r="L866">
        <f t="shared" ca="1" si="138"/>
        <v>78.959999999999994</v>
      </c>
      <c r="M866">
        <f t="shared" ca="1" si="139"/>
        <v>4396</v>
      </c>
    </row>
    <row r="867" spans="1:13" x14ac:dyDescent="0.2">
      <c r="A867">
        <v>866</v>
      </c>
      <c r="B867" t="s">
        <v>873</v>
      </c>
      <c r="C867" t="str">
        <f t="shared" ca="1" si="130"/>
        <v>هواتف ثابتة</v>
      </c>
      <c r="D867" t="str">
        <f t="shared" ca="1" si="131"/>
        <v>أدوات مكتبية</v>
      </c>
      <c r="E867">
        <v>374</v>
      </c>
      <c r="F867">
        <f t="shared" ca="1" si="132"/>
        <v>55</v>
      </c>
      <c r="G867" t="str">
        <f t="shared" ca="1" si="133"/>
        <v>France</v>
      </c>
      <c r="H867" s="2">
        <f t="shared" ca="1" si="134"/>
        <v>42842</v>
      </c>
      <c r="I867" s="2">
        <f t="shared" ca="1" si="135"/>
        <v>42862</v>
      </c>
      <c r="J867" t="str">
        <f t="shared" ca="1" si="136"/>
        <v>Egypt</v>
      </c>
      <c r="K867" s="3">
        <f t="shared" ca="1" si="137"/>
        <v>19541.5</v>
      </c>
      <c r="L867">
        <f t="shared" ca="1" si="138"/>
        <v>308.55</v>
      </c>
      <c r="M867">
        <f t="shared" ca="1" si="139"/>
        <v>4980</v>
      </c>
    </row>
    <row r="868" spans="1:13" x14ac:dyDescent="0.2">
      <c r="A868">
        <v>867</v>
      </c>
      <c r="B868" t="s">
        <v>874</v>
      </c>
      <c r="C868" t="str">
        <f t="shared" ca="1" si="130"/>
        <v>هارد دسك</v>
      </c>
      <c r="D868" t="str">
        <f t="shared" ca="1" si="131"/>
        <v>إلكترونيات</v>
      </c>
      <c r="E868">
        <v>298</v>
      </c>
      <c r="F868">
        <f t="shared" ca="1" si="132"/>
        <v>109</v>
      </c>
      <c r="G868" t="str">
        <f t="shared" ca="1" si="133"/>
        <v>France</v>
      </c>
      <c r="H868" s="2">
        <f t="shared" ca="1" si="134"/>
        <v>43242</v>
      </c>
      <c r="I868" s="2">
        <f t="shared" ca="1" si="135"/>
        <v>43252</v>
      </c>
      <c r="J868" t="str">
        <f t="shared" ca="1" si="136"/>
        <v>Syria</v>
      </c>
      <c r="K868" s="3">
        <f t="shared" ca="1" si="137"/>
        <v>30857.9</v>
      </c>
      <c r="L868">
        <f t="shared" ca="1" si="138"/>
        <v>487.22999999999996</v>
      </c>
      <c r="M868">
        <f t="shared" ca="1" si="139"/>
        <v>15542</v>
      </c>
    </row>
    <row r="869" spans="1:13" x14ac:dyDescent="0.2">
      <c r="A869">
        <v>868</v>
      </c>
      <c r="B869" t="s">
        <v>875</v>
      </c>
      <c r="C869" t="str">
        <f t="shared" ca="1" si="130"/>
        <v>هواتف ثابتة</v>
      </c>
      <c r="D869" t="str">
        <f t="shared" ca="1" si="131"/>
        <v>أدوات مكتبية</v>
      </c>
      <c r="E869">
        <v>289</v>
      </c>
      <c r="F869">
        <f t="shared" ca="1" si="132"/>
        <v>55</v>
      </c>
      <c r="G869" t="str">
        <f t="shared" ca="1" si="133"/>
        <v>France</v>
      </c>
      <c r="H869" s="2">
        <f t="shared" ca="1" si="134"/>
        <v>42632</v>
      </c>
      <c r="I869" s="2">
        <f t="shared" ca="1" si="135"/>
        <v>42667</v>
      </c>
      <c r="J869" t="str">
        <f t="shared" ca="1" si="136"/>
        <v>United Arab Emirates</v>
      </c>
      <c r="K869" s="3">
        <f t="shared" ca="1" si="137"/>
        <v>15100.25</v>
      </c>
      <c r="L869">
        <f t="shared" ca="1" si="138"/>
        <v>238.42499999999998</v>
      </c>
      <c r="M869">
        <f t="shared" ca="1" si="139"/>
        <v>22</v>
      </c>
    </row>
    <row r="870" spans="1:13" x14ac:dyDescent="0.2">
      <c r="A870">
        <v>869</v>
      </c>
      <c r="B870" t="s">
        <v>876</v>
      </c>
      <c r="C870" t="str">
        <f t="shared" ca="1" si="130"/>
        <v>كاميرات</v>
      </c>
      <c r="D870" t="str">
        <f t="shared" ca="1" si="131"/>
        <v>إلكترونيات</v>
      </c>
      <c r="E870">
        <v>945</v>
      </c>
      <c r="F870">
        <f t="shared" ca="1" si="132"/>
        <v>1072</v>
      </c>
      <c r="G870" t="str">
        <f t="shared" ca="1" si="133"/>
        <v>England</v>
      </c>
      <c r="H870" s="2">
        <f t="shared" ca="1" si="134"/>
        <v>43259</v>
      </c>
      <c r="I870" s="2">
        <f t="shared" ca="1" si="135"/>
        <v>43285</v>
      </c>
      <c r="J870" t="str">
        <f t="shared" ca="1" si="136"/>
        <v>Egypt</v>
      </c>
      <c r="K870" s="3">
        <f t="shared" ca="1" si="137"/>
        <v>962388</v>
      </c>
      <c r="L870">
        <f t="shared" ca="1" si="138"/>
        <v>15195.599999999999</v>
      </c>
      <c r="M870">
        <f t="shared" ca="1" si="139"/>
        <v>191359</v>
      </c>
    </row>
    <row r="871" spans="1:13" x14ac:dyDescent="0.2">
      <c r="A871">
        <v>870</v>
      </c>
      <c r="B871" t="s">
        <v>877</v>
      </c>
      <c r="C871" t="str">
        <f t="shared" ca="1" si="130"/>
        <v>غسالات</v>
      </c>
      <c r="D871" t="str">
        <f t="shared" ca="1" si="131"/>
        <v>أدوات منزلية</v>
      </c>
      <c r="E871">
        <v>98</v>
      </c>
      <c r="F871">
        <f t="shared" ca="1" si="132"/>
        <v>717</v>
      </c>
      <c r="G871" t="str">
        <f t="shared" ca="1" si="133"/>
        <v>Germany</v>
      </c>
      <c r="H871" s="2">
        <f t="shared" ca="1" si="134"/>
        <v>43102</v>
      </c>
      <c r="I871" s="2">
        <f t="shared" ca="1" si="135"/>
        <v>43129</v>
      </c>
      <c r="J871" t="str">
        <f t="shared" ca="1" si="136"/>
        <v>Jordan</v>
      </c>
      <c r="K871" s="3">
        <f t="shared" ca="1" si="137"/>
        <v>66752.7</v>
      </c>
      <c r="L871">
        <f t="shared" ca="1" si="138"/>
        <v>1053.99</v>
      </c>
      <c r="M871">
        <f t="shared" ca="1" si="139"/>
        <v>6374</v>
      </c>
    </row>
    <row r="872" spans="1:13" x14ac:dyDescent="0.2">
      <c r="A872">
        <v>871</v>
      </c>
      <c r="B872" t="s">
        <v>878</v>
      </c>
      <c r="C872" t="str">
        <f t="shared" ca="1" si="130"/>
        <v>فرن</v>
      </c>
      <c r="D872" t="str">
        <f t="shared" ca="1" si="131"/>
        <v>أدوات منزلية</v>
      </c>
      <c r="E872">
        <v>536</v>
      </c>
      <c r="F872">
        <f t="shared" ca="1" si="132"/>
        <v>1012</v>
      </c>
      <c r="G872" t="str">
        <f t="shared" ca="1" si="133"/>
        <v>Greece</v>
      </c>
      <c r="H872" s="2">
        <f t="shared" ca="1" si="134"/>
        <v>42505</v>
      </c>
      <c r="I872" s="2">
        <f t="shared" ca="1" si="135"/>
        <v>42534</v>
      </c>
      <c r="J872" t="str">
        <f t="shared" ca="1" si="136"/>
        <v>Egypt</v>
      </c>
      <c r="K872" s="3">
        <f t="shared" ca="1" si="137"/>
        <v>515310.4</v>
      </c>
      <c r="L872">
        <f t="shared" ca="1" si="138"/>
        <v>8136.48</v>
      </c>
      <c r="M872">
        <f t="shared" ca="1" si="139"/>
        <v>372102</v>
      </c>
    </row>
    <row r="873" spans="1:13" x14ac:dyDescent="0.2">
      <c r="A873">
        <v>872</v>
      </c>
      <c r="B873" t="s">
        <v>879</v>
      </c>
      <c r="C873" t="str">
        <f t="shared" ca="1" si="130"/>
        <v>كمبيوتر</v>
      </c>
      <c r="D873" t="str">
        <f t="shared" ca="1" si="131"/>
        <v>إلكترونيات</v>
      </c>
      <c r="E873">
        <v>781</v>
      </c>
      <c r="F873">
        <f t="shared" ca="1" si="132"/>
        <v>1633</v>
      </c>
      <c r="G873" t="str">
        <f t="shared" ca="1" si="133"/>
        <v>China</v>
      </c>
      <c r="H873" s="2">
        <f t="shared" ca="1" si="134"/>
        <v>42774</v>
      </c>
      <c r="I873" s="2">
        <f t="shared" ca="1" si="135"/>
        <v>42806</v>
      </c>
      <c r="J873" t="str">
        <f t="shared" ca="1" si="136"/>
        <v>Jordan</v>
      </c>
      <c r="K873" s="3">
        <f t="shared" ca="1" si="137"/>
        <v>1211604.3500000001</v>
      </c>
      <c r="L873">
        <f t="shared" ca="1" si="138"/>
        <v>19130.594999999998</v>
      </c>
      <c r="M873">
        <f t="shared" ca="1" si="139"/>
        <v>1000583</v>
      </c>
    </row>
    <row r="874" spans="1:13" x14ac:dyDescent="0.2">
      <c r="A874">
        <v>873</v>
      </c>
      <c r="B874" t="s">
        <v>880</v>
      </c>
      <c r="C874" t="str">
        <f t="shared" ca="1" si="130"/>
        <v>قرطاسية</v>
      </c>
      <c r="D874" t="str">
        <f t="shared" ca="1" si="131"/>
        <v>أدوات مكتبية</v>
      </c>
      <c r="E874">
        <v>580</v>
      </c>
      <c r="F874">
        <f t="shared" ca="1" si="132"/>
        <v>37</v>
      </c>
      <c r="G874" t="str">
        <f t="shared" ca="1" si="133"/>
        <v>France</v>
      </c>
      <c r="H874" s="2">
        <f t="shared" ca="1" si="134"/>
        <v>42770</v>
      </c>
      <c r="I874" s="2">
        <f t="shared" ca="1" si="135"/>
        <v>42780</v>
      </c>
      <c r="J874" t="str">
        <f t="shared" ca="1" si="136"/>
        <v>United Arab Emirates</v>
      </c>
      <c r="K874" s="3">
        <f t="shared" ca="1" si="137"/>
        <v>20387</v>
      </c>
      <c r="L874">
        <f t="shared" ca="1" si="138"/>
        <v>321.89999999999998</v>
      </c>
      <c r="M874">
        <f t="shared" ca="1" si="139"/>
        <v>16638</v>
      </c>
    </row>
    <row r="875" spans="1:13" x14ac:dyDescent="0.2">
      <c r="A875">
        <v>874</v>
      </c>
      <c r="B875" t="s">
        <v>881</v>
      </c>
      <c r="C875" t="str">
        <f t="shared" ca="1" si="130"/>
        <v>غسالات</v>
      </c>
      <c r="D875" t="str">
        <f t="shared" ca="1" si="131"/>
        <v>أدوات منزلية</v>
      </c>
      <c r="E875">
        <v>892</v>
      </c>
      <c r="F875">
        <f t="shared" ca="1" si="132"/>
        <v>619</v>
      </c>
      <c r="G875" t="str">
        <f t="shared" ca="1" si="133"/>
        <v>Germany</v>
      </c>
      <c r="H875" s="2">
        <f t="shared" ca="1" si="134"/>
        <v>42577</v>
      </c>
      <c r="I875" s="2">
        <f t="shared" ca="1" si="135"/>
        <v>42596</v>
      </c>
      <c r="J875" t="str">
        <f t="shared" ca="1" si="136"/>
        <v>Lebanon</v>
      </c>
      <c r="K875" s="3">
        <f t="shared" ca="1" si="137"/>
        <v>524540.6</v>
      </c>
      <c r="L875">
        <f t="shared" ca="1" si="138"/>
        <v>8282.2199999999993</v>
      </c>
      <c r="M875">
        <f t="shared" ca="1" si="139"/>
        <v>462476</v>
      </c>
    </row>
    <row r="876" spans="1:13" x14ac:dyDescent="0.2">
      <c r="A876">
        <v>875</v>
      </c>
      <c r="B876" t="s">
        <v>882</v>
      </c>
      <c r="C876" t="str">
        <f t="shared" ca="1" si="130"/>
        <v>مكانس</v>
      </c>
      <c r="D876" t="str">
        <f t="shared" ca="1" si="131"/>
        <v>أدوات منزلية</v>
      </c>
      <c r="E876">
        <v>169</v>
      </c>
      <c r="F876">
        <f t="shared" ca="1" si="132"/>
        <v>123</v>
      </c>
      <c r="G876" t="str">
        <f t="shared" ca="1" si="133"/>
        <v>China</v>
      </c>
      <c r="H876" s="2">
        <f t="shared" ca="1" si="134"/>
        <v>42721</v>
      </c>
      <c r="I876" s="2">
        <f t="shared" ca="1" si="135"/>
        <v>42742</v>
      </c>
      <c r="J876" t="str">
        <f t="shared" ca="1" si="136"/>
        <v>United Arab Emirates</v>
      </c>
      <c r="K876" s="3">
        <f t="shared" ca="1" si="137"/>
        <v>19747.650000000001</v>
      </c>
      <c r="L876">
        <f t="shared" ca="1" si="138"/>
        <v>311.80500000000001</v>
      </c>
      <c r="M876">
        <f t="shared" ca="1" si="139"/>
        <v>231</v>
      </c>
    </row>
    <row r="877" spans="1:13" x14ac:dyDescent="0.2">
      <c r="A877">
        <v>876</v>
      </c>
      <c r="B877" t="s">
        <v>883</v>
      </c>
      <c r="C877" t="str">
        <f t="shared" ca="1" si="130"/>
        <v>كمبيوتر</v>
      </c>
      <c r="D877" t="str">
        <f t="shared" ca="1" si="131"/>
        <v>إلكترونيات</v>
      </c>
      <c r="E877">
        <v>455</v>
      </c>
      <c r="F877">
        <f t="shared" ca="1" si="132"/>
        <v>1426</v>
      </c>
      <c r="G877" t="str">
        <f t="shared" ca="1" si="133"/>
        <v>China</v>
      </c>
      <c r="H877" s="2">
        <f t="shared" ca="1" si="134"/>
        <v>43196</v>
      </c>
      <c r="I877" s="2">
        <f t="shared" ca="1" si="135"/>
        <v>43215</v>
      </c>
      <c r="J877" t="str">
        <f t="shared" ca="1" si="136"/>
        <v>Syria</v>
      </c>
      <c r="K877" s="3">
        <f t="shared" ca="1" si="137"/>
        <v>616388.5</v>
      </c>
      <c r="L877">
        <f t="shared" ca="1" si="138"/>
        <v>9732.4499999999989</v>
      </c>
      <c r="M877">
        <f t="shared" ca="1" si="139"/>
        <v>562040</v>
      </c>
    </row>
    <row r="878" spans="1:13" x14ac:dyDescent="0.2">
      <c r="A878">
        <v>877</v>
      </c>
      <c r="B878" t="s">
        <v>884</v>
      </c>
      <c r="C878" t="str">
        <f t="shared" ca="1" si="130"/>
        <v>خلاطات</v>
      </c>
      <c r="D878" t="str">
        <f t="shared" ca="1" si="131"/>
        <v>أدوات منزلية</v>
      </c>
      <c r="E878">
        <v>932</v>
      </c>
      <c r="F878">
        <f t="shared" ca="1" si="132"/>
        <v>200</v>
      </c>
      <c r="G878" t="str">
        <f t="shared" ca="1" si="133"/>
        <v>China</v>
      </c>
      <c r="H878" s="2">
        <f t="shared" ca="1" si="134"/>
        <v>42497</v>
      </c>
      <c r="I878" s="2">
        <f t="shared" ca="1" si="135"/>
        <v>42524</v>
      </c>
      <c r="J878" t="str">
        <f t="shared" ca="1" si="136"/>
        <v>Morocco</v>
      </c>
      <c r="K878" s="3">
        <f t="shared" ca="1" si="137"/>
        <v>177080</v>
      </c>
      <c r="L878">
        <f t="shared" ca="1" si="138"/>
        <v>2796</v>
      </c>
      <c r="M878">
        <f t="shared" ca="1" si="139"/>
        <v>149705</v>
      </c>
    </row>
    <row r="879" spans="1:13" x14ac:dyDescent="0.2">
      <c r="A879">
        <v>878</v>
      </c>
      <c r="B879" t="s">
        <v>885</v>
      </c>
      <c r="C879" t="str">
        <f t="shared" ca="1" si="130"/>
        <v>تلفاز</v>
      </c>
      <c r="D879" t="str">
        <f t="shared" ca="1" si="131"/>
        <v>أدوات منزلية</v>
      </c>
      <c r="E879">
        <v>526</v>
      </c>
      <c r="F879">
        <f t="shared" ca="1" si="132"/>
        <v>1086</v>
      </c>
      <c r="G879" t="str">
        <f t="shared" ca="1" si="133"/>
        <v>USA</v>
      </c>
      <c r="H879" s="2">
        <f t="shared" ca="1" si="134"/>
        <v>42902</v>
      </c>
      <c r="I879" s="2">
        <f t="shared" ca="1" si="135"/>
        <v>42933</v>
      </c>
      <c r="J879" t="str">
        <f t="shared" ca="1" si="136"/>
        <v>Lebanon</v>
      </c>
      <c r="K879" s="3">
        <f t="shared" ca="1" si="137"/>
        <v>542674.19999999995</v>
      </c>
      <c r="L879">
        <f t="shared" ca="1" si="138"/>
        <v>8568.5399999999991</v>
      </c>
      <c r="M879">
        <f t="shared" ca="1" si="139"/>
        <v>393568</v>
      </c>
    </row>
    <row r="880" spans="1:13" x14ac:dyDescent="0.2">
      <c r="A880">
        <v>879</v>
      </c>
      <c r="B880" t="s">
        <v>886</v>
      </c>
      <c r="C880" t="str">
        <f t="shared" ca="1" si="130"/>
        <v>موبايلات</v>
      </c>
      <c r="D880" t="str">
        <f t="shared" ca="1" si="131"/>
        <v>إلكترونيات</v>
      </c>
      <c r="E880">
        <v>377</v>
      </c>
      <c r="F880">
        <f t="shared" ca="1" si="132"/>
        <v>809</v>
      </c>
      <c r="G880" t="str">
        <f t="shared" ca="1" si="133"/>
        <v>China</v>
      </c>
      <c r="H880" s="2">
        <f t="shared" ca="1" si="134"/>
        <v>42830</v>
      </c>
      <c r="I880" s="2">
        <f t="shared" ca="1" si="135"/>
        <v>42845</v>
      </c>
      <c r="J880" t="str">
        <f t="shared" ca="1" si="136"/>
        <v>Egypt</v>
      </c>
      <c r="K880" s="3">
        <f t="shared" ca="1" si="137"/>
        <v>289743.34999999998</v>
      </c>
      <c r="L880">
        <f t="shared" ca="1" si="138"/>
        <v>4574.8949999999995</v>
      </c>
      <c r="M880">
        <f t="shared" ca="1" si="139"/>
        <v>156145</v>
      </c>
    </row>
    <row r="881" spans="1:13" x14ac:dyDescent="0.2">
      <c r="A881">
        <v>880</v>
      </c>
      <c r="B881" t="s">
        <v>887</v>
      </c>
      <c r="C881" t="str">
        <f t="shared" ca="1" si="130"/>
        <v>موبايلات</v>
      </c>
      <c r="D881" t="str">
        <f t="shared" ca="1" si="131"/>
        <v>إلكترونيات</v>
      </c>
      <c r="E881">
        <v>869</v>
      </c>
      <c r="F881">
        <f t="shared" ca="1" si="132"/>
        <v>893</v>
      </c>
      <c r="G881" t="str">
        <f t="shared" ca="1" si="133"/>
        <v>China</v>
      </c>
      <c r="H881" s="2">
        <f t="shared" ca="1" si="134"/>
        <v>43221</v>
      </c>
      <c r="I881" s="2">
        <f t="shared" ca="1" si="135"/>
        <v>43241</v>
      </c>
      <c r="J881" t="str">
        <f t="shared" ca="1" si="136"/>
        <v>Algeria</v>
      </c>
      <c r="K881" s="3">
        <f t="shared" ca="1" si="137"/>
        <v>737216.15</v>
      </c>
      <c r="L881">
        <f t="shared" ca="1" si="138"/>
        <v>11640.254999999999</v>
      </c>
      <c r="M881">
        <f t="shared" ca="1" si="139"/>
        <v>9865</v>
      </c>
    </row>
    <row r="882" spans="1:13" x14ac:dyDescent="0.2">
      <c r="A882">
        <v>881</v>
      </c>
      <c r="B882" t="s">
        <v>888</v>
      </c>
      <c r="C882" t="str">
        <f t="shared" ca="1" si="130"/>
        <v>خلاطات</v>
      </c>
      <c r="D882" t="str">
        <f t="shared" ca="1" si="131"/>
        <v>أدوات منزلية</v>
      </c>
      <c r="E882">
        <v>205</v>
      </c>
      <c r="F882">
        <f t="shared" ca="1" si="132"/>
        <v>201</v>
      </c>
      <c r="G882" t="str">
        <f t="shared" ca="1" si="133"/>
        <v>China</v>
      </c>
      <c r="H882" s="2">
        <f t="shared" ca="1" si="134"/>
        <v>43066</v>
      </c>
      <c r="I882" s="2">
        <f t="shared" ca="1" si="135"/>
        <v>43077</v>
      </c>
      <c r="J882" t="str">
        <f t="shared" ca="1" si="136"/>
        <v>Egypt</v>
      </c>
      <c r="K882" s="3">
        <f t="shared" ca="1" si="137"/>
        <v>39144.75</v>
      </c>
      <c r="L882">
        <f t="shared" ca="1" si="138"/>
        <v>618.07499999999993</v>
      </c>
      <c r="M882">
        <f t="shared" ca="1" si="139"/>
        <v>26712</v>
      </c>
    </row>
    <row r="883" spans="1:13" x14ac:dyDescent="0.2">
      <c r="A883">
        <v>882</v>
      </c>
      <c r="B883" t="s">
        <v>889</v>
      </c>
      <c r="C883" t="str">
        <f t="shared" ca="1" si="130"/>
        <v>فرن</v>
      </c>
      <c r="D883" t="str">
        <f t="shared" ca="1" si="131"/>
        <v>أدوات منزلية</v>
      </c>
      <c r="E883">
        <v>718</v>
      </c>
      <c r="F883">
        <f t="shared" ca="1" si="132"/>
        <v>1044</v>
      </c>
      <c r="G883" t="str">
        <f t="shared" ca="1" si="133"/>
        <v>Greece</v>
      </c>
      <c r="H883" s="2">
        <f t="shared" ca="1" si="134"/>
        <v>43001</v>
      </c>
      <c r="I883" s="2">
        <f t="shared" ca="1" si="135"/>
        <v>43014</v>
      </c>
      <c r="J883" t="str">
        <f t="shared" ca="1" si="136"/>
        <v>Syria</v>
      </c>
      <c r="K883" s="3">
        <f t="shared" ca="1" si="137"/>
        <v>712112.4</v>
      </c>
      <c r="L883">
        <f t="shared" ca="1" si="138"/>
        <v>11243.88</v>
      </c>
      <c r="M883">
        <f t="shared" ca="1" si="139"/>
        <v>530527</v>
      </c>
    </row>
    <row r="884" spans="1:13" x14ac:dyDescent="0.2">
      <c r="A884">
        <v>883</v>
      </c>
      <c r="B884" t="s">
        <v>890</v>
      </c>
      <c r="C884" t="str">
        <f t="shared" ca="1" si="130"/>
        <v>فرن</v>
      </c>
      <c r="D884" t="str">
        <f t="shared" ca="1" si="131"/>
        <v>أدوات منزلية</v>
      </c>
      <c r="E884">
        <v>737</v>
      </c>
      <c r="F884">
        <f t="shared" ca="1" si="132"/>
        <v>933</v>
      </c>
      <c r="G884" t="str">
        <f t="shared" ca="1" si="133"/>
        <v>Greece</v>
      </c>
      <c r="H884" s="2">
        <f t="shared" ca="1" si="134"/>
        <v>43098</v>
      </c>
      <c r="I884" s="2">
        <f t="shared" ca="1" si="135"/>
        <v>43129</v>
      </c>
      <c r="J884" t="str">
        <f t="shared" ca="1" si="136"/>
        <v>United Arab Emirates</v>
      </c>
      <c r="K884" s="3">
        <f t="shared" ca="1" si="137"/>
        <v>653239.94999999995</v>
      </c>
      <c r="L884">
        <f t="shared" ca="1" si="138"/>
        <v>10314.315000000001</v>
      </c>
      <c r="M884">
        <f t="shared" ca="1" si="139"/>
        <v>116483</v>
      </c>
    </row>
    <row r="885" spans="1:13" x14ac:dyDescent="0.2">
      <c r="A885">
        <v>884</v>
      </c>
      <c r="B885" t="s">
        <v>891</v>
      </c>
      <c r="C885" t="str">
        <f t="shared" ca="1" si="130"/>
        <v>طابعات</v>
      </c>
      <c r="D885" t="str">
        <f t="shared" ca="1" si="131"/>
        <v>إلكترونيات</v>
      </c>
      <c r="E885">
        <v>233</v>
      </c>
      <c r="F885">
        <f t="shared" ca="1" si="132"/>
        <v>242</v>
      </c>
      <c r="G885" t="str">
        <f t="shared" ca="1" si="133"/>
        <v>France</v>
      </c>
      <c r="H885" s="2">
        <f t="shared" ca="1" si="134"/>
        <v>42390</v>
      </c>
      <c r="I885" s="2">
        <f t="shared" ca="1" si="135"/>
        <v>42422</v>
      </c>
      <c r="J885" t="str">
        <f t="shared" ca="1" si="136"/>
        <v>United Arab Emirates</v>
      </c>
      <c r="K885" s="3">
        <f t="shared" ca="1" si="137"/>
        <v>53566.7</v>
      </c>
      <c r="L885">
        <f t="shared" ca="1" si="138"/>
        <v>845.79</v>
      </c>
      <c r="M885">
        <f t="shared" ca="1" si="139"/>
        <v>13988</v>
      </c>
    </row>
    <row r="886" spans="1:13" x14ac:dyDescent="0.2">
      <c r="A886">
        <v>885</v>
      </c>
      <c r="B886" t="s">
        <v>892</v>
      </c>
      <c r="C886" t="str">
        <f t="shared" ca="1" si="130"/>
        <v>فرن</v>
      </c>
      <c r="D886" t="str">
        <f t="shared" ca="1" si="131"/>
        <v>أدوات منزلية</v>
      </c>
      <c r="E886">
        <v>526</v>
      </c>
      <c r="F886">
        <f t="shared" ca="1" si="132"/>
        <v>896</v>
      </c>
      <c r="G886" t="str">
        <f t="shared" ca="1" si="133"/>
        <v>Greece</v>
      </c>
      <c r="H886" s="2">
        <f t="shared" ca="1" si="134"/>
        <v>42406</v>
      </c>
      <c r="I886" s="2">
        <f t="shared" ca="1" si="135"/>
        <v>42422</v>
      </c>
      <c r="J886" t="str">
        <f t="shared" ca="1" si="136"/>
        <v>Morocco</v>
      </c>
      <c r="K886" s="3">
        <f t="shared" ca="1" si="137"/>
        <v>447731.20000000001</v>
      </c>
      <c r="L886">
        <f t="shared" ca="1" si="138"/>
        <v>7069.44</v>
      </c>
      <c r="M886">
        <f t="shared" ca="1" si="139"/>
        <v>30292</v>
      </c>
    </row>
    <row r="887" spans="1:13" x14ac:dyDescent="0.2">
      <c r="A887">
        <v>886</v>
      </c>
      <c r="B887" t="s">
        <v>893</v>
      </c>
      <c r="C887" t="str">
        <f t="shared" ca="1" si="130"/>
        <v>غسالات</v>
      </c>
      <c r="D887" t="str">
        <f t="shared" ca="1" si="131"/>
        <v>أدوات منزلية</v>
      </c>
      <c r="E887">
        <v>853</v>
      </c>
      <c r="F887">
        <f t="shared" ca="1" si="132"/>
        <v>712</v>
      </c>
      <c r="G887" t="str">
        <f t="shared" ca="1" si="133"/>
        <v>Germany</v>
      </c>
      <c r="H887" s="2">
        <f t="shared" ca="1" si="134"/>
        <v>43058</v>
      </c>
      <c r="I887" s="2">
        <f t="shared" ca="1" si="135"/>
        <v>43080</v>
      </c>
      <c r="J887" t="str">
        <f t="shared" ca="1" si="136"/>
        <v>Egypt</v>
      </c>
      <c r="K887" s="3">
        <f t="shared" ca="1" si="137"/>
        <v>576969.19999999995</v>
      </c>
      <c r="L887">
        <f t="shared" ca="1" si="138"/>
        <v>9110.0399999999991</v>
      </c>
      <c r="M887">
        <f t="shared" ca="1" si="139"/>
        <v>325903</v>
      </c>
    </row>
    <row r="888" spans="1:13" x14ac:dyDescent="0.2">
      <c r="A888">
        <v>887</v>
      </c>
      <c r="B888" t="s">
        <v>894</v>
      </c>
      <c r="C888" t="str">
        <f t="shared" ca="1" si="130"/>
        <v>ستالايت</v>
      </c>
      <c r="D888" t="str">
        <f t="shared" ca="1" si="131"/>
        <v>إلكترونيات</v>
      </c>
      <c r="E888">
        <v>524</v>
      </c>
      <c r="F888">
        <f t="shared" ca="1" si="132"/>
        <v>285</v>
      </c>
      <c r="G888" t="str">
        <f t="shared" ca="1" si="133"/>
        <v>Turkey</v>
      </c>
      <c r="H888" s="2">
        <f t="shared" ca="1" si="134"/>
        <v>43165</v>
      </c>
      <c r="I888" s="2">
        <f t="shared" ca="1" si="135"/>
        <v>43194</v>
      </c>
      <c r="J888" t="str">
        <f t="shared" ca="1" si="136"/>
        <v>Morocco</v>
      </c>
      <c r="K888" s="3">
        <f t="shared" ca="1" si="137"/>
        <v>141873</v>
      </c>
      <c r="L888">
        <f t="shared" ca="1" si="138"/>
        <v>2240.1</v>
      </c>
      <c r="M888">
        <f t="shared" ca="1" si="139"/>
        <v>93235</v>
      </c>
    </row>
    <row r="889" spans="1:13" x14ac:dyDescent="0.2">
      <c r="A889">
        <v>888</v>
      </c>
      <c r="B889" t="s">
        <v>895</v>
      </c>
      <c r="C889" t="str">
        <f t="shared" ca="1" si="130"/>
        <v>ساعات</v>
      </c>
      <c r="D889" t="str">
        <f t="shared" ca="1" si="131"/>
        <v>إلكترونيات</v>
      </c>
      <c r="E889">
        <v>343</v>
      </c>
      <c r="F889">
        <f t="shared" ca="1" si="132"/>
        <v>44</v>
      </c>
      <c r="G889" t="str">
        <f t="shared" ca="1" si="133"/>
        <v>Switzerland</v>
      </c>
      <c r="H889" s="2">
        <f t="shared" ca="1" si="134"/>
        <v>42979</v>
      </c>
      <c r="I889" s="2">
        <f t="shared" ca="1" si="135"/>
        <v>42999</v>
      </c>
      <c r="J889" t="str">
        <f t="shared" ca="1" si="136"/>
        <v>Jordan</v>
      </c>
      <c r="K889" s="3">
        <f t="shared" ca="1" si="137"/>
        <v>14337.4</v>
      </c>
      <c r="L889">
        <f t="shared" ca="1" si="138"/>
        <v>226.38</v>
      </c>
      <c r="M889">
        <f t="shared" ca="1" si="139"/>
        <v>6382</v>
      </c>
    </row>
    <row r="890" spans="1:13" x14ac:dyDescent="0.2">
      <c r="A890">
        <v>889</v>
      </c>
      <c r="B890" t="s">
        <v>896</v>
      </c>
      <c r="C890" t="str">
        <f t="shared" ca="1" si="130"/>
        <v>أوراق</v>
      </c>
      <c r="D890" t="str">
        <f t="shared" ca="1" si="131"/>
        <v>أدوات مكتبية</v>
      </c>
      <c r="E890">
        <v>149</v>
      </c>
      <c r="F890">
        <f t="shared" ca="1" si="132"/>
        <v>14</v>
      </c>
      <c r="G890" t="str">
        <f t="shared" ca="1" si="133"/>
        <v>India</v>
      </c>
      <c r="H890" s="2">
        <f t="shared" ca="1" si="134"/>
        <v>42727</v>
      </c>
      <c r="I890" s="2">
        <f t="shared" ca="1" si="135"/>
        <v>42754</v>
      </c>
      <c r="J890" t="str">
        <f t="shared" ca="1" si="136"/>
        <v>Egypt</v>
      </c>
      <c r="K890" s="3">
        <f t="shared" ca="1" si="137"/>
        <v>1981.7</v>
      </c>
      <c r="L890">
        <f t="shared" ca="1" si="138"/>
        <v>31.29</v>
      </c>
      <c r="M890">
        <f t="shared" ca="1" si="139"/>
        <v>1834</v>
      </c>
    </row>
    <row r="891" spans="1:13" x14ac:dyDescent="0.2">
      <c r="A891">
        <v>890</v>
      </c>
      <c r="B891" t="s">
        <v>897</v>
      </c>
      <c r="C891" t="str">
        <f t="shared" ca="1" si="130"/>
        <v>برادات</v>
      </c>
      <c r="D891" t="str">
        <f t="shared" ca="1" si="131"/>
        <v>أدوات منزلية</v>
      </c>
      <c r="E891">
        <v>517</v>
      </c>
      <c r="F891">
        <f t="shared" ca="1" si="132"/>
        <v>1011</v>
      </c>
      <c r="G891" t="str">
        <f t="shared" ca="1" si="133"/>
        <v>Sweden</v>
      </c>
      <c r="H891" s="2">
        <f t="shared" ca="1" si="134"/>
        <v>42935</v>
      </c>
      <c r="I891" s="2">
        <f t="shared" ca="1" si="135"/>
        <v>42947</v>
      </c>
      <c r="J891" t="str">
        <f t="shared" ca="1" si="136"/>
        <v>Jordan</v>
      </c>
      <c r="K891" s="3">
        <f t="shared" ca="1" si="137"/>
        <v>496552.65</v>
      </c>
      <c r="L891">
        <f t="shared" ca="1" si="138"/>
        <v>7840.3049999999994</v>
      </c>
      <c r="M891">
        <f t="shared" ca="1" si="139"/>
        <v>262223</v>
      </c>
    </row>
    <row r="892" spans="1:13" x14ac:dyDescent="0.2">
      <c r="A892">
        <v>891</v>
      </c>
      <c r="B892" t="s">
        <v>898</v>
      </c>
      <c r="C892" t="str">
        <f t="shared" ca="1" si="130"/>
        <v>مايكرويف</v>
      </c>
      <c r="D892" t="str">
        <f t="shared" ca="1" si="131"/>
        <v>أدوات منزلية</v>
      </c>
      <c r="E892">
        <v>832</v>
      </c>
      <c r="F892">
        <f t="shared" ca="1" si="132"/>
        <v>577</v>
      </c>
      <c r="G892" t="str">
        <f t="shared" ca="1" si="133"/>
        <v>Germany</v>
      </c>
      <c r="H892" s="2">
        <f t="shared" ca="1" si="134"/>
        <v>43000</v>
      </c>
      <c r="I892" s="2">
        <f t="shared" ca="1" si="135"/>
        <v>43013</v>
      </c>
      <c r="J892" t="str">
        <f t="shared" ca="1" si="136"/>
        <v>Lebanon</v>
      </c>
      <c r="K892" s="3">
        <f t="shared" ca="1" si="137"/>
        <v>456060.8</v>
      </c>
      <c r="L892">
        <f t="shared" ca="1" si="138"/>
        <v>7200.96</v>
      </c>
      <c r="M892">
        <f t="shared" ca="1" si="139"/>
        <v>296430</v>
      </c>
    </row>
    <row r="893" spans="1:13" x14ac:dyDescent="0.2">
      <c r="A893">
        <v>892</v>
      </c>
      <c r="B893" t="s">
        <v>899</v>
      </c>
      <c r="C893" t="str">
        <f t="shared" ca="1" si="130"/>
        <v>هارد دسك</v>
      </c>
      <c r="D893" t="str">
        <f t="shared" ca="1" si="131"/>
        <v>إلكترونيات</v>
      </c>
      <c r="E893">
        <v>84</v>
      </c>
      <c r="F893">
        <f t="shared" ca="1" si="132"/>
        <v>130</v>
      </c>
      <c r="G893" t="str">
        <f t="shared" ca="1" si="133"/>
        <v>France</v>
      </c>
      <c r="H893" s="2">
        <f t="shared" ca="1" si="134"/>
        <v>42814</v>
      </c>
      <c r="I893" s="2">
        <f t="shared" ca="1" si="135"/>
        <v>42836</v>
      </c>
      <c r="J893" t="str">
        <f t="shared" ca="1" si="136"/>
        <v>Egypt</v>
      </c>
      <c r="K893" s="3">
        <f t="shared" ca="1" si="137"/>
        <v>10374</v>
      </c>
      <c r="L893">
        <f t="shared" ca="1" si="138"/>
        <v>163.79999999999998</v>
      </c>
      <c r="M893">
        <f t="shared" ca="1" si="139"/>
        <v>5469</v>
      </c>
    </row>
    <row r="894" spans="1:13" x14ac:dyDescent="0.2">
      <c r="A894">
        <v>893</v>
      </c>
      <c r="B894" t="s">
        <v>900</v>
      </c>
      <c r="C894" t="str">
        <f t="shared" ca="1" si="130"/>
        <v>خلاطات</v>
      </c>
      <c r="D894" t="str">
        <f t="shared" ca="1" si="131"/>
        <v>أدوات منزلية</v>
      </c>
      <c r="E894">
        <v>453</v>
      </c>
      <c r="F894">
        <f t="shared" ca="1" si="132"/>
        <v>185</v>
      </c>
      <c r="G894" t="str">
        <f t="shared" ca="1" si="133"/>
        <v>China</v>
      </c>
      <c r="H894" s="2">
        <f t="shared" ca="1" si="134"/>
        <v>42492</v>
      </c>
      <c r="I894" s="2">
        <f t="shared" ca="1" si="135"/>
        <v>42505</v>
      </c>
      <c r="J894" t="str">
        <f t="shared" ca="1" si="136"/>
        <v>Jordan</v>
      </c>
      <c r="K894" s="3">
        <f t="shared" ca="1" si="137"/>
        <v>79614.75</v>
      </c>
      <c r="L894">
        <f t="shared" ca="1" si="138"/>
        <v>1257.075</v>
      </c>
      <c r="M894">
        <f t="shared" ca="1" si="139"/>
        <v>72027</v>
      </c>
    </row>
    <row r="895" spans="1:13" x14ac:dyDescent="0.2">
      <c r="A895">
        <v>894</v>
      </c>
      <c r="B895" t="s">
        <v>901</v>
      </c>
      <c r="C895" t="str">
        <f t="shared" ca="1" si="130"/>
        <v>هواتف ثابتة</v>
      </c>
      <c r="D895" t="str">
        <f t="shared" ca="1" si="131"/>
        <v>أدوات مكتبية</v>
      </c>
      <c r="E895">
        <v>181</v>
      </c>
      <c r="F895">
        <f t="shared" ca="1" si="132"/>
        <v>56</v>
      </c>
      <c r="G895" t="str">
        <f t="shared" ca="1" si="133"/>
        <v>France</v>
      </c>
      <c r="H895" s="2">
        <f t="shared" ca="1" si="134"/>
        <v>42595</v>
      </c>
      <c r="I895" s="2">
        <f t="shared" ca="1" si="135"/>
        <v>42617</v>
      </c>
      <c r="J895" t="str">
        <f t="shared" ca="1" si="136"/>
        <v>Jordan</v>
      </c>
      <c r="K895" s="3">
        <f t="shared" ca="1" si="137"/>
        <v>9629.2000000000007</v>
      </c>
      <c r="L895">
        <f t="shared" ca="1" si="138"/>
        <v>152.04</v>
      </c>
      <c r="M895">
        <f t="shared" ca="1" si="139"/>
        <v>5460</v>
      </c>
    </row>
    <row r="896" spans="1:13" x14ac:dyDescent="0.2">
      <c r="A896">
        <v>895</v>
      </c>
      <c r="B896" t="s">
        <v>902</v>
      </c>
      <c r="C896" t="str">
        <f t="shared" ca="1" si="130"/>
        <v>مكانس</v>
      </c>
      <c r="D896" t="str">
        <f t="shared" ca="1" si="131"/>
        <v>أدوات منزلية</v>
      </c>
      <c r="E896">
        <v>277</v>
      </c>
      <c r="F896">
        <f t="shared" ca="1" si="132"/>
        <v>115</v>
      </c>
      <c r="G896" t="str">
        <f t="shared" ca="1" si="133"/>
        <v>China</v>
      </c>
      <c r="H896" s="2">
        <f t="shared" ca="1" si="134"/>
        <v>42699</v>
      </c>
      <c r="I896" s="2">
        <f t="shared" ca="1" si="135"/>
        <v>42716</v>
      </c>
      <c r="J896" t="str">
        <f t="shared" ca="1" si="136"/>
        <v>Saudi Arabia</v>
      </c>
      <c r="K896" s="3">
        <f t="shared" ca="1" si="137"/>
        <v>30262.25</v>
      </c>
      <c r="L896">
        <f t="shared" ca="1" si="138"/>
        <v>477.82499999999999</v>
      </c>
      <c r="M896">
        <f t="shared" ca="1" si="139"/>
        <v>20232</v>
      </c>
    </row>
    <row r="897" spans="1:13" x14ac:dyDescent="0.2">
      <c r="A897">
        <v>896</v>
      </c>
      <c r="B897" t="s">
        <v>903</v>
      </c>
      <c r="C897" t="str">
        <f t="shared" ca="1" si="130"/>
        <v>برادات</v>
      </c>
      <c r="D897" t="str">
        <f t="shared" ca="1" si="131"/>
        <v>أدوات منزلية</v>
      </c>
      <c r="E897">
        <v>964</v>
      </c>
      <c r="F897">
        <f t="shared" ca="1" si="132"/>
        <v>830</v>
      </c>
      <c r="G897" t="str">
        <f t="shared" ca="1" si="133"/>
        <v>Sweden</v>
      </c>
      <c r="H897" s="2">
        <f t="shared" ca="1" si="134"/>
        <v>42563</v>
      </c>
      <c r="I897" s="2">
        <f t="shared" ca="1" si="135"/>
        <v>42579</v>
      </c>
      <c r="J897" t="str">
        <f t="shared" ca="1" si="136"/>
        <v>Syria</v>
      </c>
      <c r="K897" s="3">
        <f t="shared" ca="1" si="137"/>
        <v>760114</v>
      </c>
      <c r="L897">
        <f t="shared" ca="1" si="138"/>
        <v>12001.8</v>
      </c>
      <c r="M897">
        <f t="shared" ca="1" si="139"/>
        <v>273060</v>
      </c>
    </row>
    <row r="898" spans="1:13" x14ac:dyDescent="0.2">
      <c r="A898">
        <v>897</v>
      </c>
      <c r="B898" t="s">
        <v>904</v>
      </c>
      <c r="C898" t="str">
        <f t="shared" ref="C898:C961" ca="1" si="140">VLOOKUP(RANDBETWEEN(MIN(O:O),MAX(O:O)),O:P,2,TRUE)</f>
        <v>برادات</v>
      </c>
      <c r="D898" t="str">
        <f t="shared" ref="D898:D961" ca="1" si="141">VLOOKUP(C898,P:S,4,0)</f>
        <v>أدوات منزلية</v>
      </c>
      <c r="E898">
        <v>619</v>
      </c>
      <c r="F898">
        <f t="shared" ref="F898:F961" ca="1" si="142">RANDBETWEEN(VLOOKUP(C898,P:R,3,0)-(VLOOKUP(C898,P:R,3,0)/8),VLOOKUP(C898,P:R,3,0)+(VLOOKUP(C898,P:R,3,0)/8))</f>
        <v>789</v>
      </c>
      <c r="G898" t="str">
        <f t="shared" ca="1" si="133"/>
        <v>Sweden</v>
      </c>
      <c r="H898" s="2">
        <f t="shared" ca="1" si="134"/>
        <v>42615</v>
      </c>
      <c r="I898" s="2">
        <f t="shared" ca="1" si="135"/>
        <v>42639</v>
      </c>
      <c r="J898" t="str">
        <f t="shared" ca="1" si="136"/>
        <v>Egypt</v>
      </c>
      <c r="K898" s="3">
        <f t="shared" ca="1" si="137"/>
        <v>463971.45</v>
      </c>
      <c r="L898">
        <f t="shared" ca="1" si="138"/>
        <v>7325.8649999999998</v>
      </c>
      <c r="M898">
        <f t="shared" ca="1" si="139"/>
        <v>8903</v>
      </c>
    </row>
    <row r="899" spans="1:13" x14ac:dyDescent="0.2">
      <c r="A899">
        <v>898</v>
      </c>
      <c r="B899" t="s">
        <v>905</v>
      </c>
      <c r="C899" t="str">
        <f t="shared" ca="1" si="140"/>
        <v>مثاقب</v>
      </c>
      <c r="D899" t="str">
        <f t="shared" ca="1" si="141"/>
        <v>أدوات منزلية</v>
      </c>
      <c r="E899">
        <v>273</v>
      </c>
      <c r="F899">
        <f t="shared" ca="1" si="142"/>
        <v>75</v>
      </c>
      <c r="G899" t="str">
        <f t="shared" ref="G899:G962" ca="1" si="143">VLOOKUP(C899,P:U,6,FALSE)</f>
        <v>Britain</v>
      </c>
      <c r="H899" s="2">
        <f t="shared" ref="H899:H962" ca="1" si="144">RANDBETWEEN("1-1-2016","5-7-2018")</f>
        <v>42404</v>
      </c>
      <c r="I899" s="2">
        <f t="shared" ref="I899:I962" ca="1" si="145">RANDBETWEEN(10,35)+H899</f>
        <v>42419</v>
      </c>
      <c r="J899" t="str">
        <f t="shared" ref="J899:J962" ca="1" si="146">VLOOKUP(RANDBETWEEN(MIN(W:W),MAX(W:W)),W:Y,3,0)</f>
        <v>Egypt</v>
      </c>
      <c r="K899" s="3">
        <f t="shared" ref="K899:K962" ca="1" si="147">(F899*E899)-(5%*(F899*E899))</f>
        <v>19451.25</v>
      </c>
      <c r="L899">
        <f t="shared" ref="L899:L962" ca="1" si="148">F899*E899*1.5%</f>
        <v>307.125</v>
      </c>
      <c r="M899">
        <f t="shared" ref="M899:M962" ca="1" si="149">RANDBETWEEN(0,K899)</f>
        <v>16593</v>
      </c>
    </row>
    <row r="900" spans="1:13" x14ac:dyDescent="0.2">
      <c r="A900">
        <v>899</v>
      </c>
      <c r="B900" t="s">
        <v>906</v>
      </c>
      <c r="C900" t="str">
        <f t="shared" ca="1" si="140"/>
        <v>مكيفات</v>
      </c>
      <c r="D900" t="str">
        <f t="shared" ca="1" si="141"/>
        <v>أدوات منزلية</v>
      </c>
      <c r="E900">
        <v>690</v>
      </c>
      <c r="F900">
        <f t="shared" ca="1" si="142"/>
        <v>1261</v>
      </c>
      <c r="G900" t="str">
        <f t="shared" ca="1" si="143"/>
        <v>Switzerland</v>
      </c>
      <c r="H900" s="2">
        <f t="shared" ca="1" si="144"/>
        <v>42616</v>
      </c>
      <c r="I900" s="2">
        <f t="shared" ca="1" si="145"/>
        <v>42640</v>
      </c>
      <c r="J900" t="str">
        <f t="shared" ca="1" si="146"/>
        <v>Algeria</v>
      </c>
      <c r="K900" s="3">
        <f t="shared" ca="1" si="147"/>
        <v>826585.5</v>
      </c>
      <c r="L900">
        <f t="shared" ca="1" si="148"/>
        <v>13051.35</v>
      </c>
      <c r="M900">
        <f t="shared" ca="1" si="149"/>
        <v>752623</v>
      </c>
    </row>
    <row r="901" spans="1:13" x14ac:dyDescent="0.2">
      <c r="A901">
        <v>900</v>
      </c>
      <c r="B901" t="s">
        <v>907</v>
      </c>
      <c r="C901" t="str">
        <f t="shared" ca="1" si="140"/>
        <v>فرن</v>
      </c>
      <c r="D901" t="str">
        <f t="shared" ca="1" si="141"/>
        <v>أدوات منزلية</v>
      </c>
      <c r="E901">
        <v>381</v>
      </c>
      <c r="F901">
        <f t="shared" ca="1" si="142"/>
        <v>1030</v>
      </c>
      <c r="G901" t="str">
        <f t="shared" ca="1" si="143"/>
        <v>Greece</v>
      </c>
      <c r="H901" s="2">
        <f t="shared" ca="1" si="144"/>
        <v>43140</v>
      </c>
      <c r="I901" s="2">
        <f t="shared" ca="1" si="145"/>
        <v>43173</v>
      </c>
      <c r="J901" t="str">
        <f t="shared" ca="1" si="146"/>
        <v>Lebanon</v>
      </c>
      <c r="K901" s="3">
        <f t="shared" ca="1" si="147"/>
        <v>372808.5</v>
      </c>
      <c r="L901">
        <f t="shared" ca="1" si="148"/>
        <v>5886.45</v>
      </c>
      <c r="M901">
        <f t="shared" ca="1" si="149"/>
        <v>144210</v>
      </c>
    </row>
    <row r="902" spans="1:13" x14ac:dyDescent="0.2">
      <c r="A902">
        <v>901</v>
      </c>
      <c r="B902" t="s">
        <v>908</v>
      </c>
      <c r="C902" t="str">
        <f t="shared" ca="1" si="140"/>
        <v>تلفاز</v>
      </c>
      <c r="D902" t="str">
        <f t="shared" ca="1" si="141"/>
        <v>أدوات منزلية</v>
      </c>
      <c r="E902">
        <v>373</v>
      </c>
      <c r="F902">
        <f t="shared" ca="1" si="142"/>
        <v>993</v>
      </c>
      <c r="G902" t="str">
        <f t="shared" ca="1" si="143"/>
        <v>USA</v>
      </c>
      <c r="H902" s="2">
        <f t="shared" ca="1" si="144"/>
        <v>43189</v>
      </c>
      <c r="I902" s="2">
        <f t="shared" ca="1" si="145"/>
        <v>43207</v>
      </c>
      <c r="J902" t="str">
        <f t="shared" ca="1" si="146"/>
        <v>Egypt</v>
      </c>
      <c r="K902" s="3">
        <f t="shared" ca="1" si="147"/>
        <v>351869.55</v>
      </c>
      <c r="L902">
        <f t="shared" ca="1" si="148"/>
        <v>5555.835</v>
      </c>
      <c r="M902">
        <f t="shared" ca="1" si="149"/>
        <v>301243</v>
      </c>
    </row>
    <row r="903" spans="1:13" x14ac:dyDescent="0.2">
      <c r="A903">
        <v>902</v>
      </c>
      <c r="B903" t="s">
        <v>909</v>
      </c>
      <c r="C903" t="str">
        <f t="shared" ca="1" si="140"/>
        <v>برادات</v>
      </c>
      <c r="D903" t="str">
        <f t="shared" ca="1" si="141"/>
        <v>أدوات منزلية</v>
      </c>
      <c r="E903">
        <v>489</v>
      </c>
      <c r="F903">
        <f t="shared" ca="1" si="142"/>
        <v>920</v>
      </c>
      <c r="G903" t="str">
        <f t="shared" ca="1" si="143"/>
        <v>Sweden</v>
      </c>
      <c r="H903" s="2">
        <f t="shared" ca="1" si="144"/>
        <v>43216</v>
      </c>
      <c r="I903" s="2">
        <f t="shared" ca="1" si="145"/>
        <v>43236</v>
      </c>
      <c r="J903" t="str">
        <f t="shared" ca="1" si="146"/>
        <v>Egypt</v>
      </c>
      <c r="K903" s="3">
        <f t="shared" ca="1" si="147"/>
        <v>427386</v>
      </c>
      <c r="L903">
        <f t="shared" ca="1" si="148"/>
        <v>6748.2</v>
      </c>
      <c r="M903">
        <f t="shared" ca="1" si="149"/>
        <v>41386</v>
      </c>
    </row>
    <row r="904" spans="1:13" x14ac:dyDescent="0.2">
      <c r="A904">
        <v>903</v>
      </c>
      <c r="B904" t="s">
        <v>910</v>
      </c>
      <c r="C904" t="str">
        <f t="shared" ca="1" si="140"/>
        <v>مراوح</v>
      </c>
      <c r="D904" t="str">
        <f t="shared" ca="1" si="141"/>
        <v>أدوات منزلية</v>
      </c>
      <c r="E904">
        <v>560</v>
      </c>
      <c r="F904">
        <f t="shared" ca="1" si="142"/>
        <v>52</v>
      </c>
      <c r="G904" t="str">
        <f t="shared" ca="1" si="143"/>
        <v>China</v>
      </c>
      <c r="H904" s="2">
        <f t="shared" ca="1" si="144"/>
        <v>42785</v>
      </c>
      <c r="I904" s="2">
        <f t="shared" ca="1" si="145"/>
        <v>42807</v>
      </c>
      <c r="J904" t="str">
        <f t="shared" ca="1" si="146"/>
        <v>Egypt</v>
      </c>
      <c r="K904" s="3">
        <f t="shared" ca="1" si="147"/>
        <v>27664</v>
      </c>
      <c r="L904">
        <f t="shared" ca="1" si="148"/>
        <v>436.8</v>
      </c>
      <c r="M904">
        <f t="shared" ca="1" si="149"/>
        <v>4957</v>
      </c>
    </row>
    <row r="905" spans="1:13" x14ac:dyDescent="0.2">
      <c r="A905">
        <v>904</v>
      </c>
      <c r="B905" t="s">
        <v>911</v>
      </c>
      <c r="C905" t="str">
        <f t="shared" ca="1" si="140"/>
        <v>كمبيوتر</v>
      </c>
      <c r="D905" t="str">
        <f t="shared" ca="1" si="141"/>
        <v>إلكترونيات</v>
      </c>
      <c r="E905">
        <v>135</v>
      </c>
      <c r="F905">
        <f t="shared" ca="1" si="142"/>
        <v>1388</v>
      </c>
      <c r="G905" t="str">
        <f t="shared" ca="1" si="143"/>
        <v>China</v>
      </c>
      <c r="H905" s="2">
        <f t="shared" ca="1" si="144"/>
        <v>42807</v>
      </c>
      <c r="I905" s="2">
        <f t="shared" ca="1" si="145"/>
        <v>42834</v>
      </c>
      <c r="J905" t="str">
        <f t="shared" ca="1" si="146"/>
        <v>United Arab Emirates</v>
      </c>
      <c r="K905" s="3">
        <f t="shared" ca="1" si="147"/>
        <v>178011</v>
      </c>
      <c r="L905">
        <f t="shared" ca="1" si="148"/>
        <v>2810.7</v>
      </c>
      <c r="M905">
        <f t="shared" ca="1" si="149"/>
        <v>104581</v>
      </c>
    </row>
    <row r="906" spans="1:13" x14ac:dyDescent="0.2">
      <c r="A906">
        <v>905</v>
      </c>
      <c r="B906" t="s">
        <v>912</v>
      </c>
      <c r="C906" t="str">
        <f t="shared" ca="1" si="140"/>
        <v>مايكرويف</v>
      </c>
      <c r="D906" t="str">
        <f t="shared" ca="1" si="141"/>
        <v>أدوات منزلية</v>
      </c>
      <c r="E906">
        <v>393</v>
      </c>
      <c r="F906">
        <f t="shared" ca="1" si="142"/>
        <v>604</v>
      </c>
      <c r="G906" t="str">
        <f t="shared" ca="1" si="143"/>
        <v>Germany</v>
      </c>
      <c r="H906" s="2">
        <f t="shared" ca="1" si="144"/>
        <v>42678</v>
      </c>
      <c r="I906" s="2">
        <f t="shared" ca="1" si="145"/>
        <v>42696</v>
      </c>
      <c r="J906" t="str">
        <f t="shared" ca="1" si="146"/>
        <v>Egypt</v>
      </c>
      <c r="K906" s="3">
        <f t="shared" ca="1" si="147"/>
        <v>225503.4</v>
      </c>
      <c r="L906">
        <f t="shared" ca="1" si="148"/>
        <v>3560.58</v>
      </c>
      <c r="M906">
        <f t="shared" ca="1" si="149"/>
        <v>74122</v>
      </c>
    </row>
    <row r="907" spans="1:13" x14ac:dyDescent="0.2">
      <c r="A907">
        <v>906</v>
      </c>
      <c r="B907" t="s">
        <v>913</v>
      </c>
      <c r="C907" t="str">
        <f t="shared" ca="1" si="140"/>
        <v>ساعات</v>
      </c>
      <c r="D907" t="str">
        <f t="shared" ca="1" si="141"/>
        <v>إلكترونيات</v>
      </c>
      <c r="E907">
        <v>552</v>
      </c>
      <c r="F907">
        <f t="shared" ca="1" si="142"/>
        <v>50</v>
      </c>
      <c r="G907" t="str">
        <f t="shared" ca="1" si="143"/>
        <v>Switzerland</v>
      </c>
      <c r="H907" s="2">
        <f t="shared" ca="1" si="144"/>
        <v>42899</v>
      </c>
      <c r="I907" s="2">
        <f t="shared" ca="1" si="145"/>
        <v>42915</v>
      </c>
      <c r="J907" t="str">
        <f t="shared" ca="1" si="146"/>
        <v>United Arab Emirates</v>
      </c>
      <c r="K907" s="3">
        <f t="shared" ca="1" si="147"/>
        <v>26220</v>
      </c>
      <c r="L907">
        <f t="shared" ca="1" si="148"/>
        <v>414</v>
      </c>
      <c r="M907">
        <f t="shared" ca="1" si="149"/>
        <v>22501</v>
      </c>
    </row>
    <row r="908" spans="1:13" x14ac:dyDescent="0.2">
      <c r="A908">
        <v>907</v>
      </c>
      <c r="B908" t="s">
        <v>914</v>
      </c>
      <c r="C908" t="str">
        <f t="shared" ca="1" si="140"/>
        <v>موبايلات</v>
      </c>
      <c r="D908" t="str">
        <f t="shared" ca="1" si="141"/>
        <v>إلكترونيات</v>
      </c>
      <c r="E908">
        <v>746</v>
      </c>
      <c r="F908">
        <f t="shared" ca="1" si="142"/>
        <v>932</v>
      </c>
      <c r="G908" t="str">
        <f t="shared" ca="1" si="143"/>
        <v>China</v>
      </c>
      <c r="H908" s="2">
        <f t="shared" ca="1" si="144"/>
        <v>42476</v>
      </c>
      <c r="I908" s="2">
        <f t="shared" ca="1" si="145"/>
        <v>42494</v>
      </c>
      <c r="J908" t="str">
        <f t="shared" ca="1" si="146"/>
        <v>Egypt</v>
      </c>
      <c r="K908" s="3">
        <f t="shared" ca="1" si="147"/>
        <v>660508.4</v>
      </c>
      <c r="L908">
        <f t="shared" ca="1" si="148"/>
        <v>10429.08</v>
      </c>
      <c r="M908">
        <f t="shared" ca="1" si="149"/>
        <v>292035</v>
      </c>
    </row>
    <row r="909" spans="1:13" x14ac:dyDescent="0.2">
      <c r="A909">
        <v>908</v>
      </c>
      <c r="B909" t="s">
        <v>915</v>
      </c>
      <c r="C909" t="str">
        <f t="shared" ca="1" si="140"/>
        <v>مايكرويف</v>
      </c>
      <c r="D909" t="str">
        <f t="shared" ca="1" si="141"/>
        <v>أدوات منزلية</v>
      </c>
      <c r="E909">
        <v>543</v>
      </c>
      <c r="F909">
        <f t="shared" ca="1" si="142"/>
        <v>666</v>
      </c>
      <c r="G909" t="str">
        <f t="shared" ca="1" si="143"/>
        <v>Germany</v>
      </c>
      <c r="H909" s="2">
        <f t="shared" ca="1" si="144"/>
        <v>42689</v>
      </c>
      <c r="I909" s="2">
        <f t="shared" ca="1" si="145"/>
        <v>42705</v>
      </c>
      <c r="J909" t="str">
        <f t="shared" ca="1" si="146"/>
        <v>Egypt</v>
      </c>
      <c r="K909" s="3">
        <f t="shared" ca="1" si="147"/>
        <v>343556.1</v>
      </c>
      <c r="L909">
        <f t="shared" ca="1" si="148"/>
        <v>5424.57</v>
      </c>
      <c r="M909">
        <f t="shared" ca="1" si="149"/>
        <v>237073</v>
      </c>
    </row>
    <row r="910" spans="1:13" x14ac:dyDescent="0.2">
      <c r="A910">
        <v>909</v>
      </c>
      <c r="B910" t="s">
        <v>916</v>
      </c>
      <c r="C910" t="str">
        <f t="shared" ca="1" si="140"/>
        <v>تلفاز</v>
      </c>
      <c r="D910" t="str">
        <f t="shared" ca="1" si="141"/>
        <v>أدوات منزلية</v>
      </c>
      <c r="E910">
        <v>351</v>
      </c>
      <c r="F910">
        <f t="shared" ca="1" si="142"/>
        <v>1102</v>
      </c>
      <c r="G910" t="str">
        <f t="shared" ca="1" si="143"/>
        <v>USA</v>
      </c>
      <c r="H910" s="2">
        <f t="shared" ca="1" si="144"/>
        <v>42690</v>
      </c>
      <c r="I910" s="2">
        <f t="shared" ca="1" si="145"/>
        <v>42725</v>
      </c>
      <c r="J910" t="str">
        <f t="shared" ca="1" si="146"/>
        <v>Egypt</v>
      </c>
      <c r="K910" s="3">
        <f t="shared" ca="1" si="147"/>
        <v>367461.9</v>
      </c>
      <c r="L910">
        <f t="shared" ca="1" si="148"/>
        <v>5802.03</v>
      </c>
      <c r="M910">
        <f t="shared" ca="1" si="149"/>
        <v>157466</v>
      </c>
    </row>
    <row r="911" spans="1:13" x14ac:dyDescent="0.2">
      <c r="A911">
        <v>910</v>
      </c>
      <c r="B911" t="s">
        <v>917</v>
      </c>
      <c r="C911" t="str">
        <f t="shared" ca="1" si="140"/>
        <v>مراوح</v>
      </c>
      <c r="D911" t="str">
        <f t="shared" ca="1" si="141"/>
        <v>أدوات منزلية</v>
      </c>
      <c r="E911">
        <v>235</v>
      </c>
      <c r="F911">
        <f t="shared" ca="1" si="142"/>
        <v>53</v>
      </c>
      <c r="G911" t="str">
        <f t="shared" ca="1" si="143"/>
        <v>China</v>
      </c>
      <c r="H911" s="2">
        <f t="shared" ca="1" si="144"/>
        <v>43188</v>
      </c>
      <c r="I911" s="2">
        <f t="shared" ca="1" si="145"/>
        <v>43209</v>
      </c>
      <c r="J911" t="str">
        <f t="shared" ca="1" si="146"/>
        <v>Jordan</v>
      </c>
      <c r="K911" s="3">
        <f t="shared" ca="1" si="147"/>
        <v>11832.25</v>
      </c>
      <c r="L911">
        <f t="shared" ca="1" si="148"/>
        <v>186.82499999999999</v>
      </c>
      <c r="M911">
        <f t="shared" ca="1" si="149"/>
        <v>4024</v>
      </c>
    </row>
    <row r="912" spans="1:13" x14ac:dyDescent="0.2">
      <c r="A912">
        <v>911</v>
      </c>
      <c r="B912" t="s">
        <v>918</v>
      </c>
      <c r="C912" t="str">
        <f t="shared" ca="1" si="140"/>
        <v>كمبيوتر</v>
      </c>
      <c r="D912" t="str">
        <f t="shared" ca="1" si="141"/>
        <v>إلكترونيات</v>
      </c>
      <c r="E912">
        <v>221</v>
      </c>
      <c r="F912">
        <f t="shared" ca="1" si="142"/>
        <v>1665</v>
      </c>
      <c r="G912" t="str">
        <f t="shared" ca="1" si="143"/>
        <v>China</v>
      </c>
      <c r="H912" s="2">
        <f t="shared" ca="1" si="144"/>
        <v>42613</v>
      </c>
      <c r="I912" s="2">
        <f t="shared" ca="1" si="145"/>
        <v>42636</v>
      </c>
      <c r="J912" t="str">
        <f t="shared" ca="1" si="146"/>
        <v>Algeria</v>
      </c>
      <c r="K912" s="3">
        <f t="shared" ca="1" si="147"/>
        <v>349566.75</v>
      </c>
      <c r="L912">
        <f t="shared" ca="1" si="148"/>
        <v>5519.4749999999995</v>
      </c>
      <c r="M912">
        <f t="shared" ca="1" si="149"/>
        <v>339705</v>
      </c>
    </row>
    <row r="913" spans="1:13" x14ac:dyDescent="0.2">
      <c r="A913">
        <v>912</v>
      </c>
      <c r="B913" t="s">
        <v>919</v>
      </c>
      <c r="C913" t="str">
        <f t="shared" ca="1" si="140"/>
        <v>كاميرات مراقبة</v>
      </c>
      <c r="D913" t="str">
        <f t="shared" ca="1" si="141"/>
        <v>إلكترونيات</v>
      </c>
      <c r="E913">
        <v>273</v>
      </c>
      <c r="F913">
        <f t="shared" ca="1" si="142"/>
        <v>136</v>
      </c>
      <c r="G913" t="str">
        <f t="shared" ca="1" si="143"/>
        <v>England</v>
      </c>
      <c r="H913" s="2">
        <f t="shared" ca="1" si="144"/>
        <v>42881</v>
      </c>
      <c r="I913" s="2">
        <f t="shared" ca="1" si="145"/>
        <v>42898</v>
      </c>
      <c r="J913" t="str">
        <f t="shared" ca="1" si="146"/>
        <v>Saudi Arabia</v>
      </c>
      <c r="K913" s="3">
        <f t="shared" ca="1" si="147"/>
        <v>35271.599999999999</v>
      </c>
      <c r="L913">
        <f t="shared" ca="1" si="148"/>
        <v>556.91999999999996</v>
      </c>
      <c r="M913">
        <f t="shared" ca="1" si="149"/>
        <v>32239</v>
      </c>
    </row>
    <row r="914" spans="1:13" x14ac:dyDescent="0.2">
      <c r="A914">
        <v>913</v>
      </c>
      <c r="B914" t="s">
        <v>920</v>
      </c>
      <c r="C914" t="str">
        <f t="shared" ca="1" si="140"/>
        <v>فرن</v>
      </c>
      <c r="D914" t="str">
        <f t="shared" ca="1" si="141"/>
        <v>أدوات منزلية</v>
      </c>
      <c r="E914">
        <v>220</v>
      </c>
      <c r="F914">
        <f t="shared" ca="1" si="142"/>
        <v>875</v>
      </c>
      <c r="G914" t="str">
        <f t="shared" ca="1" si="143"/>
        <v>Greece</v>
      </c>
      <c r="H914" s="2">
        <f t="shared" ca="1" si="144"/>
        <v>42922</v>
      </c>
      <c r="I914" s="2">
        <f t="shared" ca="1" si="145"/>
        <v>42935</v>
      </c>
      <c r="J914" t="str">
        <f t="shared" ca="1" si="146"/>
        <v>Syria</v>
      </c>
      <c r="K914" s="3">
        <f t="shared" ca="1" si="147"/>
        <v>182875</v>
      </c>
      <c r="L914">
        <f t="shared" ca="1" si="148"/>
        <v>2887.5</v>
      </c>
      <c r="M914">
        <f t="shared" ca="1" si="149"/>
        <v>166801</v>
      </c>
    </row>
    <row r="915" spans="1:13" x14ac:dyDescent="0.2">
      <c r="A915">
        <v>914</v>
      </c>
      <c r="B915" t="s">
        <v>921</v>
      </c>
      <c r="C915" t="str">
        <f t="shared" ca="1" si="140"/>
        <v>برادات</v>
      </c>
      <c r="D915" t="str">
        <f t="shared" ca="1" si="141"/>
        <v>أدوات منزلية</v>
      </c>
      <c r="E915">
        <v>809</v>
      </c>
      <c r="F915">
        <f t="shared" ca="1" si="142"/>
        <v>804</v>
      </c>
      <c r="G915" t="str">
        <f t="shared" ca="1" si="143"/>
        <v>Sweden</v>
      </c>
      <c r="H915" s="2">
        <f t="shared" ca="1" si="144"/>
        <v>43140</v>
      </c>
      <c r="I915" s="2">
        <f t="shared" ca="1" si="145"/>
        <v>43172</v>
      </c>
      <c r="J915" t="str">
        <f t="shared" ca="1" si="146"/>
        <v>Syria</v>
      </c>
      <c r="K915" s="3">
        <f t="shared" ca="1" si="147"/>
        <v>617914.19999999995</v>
      </c>
      <c r="L915">
        <f t="shared" ca="1" si="148"/>
        <v>9756.5399999999991</v>
      </c>
      <c r="M915">
        <f t="shared" ca="1" si="149"/>
        <v>445858</v>
      </c>
    </row>
    <row r="916" spans="1:13" x14ac:dyDescent="0.2">
      <c r="A916">
        <v>915</v>
      </c>
      <c r="B916" t="s">
        <v>922</v>
      </c>
      <c r="C916" t="str">
        <f t="shared" ca="1" si="140"/>
        <v>مايكرويف</v>
      </c>
      <c r="D916" t="str">
        <f t="shared" ca="1" si="141"/>
        <v>أدوات منزلية</v>
      </c>
      <c r="E916">
        <v>267</v>
      </c>
      <c r="F916">
        <f t="shared" ca="1" si="142"/>
        <v>597</v>
      </c>
      <c r="G916" t="str">
        <f t="shared" ca="1" si="143"/>
        <v>Germany</v>
      </c>
      <c r="H916" s="2">
        <f t="shared" ca="1" si="144"/>
        <v>43159</v>
      </c>
      <c r="I916" s="2">
        <f t="shared" ca="1" si="145"/>
        <v>43179</v>
      </c>
      <c r="J916" t="str">
        <f t="shared" ca="1" si="146"/>
        <v>United Arab Emirates</v>
      </c>
      <c r="K916" s="3">
        <f t="shared" ca="1" si="147"/>
        <v>151429.04999999999</v>
      </c>
      <c r="L916">
        <f t="shared" ca="1" si="148"/>
        <v>2390.9850000000001</v>
      </c>
      <c r="M916">
        <f t="shared" ca="1" si="149"/>
        <v>67123</v>
      </c>
    </row>
    <row r="917" spans="1:13" x14ac:dyDescent="0.2">
      <c r="A917">
        <v>916</v>
      </c>
      <c r="B917" t="s">
        <v>923</v>
      </c>
      <c r="C917" t="str">
        <f t="shared" ca="1" si="140"/>
        <v>كتب علمية</v>
      </c>
      <c r="D917" t="str">
        <f t="shared" ca="1" si="141"/>
        <v>أدوات مكتبية</v>
      </c>
      <c r="E917">
        <v>420</v>
      </c>
      <c r="F917">
        <f t="shared" ca="1" si="142"/>
        <v>60</v>
      </c>
      <c r="G917" t="str">
        <f t="shared" ca="1" si="143"/>
        <v>India</v>
      </c>
      <c r="H917" s="2">
        <f t="shared" ca="1" si="144"/>
        <v>42503</v>
      </c>
      <c r="I917" s="2">
        <f t="shared" ca="1" si="145"/>
        <v>42524</v>
      </c>
      <c r="J917" t="str">
        <f t="shared" ca="1" si="146"/>
        <v>Saudi Arabia</v>
      </c>
      <c r="K917" s="3">
        <f t="shared" ca="1" si="147"/>
        <v>23940</v>
      </c>
      <c r="L917">
        <f t="shared" ca="1" si="148"/>
        <v>378</v>
      </c>
      <c r="M917">
        <f t="shared" ca="1" si="149"/>
        <v>2430</v>
      </c>
    </row>
    <row r="918" spans="1:13" x14ac:dyDescent="0.2">
      <c r="A918">
        <v>917</v>
      </c>
      <c r="B918" t="s">
        <v>924</v>
      </c>
      <c r="C918" t="str">
        <f t="shared" ca="1" si="140"/>
        <v>فرن</v>
      </c>
      <c r="D918" t="str">
        <f t="shared" ca="1" si="141"/>
        <v>أدوات منزلية</v>
      </c>
      <c r="E918">
        <v>483</v>
      </c>
      <c r="F918">
        <f t="shared" ca="1" si="142"/>
        <v>951</v>
      </c>
      <c r="G918" t="str">
        <f t="shared" ca="1" si="143"/>
        <v>Greece</v>
      </c>
      <c r="H918" s="2">
        <f t="shared" ca="1" si="144"/>
        <v>43068</v>
      </c>
      <c r="I918" s="2">
        <f t="shared" ca="1" si="145"/>
        <v>43080</v>
      </c>
      <c r="J918" t="str">
        <f t="shared" ca="1" si="146"/>
        <v>Egypt</v>
      </c>
      <c r="K918" s="3">
        <f t="shared" ca="1" si="147"/>
        <v>436366.35</v>
      </c>
      <c r="L918">
        <f t="shared" ca="1" si="148"/>
        <v>6889.9949999999999</v>
      </c>
      <c r="M918">
        <f t="shared" ca="1" si="149"/>
        <v>314805</v>
      </c>
    </row>
    <row r="919" spans="1:13" x14ac:dyDescent="0.2">
      <c r="A919">
        <v>918</v>
      </c>
      <c r="B919" t="s">
        <v>925</v>
      </c>
      <c r="C919" t="str">
        <f t="shared" ca="1" si="140"/>
        <v>تلفاز</v>
      </c>
      <c r="D919" t="str">
        <f t="shared" ca="1" si="141"/>
        <v>أدوات منزلية</v>
      </c>
      <c r="E919">
        <v>810</v>
      </c>
      <c r="F919">
        <f t="shared" ca="1" si="142"/>
        <v>1007</v>
      </c>
      <c r="G919" t="str">
        <f t="shared" ca="1" si="143"/>
        <v>USA</v>
      </c>
      <c r="H919" s="2">
        <f t="shared" ca="1" si="144"/>
        <v>42814</v>
      </c>
      <c r="I919" s="2">
        <f t="shared" ca="1" si="145"/>
        <v>42840</v>
      </c>
      <c r="J919" t="str">
        <f t="shared" ca="1" si="146"/>
        <v>Syria</v>
      </c>
      <c r="K919" s="3">
        <f t="shared" ca="1" si="147"/>
        <v>774886.5</v>
      </c>
      <c r="L919">
        <f t="shared" ca="1" si="148"/>
        <v>12235.05</v>
      </c>
      <c r="M919">
        <f t="shared" ca="1" si="149"/>
        <v>208457</v>
      </c>
    </row>
    <row r="920" spans="1:13" x14ac:dyDescent="0.2">
      <c r="A920">
        <v>919</v>
      </c>
      <c r="B920" t="s">
        <v>926</v>
      </c>
      <c r="C920" t="str">
        <f t="shared" ca="1" si="140"/>
        <v>ستالايت</v>
      </c>
      <c r="D920" t="str">
        <f t="shared" ca="1" si="141"/>
        <v>إلكترونيات</v>
      </c>
      <c r="E920">
        <v>590</v>
      </c>
      <c r="F920">
        <f t="shared" ca="1" si="142"/>
        <v>284</v>
      </c>
      <c r="G920" t="str">
        <f t="shared" ca="1" si="143"/>
        <v>Turkey</v>
      </c>
      <c r="H920" s="2">
        <f t="shared" ca="1" si="144"/>
        <v>42959</v>
      </c>
      <c r="I920" s="2">
        <f t="shared" ca="1" si="145"/>
        <v>42986</v>
      </c>
      <c r="J920" t="str">
        <f t="shared" ca="1" si="146"/>
        <v>Jordan</v>
      </c>
      <c r="K920" s="3">
        <f t="shared" ca="1" si="147"/>
        <v>159182</v>
      </c>
      <c r="L920">
        <f t="shared" ca="1" si="148"/>
        <v>2513.4</v>
      </c>
      <c r="M920">
        <f t="shared" ca="1" si="149"/>
        <v>37410</v>
      </c>
    </row>
    <row r="921" spans="1:13" x14ac:dyDescent="0.2">
      <c r="A921">
        <v>920</v>
      </c>
      <c r="B921" t="s">
        <v>927</v>
      </c>
      <c r="C921" t="str">
        <f t="shared" ca="1" si="140"/>
        <v>مايكرويف</v>
      </c>
      <c r="D921" t="str">
        <f t="shared" ca="1" si="141"/>
        <v>أدوات منزلية</v>
      </c>
      <c r="E921">
        <v>734</v>
      </c>
      <c r="F921">
        <f t="shared" ca="1" si="142"/>
        <v>592</v>
      </c>
      <c r="G921" t="str">
        <f t="shared" ca="1" si="143"/>
        <v>Germany</v>
      </c>
      <c r="H921" s="2">
        <f t="shared" ca="1" si="144"/>
        <v>42984</v>
      </c>
      <c r="I921" s="2">
        <f t="shared" ca="1" si="145"/>
        <v>43014</v>
      </c>
      <c r="J921" t="str">
        <f t="shared" ca="1" si="146"/>
        <v>Lebanon</v>
      </c>
      <c r="K921" s="3">
        <f t="shared" ca="1" si="147"/>
        <v>412801.6</v>
      </c>
      <c r="L921">
        <f t="shared" ca="1" si="148"/>
        <v>6517.92</v>
      </c>
      <c r="M921">
        <f t="shared" ca="1" si="149"/>
        <v>401011</v>
      </c>
    </row>
    <row r="922" spans="1:13" x14ac:dyDescent="0.2">
      <c r="A922">
        <v>921</v>
      </c>
      <c r="B922" t="s">
        <v>928</v>
      </c>
      <c r="C922" t="str">
        <f t="shared" ca="1" si="140"/>
        <v>كمبيوتر</v>
      </c>
      <c r="D922" t="str">
        <f t="shared" ca="1" si="141"/>
        <v>إلكترونيات</v>
      </c>
      <c r="E922">
        <v>942</v>
      </c>
      <c r="F922">
        <f t="shared" ca="1" si="142"/>
        <v>1592</v>
      </c>
      <c r="G922" t="str">
        <f t="shared" ca="1" si="143"/>
        <v>China</v>
      </c>
      <c r="H922" s="2">
        <f t="shared" ca="1" si="144"/>
        <v>42850</v>
      </c>
      <c r="I922" s="2">
        <f t="shared" ca="1" si="145"/>
        <v>42869</v>
      </c>
      <c r="J922" t="str">
        <f t="shared" ca="1" si="146"/>
        <v>Egypt</v>
      </c>
      <c r="K922" s="3">
        <f t="shared" ca="1" si="147"/>
        <v>1424680.8</v>
      </c>
      <c r="L922">
        <f t="shared" ca="1" si="148"/>
        <v>22494.959999999999</v>
      </c>
      <c r="M922">
        <f t="shared" ca="1" si="149"/>
        <v>259125</v>
      </c>
    </row>
    <row r="923" spans="1:13" x14ac:dyDescent="0.2">
      <c r="A923">
        <v>922</v>
      </c>
      <c r="B923" t="s">
        <v>929</v>
      </c>
      <c r="C923" t="str">
        <f t="shared" ca="1" si="140"/>
        <v>فرن</v>
      </c>
      <c r="D923" t="str">
        <f t="shared" ca="1" si="141"/>
        <v>أدوات منزلية</v>
      </c>
      <c r="E923">
        <v>498</v>
      </c>
      <c r="F923">
        <f t="shared" ca="1" si="142"/>
        <v>955</v>
      </c>
      <c r="G923" t="str">
        <f t="shared" ca="1" si="143"/>
        <v>Greece</v>
      </c>
      <c r="H923" s="2">
        <f t="shared" ca="1" si="144"/>
        <v>42375</v>
      </c>
      <c r="I923" s="2">
        <f t="shared" ca="1" si="145"/>
        <v>42399</v>
      </c>
      <c r="J923" t="str">
        <f t="shared" ca="1" si="146"/>
        <v>Jordan</v>
      </c>
      <c r="K923" s="3">
        <f t="shared" ca="1" si="147"/>
        <v>451810.5</v>
      </c>
      <c r="L923">
        <f t="shared" ca="1" si="148"/>
        <v>7133.8499999999995</v>
      </c>
      <c r="M923">
        <f t="shared" ca="1" si="149"/>
        <v>233410</v>
      </c>
    </row>
    <row r="924" spans="1:13" x14ac:dyDescent="0.2">
      <c r="A924">
        <v>923</v>
      </c>
      <c r="B924" t="s">
        <v>930</v>
      </c>
      <c r="C924" t="str">
        <f t="shared" ca="1" si="140"/>
        <v>خلاطات</v>
      </c>
      <c r="D924" t="str">
        <f t="shared" ca="1" si="141"/>
        <v>أدوات منزلية</v>
      </c>
      <c r="E924">
        <v>666</v>
      </c>
      <c r="F924">
        <f t="shared" ca="1" si="142"/>
        <v>219</v>
      </c>
      <c r="G924" t="str">
        <f t="shared" ca="1" si="143"/>
        <v>China</v>
      </c>
      <c r="H924" s="2">
        <f t="shared" ca="1" si="144"/>
        <v>42943</v>
      </c>
      <c r="I924" s="2">
        <f t="shared" ca="1" si="145"/>
        <v>42969</v>
      </c>
      <c r="J924" t="str">
        <f t="shared" ca="1" si="146"/>
        <v>Egypt</v>
      </c>
      <c r="K924" s="3">
        <f t="shared" ca="1" si="147"/>
        <v>138561.29999999999</v>
      </c>
      <c r="L924">
        <f t="shared" ca="1" si="148"/>
        <v>2187.81</v>
      </c>
      <c r="M924">
        <f t="shared" ca="1" si="149"/>
        <v>109696</v>
      </c>
    </row>
    <row r="925" spans="1:13" x14ac:dyDescent="0.2">
      <c r="A925">
        <v>924</v>
      </c>
      <c r="B925" t="s">
        <v>931</v>
      </c>
      <c r="C925" t="str">
        <f t="shared" ca="1" si="140"/>
        <v>قرطاسية</v>
      </c>
      <c r="D925" t="str">
        <f t="shared" ca="1" si="141"/>
        <v>أدوات مكتبية</v>
      </c>
      <c r="E925">
        <v>959</v>
      </c>
      <c r="F925">
        <f t="shared" ca="1" si="142"/>
        <v>30</v>
      </c>
      <c r="G925" t="str">
        <f t="shared" ca="1" si="143"/>
        <v>France</v>
      </c>
      <c r="H925" s="2">
        <f t="shared" ca="1" si="144"/>
        <v>42675</v>
      </c>
      <c r="I925" s="2">
        <f t="shared" ca="1" si="145"/>
        <v>42703</v>
      </c>
      <c r="J925" t="str">
        <f t="shared" ca="1" si="146"/>
        <v>Egypt</v>
      </c>
      <c r="K925" s="3">
        <f t="shared" ca="1" si="147"/>
        <v>27331.5</v>
      </c>
      <c r="L925">
        <f t="shared" ca="1" si="148"/>
        <v>431.55</v>
      </c>
      <c r="M925">
        <f t="shared" ca="1" si="149"/>
        <v>25697</v>
      </c>
    </row>
    <row r="926" spans="1:13" x14ac:dyDescent="0.2">
      <c r="A926">
        <v>925</v>
      </c>
      <c r="B926" t="s">
        <v>932</v>
      </c>
      <c r="C926" t="str">
        <f t="shared" ca="1" si="140"/>
        <v>أوراق</v>
      </c>
      <c r="D926" t="str">
        <f t="shared" ca="1" si="141"/>
        <v>أدوات مكتبية</v>
      </c>
      <c r="E926">
        <v>580</v>
      </c>
      <c r="F926">
        <f t="shared" ca="1" si="142"/>
        <v>16</v>
      </c>
      <c r="G926" t="str">
        <f t="shared" ca="1" si="143"/>
        <v>India</v>
      </c>
      <c r="H926" s="2">
        <f t="shared" ca="1" si="144"/>
        <v>42814</v>
      </c>
      <c r="I926" s="2">
        <f t="shared" ca="1" si="145"/>
        <v>42828</v>
      </c>
      <c r="J926" t="str">
        <f t="shared" ca="1" si="146"/>
        <v>Lebanon</v>
      </c>
      <c r="K926" s="3">
        <f t="shared" ca="1" si="147"/>
        <v>8816</v>
      </c>
      <c r="L926">
        <f t="shared" ca="1" si="148"/>
        <v>139.19999999999999</v>
      </c>
      <c r="M926">
        <f t="shared" ca="1" si="149"/>
        <v>2158</v>
      </c>
    </row>
    <row r="927" spans="1:13" x14ac:dyDescent="0.2">
      <c r="A927">
        <v>926</v>
      </c>
      <c r="B927" t="s">
        <v>933</v>
      </c>
      <c r="C927" t="str">
        <f t="shared" ca="1" si="140"/>
        <v>أوراق</v>
      </c>
      <c r="D927" t="str">
        <f t="shared" ca="1" si="141"/>
        <v>أدوات مكتبية</v>
      </c>
      <c r="E927">
        <v>332</v>
      </c>
      <c r="F927">
        <f t="shared" ca="1" si="142"/>
        <v>16</v>
      </c>
      <c r="G927" t="str">
        <f t="shared" ca="1" si="143"/>
        <v>India</v>
      </c>
      <c r="H927" s="2">
        <f t="shared" ca="1" si="144"/>
        <v>42607</v>
      </c>
      <c r="I927" s="2">
        <f t="shared" ca="1" si="145"/>
        <v>42634</v>
      </c>
      <c r="J927" t="str">
        <f t="shared" ca="1" si="146"/>
        <v>Egypt</v>
      </c>
      <c r="K927" s="3">
        <f t="shared" ca="1" si="147"/>
        <v>5046.3999999999996</v>
      </c>
      <c r="L927">
        <f t="shared" ca="1" si="148"/>
        <v>79.679999999999993</v>
      </c>
      <c r="M927">
        <f t="shared" ca="1" si="149"/>
        <v>1615</v>
      </c>
    </row>
    <row r="928" spans="1:13" x14ac:dyDescent="0.2">
      <c r="A928">
        <v>927</v>
      </c>
      <c r="B928" t="s">
        <v>934</v>
      </c>
      <c r="C928" t="str">
        <f t="shared" ca="1" si="140"/>
        <v>كاميرات مراقبة</v>
      </c>
      <c r="D928" t="str">
        <f t="shared" ca="1" si="141"/>
        <v>إلكترونيات</v>
      </c>
      <c r="E928">
        <v>309</v>
      </c>
      <c r="F928">
        <f t="shared" ca="1" si="142"/>
        <v>145</v>
      </c>
      <c r="G928" t="str">
        <f t="shared" ca="1" si="143"/>
        <v>England</v>
      </c>
      <c r="H928" s="2">
        <f t="shared" ca="1" si="144"/>
        <v>43141</v>
      </c>
      <c r="I928" s="2">
        <f t="shared" ca="1" si="145"/>
        <v>43166</v>
      </c>
      <c r="J928" t="str">
        <f t="shared" ca="1" si="146"/>
        <v>Syria</v>
      </c>
      <c r="K928" s="3">
        <f t="shared" ca="1" si="147"/>
        <v>42564.75</v>
      </c>
      <c r="L928">
        <f t="shared" ca="1" si="148"/>
        <v>672.07499999999993</v>
      </c>
      <c r="M928">
        <f t="shared" ca="1" si="149"/>
        <v>35578</v>
      </c>
    </row>
    <row r="929" spans="1:13" x14ac:dyDescent="0.2">
      <c r="A929">
        <v>928</v>
      </c>
      <c r="B929" t="s">
        <v>935</v>
      </c>
      <c r="C929" t="str">
        <f t="shared" ca="1" si="140"/>
        <v>خلاطات</v>
      </c>
      <c r="D929" t="str">
        <f t="shared" ca="1" si="141"/>
        <v>أدوات منزلية</v>
      </c>
      <c r="E929">
        <v>135</v>
      </c>
      <c r="F929">
        <f t="shared" ca="1" si="142"/>
        <v>175</v>
      </c>
      <c r="G929" t="str">
        <f t="shared" ca="1" si="143"/>
        <v>China</v>
      </c>
      <c r="H929" s="2">
        <f t="shared" ca="1" si="144"/>
        <v>43152</v>
      </c>
      <c r="I929" s="2">
        <f t="shared" ca="1" si="145"/>
        <v>43168</v>
      </c>
      <c r="J929" t="str">
        <f t="shared" ca="1" si="146"/>
        <v>Jordan</v>
      </c>
      <c r="K929" s="3">
        <f t="shared" ca="1" si="147"/>
        <v>22443.75</v>
      </c>
      <c r="L929">
        <f t="shared" ca="1" si="148"/>
        <v>354.375</v>
      </c>
      <c r="M929">
        <f t="shared" ca="1" si="149"/>
        <v>6717</v>
      </c>
    </row>
    <row r="930" spans="1:13" x14ac:dyDescent="0.2">
      <c r="A930">
        <v>929</v>
      </c>
      <c r="B930" t="s">
        <v>936</v>
      </c>
      <c r="C930" t="str">
        <f t="shared" ca="1" si="140"/>
        <v>غسالات</v>
      </c>
      <c r="D930" t="str">
        <f t="shared" ca="1" si="141"/>
        <v>أدوات منزلية</v>
      </c>
      <c r="E930">
        <v>549</v>
      </c>
      <c r="F930">
        <f t="shared" ca="1" si="142"/>
        <v>621</v>
      </c>
      <c r="G930" t="str">
        <f t="shared" ca="1" si="143"/>
        <v>Germany</v>
      </c>
      <c r="H930" s="2">
        <f t="shared" ca="1" si="144"/>
        <v>42565</v>
      </c>
      <c r="I930" s="2">
        <f t="shared" ca="1" si="145"/>
        <v>42597</v>
      </c>
      <c r="J930" t="str">
        <f t="shared" ca="1" si="146"/>
        <v>Syria</v>
      </c>
      <c r="K930" s="3">
        <f t="shared" ca="1" si="147"/>
        <v>323882.55</v>
      </c>
      <c r="L930">
        <f t="shared" ca="1" si="148"/>
        <v>5113.9349999999995</v>
      </c>
      <c r="M930">
        <f t="shared" ca="1" si="149"/>
        <v>20942</v>
      </c>
    </row>
    <row r="931" spans="1:13" x14ac:dyDescent="0.2">
      <c r="A931">
        <v>930</v>
      </c>
      <c r="B931" t="s">
        <v>937</v>
      </c>
      <c r="C931" t="str">
        <f t="shared" ca="1" si="140"/>
        <v>مثاقب</v>
      </c>
      <c r="D931" t="str">
        <f t="shared" ca="1" si="141"/>
        <v>أدوات منزلية</v>
      </c>
      <c r="E931">
        <v>830</v>
      </c>
      <c r="F931">
        <f t="shared" ca="1" si="142"/>
        <v>63</v>
      </c>
      <c r="G931" t="str">
        <f t="shared" ca="1" si="143"/>
        <v>Britain</v>
      </c>
      <c r="H931" s="2">
        <f t="shared" ca="1" si="144"/>
        <v>42657</v>
      </c>
      <c r="I931" s="2">
        <f t="shared" ca="1" si="145"/>
        <v>42674</v>
      </c>
      <c r="J931" t="str">
        <f t="shared" ca="1" si="146"/>
        <v>Syria</v>
      </c>
      <c r="K931" s="3">
        <f t="shared" ca="1" si="147"/>
        <v>49675.5</v>
      </c>
      <c r="L931">
        <f t="shared" ca="1" si="148"/>
        <v>784.35</v>
      </c>
      <c r="M931">
        <f t="shared" ca="1" si="149"/>
        <v>6781</v>
      </c>
    </row>
    <row r="932" spans="1:13" x14ac:dyDescent="0.2">
      <c r="A932">
        <v>931</v>
      </c>
      <c r="B932" t="s">
        <v>938</v>
      </c>
      <c r="C932" t="str">
        <f t="shared" ca="1" si="140"/>
        <v>مكانس</v>
      </c>
      <c r="D932" t="str">
        <f t="shared" ca="1" si="141"/>
        <v>أدوات منزلية</v>
      </c>
      <c r="E932">
        <v>393</v>
      </c>
      <c r="F932">
        <f t="shared" ca="1" si="142"/>
        <v>134</v>
      </c>
      <c r="G932" t="str">
        <f t="shared" ca="1" si="143"/>
        <v>China</v>
      </c>
      <c r="H932" s="2">
        <f t="shared" ca="1" si="144"/>
        <v>43068</v>
      </c>
      <c r="I932" s="2">
        <f t="shared" ca="1" si="145"/>
        <v>43087</v>
      </c>
      <c r="J932" t="str">
        <f t="shared" ca="1" si="146"/>
        <v>Syria</v>
      </c>
      <c r="K932" s="3">
        <f t="shared" ca="1" si="147"/>
        <v>50028.9</v>
      </c>
      <c r="L932">
        <f t="shared" ca="1" si="148"/>
        <v>789.93</v>
      </c>
      <c r="M932">
        <f t="shared" ca="1" si="149"/>
        <v>15900</v>
      </c>
    </row>
    <row r="933" spans="1:13" x14ac:dyDescent="0.2">
      <c r="A933">
        <v>932</v>
      </c>
      <c r="B933" t="s">
        <v>939</v>
      </c>
      <c r="C933" t="str">
        <f t="shared" ca="1" si="140"/>
        <v>كمبيوتر</v>
      </c>
      <c r="D933" t="str">
        <f t="shared" ca="1" si="141"/>
        <v>إلكترونيات</v>
      </c>
      <c r="E933">
        <v>528</v>
      </c>
      <c r="F933">
        <f t="shared" ca="1" si="142"/>
        <v>1330</v>
      </c>
      <c r="G933" t="str">
        <f t="shared" ca="1" si="143"/>
        <v>China</v>
      </c>
      <c r="H933" s="2">
        <f t="shared" ca="1" si="144"/>
        <v>42567</v>
      </c>
      <c r="I933" s="2">
        <f t="shared" ca="1" si="145"/>
        <v>42589</v>
      </c>
      <c r="J933" t="str">
        <f t="shared" ca="1" si="146"/>
        <v>Saudi Arabia</v>
      </c>
      <c r="K933" s="3">
        <f t="shared" ca="1" si="147"/>
        <v>667128</v>
      </c>
      <c r="L933">
        <f t="shared" ca="1" si="148"/>
        <v>10533.6</v>
      </c>
      <c r="M933">
        <f t="shared" ca="1" si="149"/>
        <v>145922</v>
      </c>
    </row>
    <row r="934" spans="1:13" x14ac:dyDescent="0.2">
      <c r="A934">
        <v>933</v>
      </c>
      <c r="B934" t="s">
        <v>940</v>
      </c>
      <c r="C934" t="str">
        <f t="shared" ca="1" si="140"/>
        <v>خلاطات</v>
      </c>
      <c r="D934" t="str">
        <f t="shared" ca="1" si="141"/>
        <v>أدوات منزلية</v>
      </c>
      <c r="E934">
        <v>281</v>
      </c>
      <c r="F934">
        <f t="shared" ca="1" si="142"/>
        <v>182</v>
      </c>
      <c r="G934" t="str">
        <f t="shared" ca="1" si="143"/>
        <v>China</v>
      </c>
      <c r="H934" s="2">
        <f t="shared" ca="1" si="144"/>
        <v>42965</v>
      </c>
      <c r="I934" s="2">
        <f t="shared" ca="1" si="145"/>
        <v>42986</v>
      </c>
      <c r="J934" t="str">
        <f t="shared" ca="1" si="146"/>
        <v>Egypt</v>
      </c>
      <c r="K934" s="3">
        <f t="shared" ca="1" si="147"/>
        <v>48584.9</v>
      </c>
      <c r="L934">
        <f t="shared" ca="1" si="148"/>
        <v>767.13</v>
      </c>
      <c r="M934">
        <f t="shared" ca="1" si="149"/>
        <v>7926</v>
      </c>
    </row>
    <row r="935" spans="1:13" x14ac:dyDescent="0.2">
      <c r="A935">
        <v>934</v>
      </c>
      <c r="B935" t="s">
        <v>941</v>
      </c>
      <c r="C935" t="str">
        <f t="shared" ca="1" si="140"/>
        <v>موبايلات</v>
      </c>
      <c r="D935" t="str">
        <f t="shared" ca="1" si="141"/>
        <v>إلكترونيات</v>
      </c>
      <c r="E935">
        <v>474</v>
      </c>
      <c r="F935">
        <f t="shared" ca="1" si="142"/>
        <v>911</v>
      </c>
      <c r="G935" t="str">
        <f t="shared" ca="1" si="143"/>
        <v>China</v>
      </c>
      <c r="H935" s="2">
        <f t="shared" ca="1" si="144"/>
        <v>42941</v>
      </c>
      <c r="I935" s="2">
        <f t="shared" ca="1" si="145"/>
        <v>42961</v>
      </c>
      <c r="J935" t="str">
        <f t="shared" ca="1" si="146"/>
        <v>Egypt</v>
      </c>
      <c r="K935" s="3">
        <f t="shared" ca="1" si="147"/>
        <v>410223.3</v>
      </c>
      <c r="L935">
        <f t="shared" ca="1" si="148"/>
        <v>6477.21</v>
      </c>
      <c r="M935">
        <f t="shared" ca="1" si="149"/>
        <v>348886</v>
      </c>
    </row>
    <row r="936" spans="1:13" x14ac:dyDescent="0.2">
      <c r="A936">
        <v>935</v>
      </c>
      <c r="B936" t="s">
        <v>942</v>
      </c>
      <c r="C936" t="str">
        <f t="shared" ca="1" si="140"/>
        <v>مايكرويف</v>
      </c>
      <c r="D936" t="str">
        <f t="shared" ca="1" si="141"/>
        <v>أدوات منزلية</v>
      </c>
      <c r="E936">
        <v>182</v>
      </c>
      <c r="F936">
        <f t="shared" ca="1" si="142"/>
        <v>563</v>
      </c>
      <c r="G936" t="str">
        <f t="shared" ca="1" si="143"/>
        <v>Germany</v>
      </c>
      <c r="H936" s="2">
        <f t="shared" ca="1" si="144"/>
        <v>42837</v>
      </c>
      <c r="I936" s="2">
        <f t="shared" ca="1" si="145"/>
        <v>42856</v>
      </c>
      <c r="J936" t="str">
        <f t="shared" ca="1" si="146"/>
        <v>Jordan</v>
      </c>
      <c r="K936" s="3">
        <f t="shared" ca="1" si="147"/>
        <v>97342.7</v>
      </c>
      <c r="L936">
        <f t="shared" ca="1" si="148"/>
        <v>1536.99</v>
      </c>
      <c r="M936">
        <f t="shared" ca="1" si="149"/>
        <v>49371</v>
      </c>
    </row>
    <row r="937" spans="1:13" x14ac:dyDescent="0.2">
      <c r="A937">
        <v>936</v>
      </c>
      <c r="B937" t="s">
        <v>943</v>
      </c>
      <c r="C937" t="str">
        <f t="shared" ca="1" si="140"/>
        <v>فرن</v>
      </c>
      <c r="D937" t="str">
        <f t="shared" ca="1" si="141"/>
        <v>أدوات منزلية</v>
      </c>
      <c r="E937">
        <v>144</v>
      </c>
      <c r="F937">
        <f t="shared" ca="1" si="142"/>
        <v>967</v>
      </c>
      <c r="G937" t="str">
        <f t="shared" ca="1" si="143"/>
        <v>Greece</v>
      </c>
      <c r="H937" s="2">
        <f t="shared" ca="1" si="144"/>
        <v>42457</v>
      </c>
      <c r="I937" s="2">
        <f t="shared" ca="1" si="145"/>
        <v>42483</v>
      </c>
      <c r="J937" t="str">
        <f t="shared" ca="1" si="146"/>
        <v>Jordan</v>
      </c>
      <c r="K937" s="3">
        <f t="shared" ca="1" si="147"/>
        <v>132285.6</v>
      </c>
      <c r="L937">
        <f t="shared" ca="1" si="148"/>
        <v>2088.7199999999998</v>
      </c>
      <c r="M937">
        <f t="shared" ca="1" si="149"/>
        <v>118208</v>
      </c>
    </row>
    <row r="938" spans="1:13" x14ac:dyDescent="0.2">
      <c r="A938">
        <v>937</v>
      </c>
      <c r="B938" t="s">
        <v>944</v>
      </c>
      <c r="C938" t="str">
        <f t="shared" ca="1" si="140"/>
        <v>مكيفات</v>
      </c>
      <c r="D938" t="str">
        <f t="shared" ca="1" si="141"/>
        <v>أدوات منزلية</v>
      </c>
      <c r="E938">
        <v>355</v>
      </c>
      <c r="F938">
        <f t="shared" ca="1" si="142"/>
        <v>1253</v>
      </c>
      <c r="G938" t="str">
        <f t="shared" ca="1" si="143"/>
        <v>Switzerland</v>
      </c>
      <c r="H938" s="2">
        <f t="shared" ca="1" si="144"/>
        <v>43012</v>
      </c>
      <c r="I938" s="2">
        <f t="shared" ca="1" si="145"/>
        <v>43030</v>
      </c>
      <c r="J938" t="str">
        <f t="shared" ca="1" si="146"/>
        <v>Syria</v>
      </c>
      <c r="K938" s="3">
        <f t="shared" ca="1" si="147"/>
        <v>422574.25</v>
      </c>
      <c r="L938">
        <f t="shared" ca="1" si="148"/>
        <v>6672.2249999999995</v>
      </c>
      <c r="M938">
        <f t="shared" ca="1" si="149"/>
        <v>191466</v>
      </c>
    </row>
    <row r="939" spans="1:13" x14ac:dyDescent="0.2">
      <c r="A939">
        <v>938</v>
      </c>
      <c r="B939" t="s">
        <v>945</v>
      </c>
      <c r="C939" t="str">
        <f t="shared" ca="1" si="140"/>
        <v>تلفاز</v>
      </c>
      <c r="D939" t="str">
        <f t="shared" ca="1" si="141"/>
        <v>أدوات منزلية</v>
      </c>
      <c r="E939">
        <v>406</v>
      </c>
      <c r="F939">
        <f t="shared" ca="1" si="142"/>
        <v>963</v>
      </c>
      <c r="G939" t="str">
        <f t="shared" ca="1" si="143"/>
        <v>USA</v>
      </c>
      <c r="H939" s="2">
        <f t="shared" ca="1" si="144"/>
        <v>43143</v>
      </c>
      <c r="I939" s="2">
        <f t="shared" ca="1" si="145"/>
        <v>43171</v>
      </c>
      <c r="J939" t="str">
        <f t="shared" ca="1" si="146"/>
        <v>Algeria</v>
      </c>
      <c r="K939" s="3">
        <f t="shared" ca="1" si="147"/>
        <v>371429.1</v>
      </c>
      <c r="L939">
        <f t="shared" ca="1" si="148"/>
        <v>5864.67</v>
      </c>
      <c r="M939">
        <f t="shared" ca="1" si="149"/>
        <v>267521</v>
      </c>
    </row>
    <row r="940" spans="1:13" x14ac:dyDescent="0.2">
      <c r="A940">
        <v>939</v>
      </c>
      <c r="B940" t="s">
        <v>946</v>
      </c>
      <c r="C940" t="str">
        <f t="shared" ca="1" si="140"/>
        <v>ألعاب إلكترونية</v>
      </c>
      <c r="D940" t="str">
        <f t="shared" ca="1" si="141"/>
        <v>إلكترونيات</v>
      </c>
      <c r="E940">
        <v>143</v>
      </c>
      <c r="F940">
        <f t="shared" ca="1" si="142"/>
        <v>23</v>
      </c>
      <c r="G940" t="str">
        <f t="shared" ca="1" si="143"/>
        <v>Japan</v>
      </c>
      <c r="H940" s="2">
        <f t="shared" ca="1" si="144"/>
        <v>42797</v>
      </c>
      <c r="I940" s="2">
        <f t="shared" ca="1" si="145"/>
        <v>42824</v>
      </c>
      <c r="J940" t="str">
        <f t="shared" ca="1" si="146"/>
        <v>Syria</v>
      </c>
      <c r="K940" s="3">
        <f t="shared" ca="1" si="147"/>
        <v>3124.55</v>
      </c>
      <c r="L940">
        <f t="shared" ca="1" si="148"/>
        <v>49.335000000000001</v>
      </c>
      <c r="M940">
        <f t="shared" ca="1" si="149"/>
        <v>1831</v>
      </c>
    </row>
    <row r="941" spans="1:13" x14ac:dyDescent="0.2">
      <c r="A941">
        <v>940</v>
      </c>
      <c r="B941" t="s">
        <v>947</v>
      </c>
      <c r="C941" t="str">
        <f t="shared" ca="1" si="140"/>
        <v>مايكرويف</v>
      </c>
      <c r="D941" t="str">
        <f t="shared" ca="1" si="141"/>
        <v>أدوات منزلية</v>
      </c>
      <c r="E941">
        <v>421</v>
      </c>
      <c r="F941">
        <f t="shared" ca="1" si="142"/>
        <v>597</v>
      </c>
      <c r="G941" t="str">
        <f t="shared" ca="1" si="143"/>
        <v>Germany</v>
      </c>
      <c r="H941" s="2">
        <f t="shared" ca="1" si="144"/>
        <v>42965</v>
      </c>
      <c r="I941" s="2">
        <f t="shared" ca="1" si="145"/>
        <v>42995</v>
      </c>
      <c r="J941" t="str">
        <f t="shared" ca="1" si="146"/>
        <v>United Arab Emirates</v>
      </c>
      <c r="K941" s="3">
        <f t="shared" ca="1" si="147"/>
        <v>238770.15</v>
      </c>
      <c r="L941">
        <f t="shared" ca="1" si="148"/>
        <v>3770.0549999999998</v>
      </c>
      <c r="M941">
        <f t="shared" ca="1" si="149"/>
        <v>57659</v>
      </c>
    </row>
    <row r="942" spans="1:13" x14ac:dyDescent="0.2">
      <c r="A942">
        <v>941</v>
      </c>
      <c r="B942" t="s">
        <v>948</v>
      </c>
      <c r="C942" t="str">
        <f t="shared" ca="1" si="140"/>
        <v>فرن</v>
      </c>
      <c r="D942" t="str">
        <f t="shared" ca="1" si="141"/>
        <v>أدوات منزلية</v>
      </c>
      <c r="E942">
        <v>748</v>
      </c>
      <c r="F942">
        <f t="shared" ca="1" si="142"/>
        <v>1048</v>
      </c>
      <c r="G942" t="str">
        <f t="shared" ca="1" si="143"/>
        <v>Greece</v>
      </c>
      <c r="H942" s="2">
        <f t="shared" ca="1" si="144"/>
        <v>43260</v>
      </c>
      <c r="I942" s="2">
        <f t="shared" ca="1" si="145"/>
        <v>43272</v>
      </c>
      <c r="J942" t="str">
        <f t="shared" ca="1" si="146"/>
        <v>Syria</v>
      </c>
      <c r="K942" s="3">
        <f t="shared" ca="1" si="147"/>
        <v>744708.8</v>
      </c>
      <c r="L942">
        <f t="shared" ca="1" si="148"/>
        <v>11758.56</v>
      </c>
      <c r="M942">
        <f t="shared" ca="1" si="149"/>
        <v>711481</v>
      </c>
    </row>
    <row r="943" spans="1:13" x14ac:dyDescent="0.2">
      <c r="A943">
        <v>942</v>
      </c>
      <c r="B943" t="s">
        <v>949</v>
      </c>
      <c r="C943" t="str">
        <f t="shared" ca="1" si="140"/>
        <v>كاميرات مراقبة</v>
      </c>
      <c r="D943" t="str">
        <f t="shared" ca="1" si="141"/>
        <v>إلكترونيات</v>
      </c>
      <c r="E943">
        <v>70</v>
      </c>
      <c r="F943">
        <f t="shared" ca="1" si="142"/>
        <v>126</v>
      </c>
      <c r="G943" t="str">
        <f t="shared" ca="1" si="143"/>
        <v>England</v>
      </c>
      <c r="H943" s="2">
        <f t="shared" ca="1" si="144"/>
        <v>43133</v>
      </c>
      <c r="I943" s="2">
        <f t="shared" ca="1" si="145"/>
        <v>43154</v>
      </c>
      <c r="J943" t="str">
        <f t="shared" ca="1" si="146"/>
        <v>Oman</v>
      </c>
      <c r="K943" s="3">
        <f t="shared" ca="1" si="147"/>
        <v>8379</v>
      </c>
      <c r="L943">
        <f t="shared" ca="1" si="148"/>
        <v>132.29999999999998</v>
      </c>
      <c r="M943">
        <f t="shared" ca="1" si="149"/>
        <v>3607</v>
      </c>
    </row>
    <row r="944" spans="1:13" x14ac:dyDescent="0.2">
      <c r="A944">
        <v>943</v>
      </c>
      <c r="B944" t="s">
        <v>950</v>
      </c>
      <c r="C944" t="str">
        <f t="shared" ca="1" si="140"/>
        <v>ساعات</v>
      </c>
      <c r="D944" t="str">
        <f t="shared" ca="1" si="141"/>
        <v>إلكترونيات</v>
      </c>
      <c r="E944">
        <v>829</v>
      </c>
      <c r="F944">
        <f t="shared" ca="1" si="142"/>
        <v>54</v>
      </c>
      <c r="G944" t="str">
        <f t="shared" ca="1" si="143"/>
        <v>Switzerland</v>
      </c>
      <c r="H944" s="2">
        <f t="shared" ca="1" si="144"/>
        <v>42403</v>
      </c>
      <c r="I944" s="2">
        <f t="shared" ca="1" si="145"/>
        <v>42427</v>
      </c>
      <c r="J944" t="str">
        <f t="shared" ca="1" si="146"/>
        <v>Egypt</v>
      </c>
      <c r="K944" s="3">
        <f t="shared" ca="1" si="147"/>
        <v>42527.7</v>
      </c>
      <c r="L944">
        <f t="shared" ca="1" si="148"/>
        <v>671.49</v>
      </c>
      <c r="M944">
        <f t="shared" ca="1" si="149"/>
        <v>23960</v>
      </c>
    </row>
    <row r="945" spans="1:13" x14ac:dyDescent="0.2">
      <c r="A945">
        <v>944</v>
      </c>
      <c r="B945" t="s">
        <v>951</v>
      </c>
      <c r="C945" t="str">
        <f t="shared" ca="1" si="140"/>
        <v>ألعاب إلكترونية</v>
      </c>
      <c r="D945" t="str">
        <f t="shared" ca="1" si="141"/>
        <v>إلكترونيات</v>
      </c>
      <c r="E945">
        <v>502</v>
      </c>
      <c r="F945">
        <f t="shared" ca="1" si="142"/>
        <v>24</v>
      </c>
      <c r="G945" t="str">
        <f t="shared" ca="1" si="143"/>
        <v>Japan</v>
      </c>
      <c r="H945" s="2">
        <f t="shared" ca="1" si="144"/>
        <v>42406</v>
      </c>
      <c r="I945" s="2">
        <f t="shared" ca="1" si="145"/>
        <v>42436</v>
      </c>
      <c r="J945" t="str">
        <f t="shared" ca="1" si="146"/>
        <v>Morocco</v>
      </c>
      <c r="K945" s="3">
        <f t="shared" ca="1" si="147"/>
        <v>11445.6</v>
      </c>
      <c r="L945">
        <f t="shared" ca="1" si="148"/>
        <v>180.72</v>
      </c>
      <c r="M945">
        <f t="shared" ca="1" si="149"/>
        <v>2205</v>
      </c>
    </row>
    <row r="946" spans="1:13" x14ac:dyDescent="0.2">
      <c r="A946">
        <v>945</v>
      </c>
      <c r="B946" t="s">
        <v>952</v>
      </c>
      <c r="C946" t="str">
        <f t="shared" ca="1" si="140"/>
        <v>فرن</v>
      </c>
      <c r="D946" t="str">
        <f t="shared" ca="1" si="141"/>
        <v>أدوات منزلية</v>
      </c>
      <c r="E946">
        <v>342</v>
      </c>
      <c r="F946">
        <f t="shared" ca="1" si="142"/>
        <v>900</v>
      </c>
      <c r="G946" t="str">
        <f t="shared" ca="1" si="143"/>
        <v>Greece</v>
      </c>
      <c r="H946" s="2">
        <f t="shared" ca="1" si="144"/>
        <v>43216</v>
      </c>
      <c r="I946" s="2">
        <f t="shared" ca="1" si="145"/>
        <v>43226</v>
      </c>
      <c r="J946" t="str">
        <f t="shared" ca="1" si="146"/>
        <v>Syria</v>
      </c>
      <c r="K946" s="3">
        <f t="shared" ca="1" si="147"/>
        <v>292410</v>
      </c>
      <c r="L946">
        <f t="shared" ca="1" si="148"/>
        <v>4617</v>
      </c>
      <c r="M946">
        <f t="shared" ca="1" si="149"/>
        <v>165926</v>
      </c>
    </row>
    <row r="947" spans="1:13" x14ac:dyDescent="0.2">
      <c r="A947">
        <v>946</v>
      </c>
      <c r="B947" t="s">
        <v>953</v>
      </c>
      <c r="C947" t="str">
        <f t="shared" ca="1" si="140"/>
        <v>تلفاز</v>
      </c>
      <c r="D947" t="str">
        <f t="shared" ca="1" si="141"/>
        <v>أدوات منزلية</v>
      </c>
      <c r="E947">
        <v>709</v>
      </c>
      <c r="F947">
        <f t="shared" ca="1" si="142"/>
        <v>1015</v>
      </c>
      <c r="G947" t="str">
        <f t="shared" ca="1" si="143"/>
        <v>USA</v>
      </c>
      <c r="H947" s="2">
        <f t="shared" ca="1" si="144"/>
        <v>42643</v>
      </c>
      <c r="I947" s="2">
        <f t="shared" ca="1" si="145"/>
        <v>42664</v>
      </c>
      <c r="J947" t="str">
        <f t="shared" ca="1" si="146"/>
        <v>Syria</v>
      </c>
      <c r="K947" s="3">
        <f t="shared" ca="1" si="147"/>
        <v>683653.25</v>
      </c>
      <c r="L947">
        <f t="shared" ca="1" si="148"/>
        <v>10794.525</v>
      </c>
      <c r="M947">
        <f t="shared" ca="1" si="149"/>
        <v>238467</v>
      </c>
    </row>
    <row r="948" spans="1:13" x14ac:dyDescent="0.2">
      <c r="A948">
        <v>947</v>
      </c>
      <c r="B948" t="s">
        <v>954</v>
      </c>
      <c r="C948" t="str">
        <f t="shared" ca="1" si="140"/>
        <v>مكيفات</v>
      </c>
      <c r="D948" t="str">
        <f t="shared" ca="1" si="141"/>
        <v>أدوات منزلية</v>
      </c>
      <c r="E948">
        <v>931</v>
      </c>
      <c r="F948">
        <f t="shared" ca="1" si="142"/>
        <v>1421</v>
      </c>
      <c r="G948" t="str">
        <f t="shared" ca="1" si="143"/>
        <v>Switzerland</v>
      </c>
      <c r="H948" s="2">
        <f t="shared" ca="1" si="144"/>
        <v>42506</v>
      </c>
      <c r="I948" s="2">
        <f t="shared" ca="1" si="145"/>
        <v>42518</v>
      </c>
      <c r="J948" t="str">
        <f t="shared" ca="1" si="146"/>
        <v>Algeria</v>
      </c>
      <c r="K948" s="3">
        <f t="shared" ca="1" si="147"/>
        <v>1256803.45</v>
      </c>
      <c r="L948">
        <f t="shared" ca="1" si="148"/>
        <v>19844.264999999999</v>
      </c>
      <c r="M948">
        <f t="shared" ca="1" si="149"/>
        <v>805773</v>
      </c>
    </row>
    <row r="949" spans="1:13" x14ac:dyDescent="0.2">
      <c r="A949">
        <v>948</v>
      </c>
      <c r="B949" t="s">
        <v>955</v>
      </c>
      <c r="C949" t="str">
        <f t="shared" ca="1" si="140"/>
        <v>فرن</v>
      </c>
      <c r="D949" t="str">
        <f t="shared" ca="1" si="141"/>
        <v>أدوات منزلية</v>
      </c>
      <c r="E949">
        <v>288</v>
      </c>
      <c r="F949">
        <f t="shared" ca="1" si="142"/>
        <v>1056</v>
      </c>
      <c r="G949" t="str">
        <f t="shared" ca="1" si="143"/>
        <v>Greece</v>
      </c>
      <c r="H949" s="2">
        <f t="shared" ca="1" si="144"/>
        <v>43120</v>
      </c>
      <c r="I949" s="2">
        <f t="shared" ca="1" si="145"/>
        <v>43135</v>
      </c>
      <c r="J949" t="str">
        <f t="shared" ca="1" si="146"/>
        <v>Egypt</v>
      </c>
      <c r="K949" s="3">
        <f t="shared" ca="1" si="147"/>
        <v>288921.59999999998</v>
      </c>
      <c r="L949">
        <f t="shared" ca="1" si="148"/>
        <v>4561.92</v>
      </c>
      <c r="M949">
        <f t="shared" ca="1" si="149"/>
        <v>7046</v>
      </c>
    </row>
    <row r="950" spans="1:13" x14ac:dyDescent="0.2">
      <c r="A950">
        <v>949</v>
      </c>
      <c r="B950" t="s">
        <v>956</v>
      </c>
      <c r="C950" t="str">
        <f t="shared" ca="1" si="140"/>
        <v>فرن</v>
      </c>
      <c r="D950" t="str">
        <f t="shared" ca="1" si="141"/>
        <v>أدوات منزلية</v>
      </c>
      <c r="E950">
        <v>974</v>
      </c>
      <c r="F950">
        <f t="shared" ca="1" si="142"/>
        <v>894</v>
      </c>
      <c r="G950" t="str">
        <f t="shared" ca="1" si="143"/>
        <v>Greece</v>
      </c>
      <c r="H950" s="2">
        <f t="shared" ca="1" si="144"/>
        <v>43160</v>
      </c>
      <c r="I950" s="2">
        <f t="shared" ca="1" si="145"/>
        <v>43190</v>
      </c>
      <c r="J950" t="str">
        <f t="shared" ca="1" si="146"/>
        <v>Syria</v>
      </c>
      <c r="K950" s="3">
        <f t="shared" ca="1" si="147"/>
        <v>827218.2</v>
      </c>
      <c r="L950">
        <f t="shared" ca="1" si="148"/>
        <v>13061.34</v>
      </c>
      <c r="M950">
        <f t="shared" ca="1" si="149"/>
        <v>505144</v>
      </c>
    </row>
    <row r="951" spans="1:13" x14ac:dyDescent="0.2">
      <c r="A951">
        <v>950</v>
      </c>
      <c r="B951" t="s">
        <v>957</v>
      </c>
      <c r="C951" t="str">
        <f t="shared" ca="1" si="140"/>
        <v>تلفاز</v>
      </c>
      <c r="D951" t="str">
        <f t="shared" ca="1" si="141"/>
        <v>أدوات منزلية</v>
      </c>
      <c r="E951">
        <v>465</v>
      </c>
      <c r="F951">
        <f t="shared" ca="1" si="142"/>
        <v>998</v>
      </c>
      <c r="G951" t="str">
        <f t="shared" ca="1" si="143"/>
        <v>USA</v>
      </c>
      <c r="H951" s="2">
        <f t="shared" ca="1" si="144"/>
        <v>42399</v>
      </c>
      <c r="I951" s="2">
        <f t="shared" ca="1" si="145"/>
        <v>42421</v>
      </c>
      <c r="J951" t="str">
        <f t="shared" ca="1" si="146"/>
        <v>Egypt</v>
      </c>
      <c r="K951" s="3">
        <f t="shared" ca="1" si="147"/>
        <v>440866.5</v>
      </c>
      <c r="L951">
        <f t="shared" ca="1" si="148"/>
        <v>6961.05</v>
      </c>
      <c r="M951">
        <f t="shared" ca="1" si="149"/>
        <v>48820</v>
      </c>
    </row>
    <row r="952" spans="1:13" x14ac:dyDescent="0.2">
      <c r="A952">
        <v>951</v>
      </c>
      <c r="B952" t="s">
        <v>958</v>
      </c>
      <c r="C952" t="str">
        <f t="shared" ca="1" si="140"/>
        <v>فرن</v>
      </c>
      <c r="D952" t="str">
        <f t="shared" ca="1" si="141"/>
        <v>أدوات منزلية</v>
      </c>
      <c r="E952">
        <v>459</v>
      </c>
      <c r="F952">
        <f t="shared" ca="1" si="142"/>
        <v>843</v>
      </c>
      <c r="G952" t="str">
        <f t="shared" ca="1" si="143"/>
        <v>Greece</v>
      </c>
      <c r="H952" s="2">
        <f t="shared" ca="1" si="144"/>
        <v>42516</v>
      </c>
      <c r="I952" s="2">
        <f t="shared" ca="1" si="145"/>
        <v>42543</v>
      </c>
      <c r="J952" t="str">
        <f t="shared" ca="1" si="146"/>
        <v>Egypt</v>
      </c>
      <c r="K952" s="3">
        <f t="shared" ca="1" si="147"/>
        <v>367590.15</v>
      </c>
      <c r="L952">
        <f t="shared" ca="1" si="148"/>
        <v>5804.0549999999994</v>
      </c>
      <c r="M952">
        <f t="shared" ca="1" si="149"/>
        <v>113203</v>
      </c>
    </row>
    <row r="953" spans="1:13" x14ac:dyDescent="0.2">
      <c r="A953">
        <v>952</v>
      </c>
      <c r="B953" t="s">
        <v>959</v>
      </c>
      <c r="C953" t="str">
        <f t="shared" ca="1" si="140"/>
        <v>مايكرويف</v>
      </c>
      <c r="D953" t="str">
        <f t="shared" ca="1" si="141"/>
        <v>أدوات منزلية</v>
      </c>
      <c r="E953">
        <v>891</v>
      </c>
      <c r="F953">
        <f t="shared" ca="1" si="142"/>
        <v>633</v>
      </c>
      <c r="G953" t="str">
        <f t="shared" ca="1" si="143"/>
        <v>Germany</v>
      </c>
      <c r="H953" s="2">
        <f t="shared" ca="1" si="144"/>
        <v>42836</v>
      </c>
      <c r="I953" s="2">
        <f t="shared" ca="1" si="145"/>
        <v>42848</v>
      </c>
      <c r="J953" t="str">
        <f t="shared" ca="1" si="146"/>
        <v>Lebanon</v>
      </c>
      <c r="K953" s="3">
        <f t="shared" ca="1" si="147"/>
        <v>535802.85</v>
      </c>
      <c r="L953">
        <f t="shared" ca="1" si="148"/>
        <v>8460.0450000000001</v>
      </c>
      <c r="M953">
        <f t="shared" ca="1" si="149"/>
        <v>62555</v>
      </c>
    </row>
    <row r="954" spans="1:13" x14ac:dyDescent="0.2">
      <c r="A954">
        <v>953</v>
      </c>
      <c r="B954" t="s">
        <v>960</v>
      </c>
      <c r="C954" t="str">
        <f t="shared" ca="1" si="140"/>
        <v>مكيفات</v>
      </c>
      <c r="D954" t="str">
        <f t="shared" ca="1" si="141"/>
        <v>أدوات منزلية</v>
      </c>
      <c r="E954">
        <v>865</v>
      </c>
      <c r="F954">
        <f t="shared" ca="1" si="142"/>
        <v>1187</v>
      </c>
      <c r="G954" t="str">
        <f t="shared" ca="1" si="143"/>
        <v>Switzerland</v>
      </c>
      <c r="H954" s="2">
        <f t="shared" ca="1" si="144"/>
        <v>42810</v>
      </c>
      <c r="I954" s="2">
        <f t="shared" ca="1" si="145"/>
        <v>42822</v>
      </c>
      <c r="J954" t="str">
        <f t="shared" ca="1" si="146"/>
        <v>Syria</v>
      </c>
      <c r="K954" s="3">
        <f t="shared" ca="1" si="147"/>
        <v>975417.25</v>
      </c>
      <c r="L954">
        <f t="shared" ca="1" si="148"/>
        <v>15401.324999999999</v>
      </c>
      <c r="M954">
        <f t="shared" ca="1" si="149"/>
        <v>527877</v>
      </c>
    </row>
    <row r="955" spans="1:13" x14ac:dyDescent="0.2">
      <c r="A955">
        <v>954</v>
      </c>
      <c r="B955" t="s">
        <v>961</v>
      </c>
      <c r="C955" t="str">
        <f t="shared" ca="1" si="140"/>
        <v>برادات</v>
      </c>
      <c r="D955" t="str">
        <f t="shared" ca="1" si="141"/>
        <v>أدوات منزلية</v>
      </c>
      <c r="E955">
        <v>565</v>
      </c>
      <c r="F955">
        <f t="shared" ca="1" si="142"/>
        <v>986</v>
      </c>
      <c r="G955" t="str">
        <f t="shared" ca="1" si="143"/>
        <v>Sweden</v>
      </c>
      <c r="H955" s="2">
        <f t="shared" ca="1" si="144"/>
        <v>43132</v>
      </c>
      <c r="I955" s="2">
        <f t="shared" ca="1" si="145"/>
        <v>43155</v>
      </c>
      <c r="J955" t="str">
        <f t="shared" ca="1" si="146"/>
        <v>Egypt</v>
      </c>
      <c r="K955" s="3">
        <f t="shared" ca="1" si="147"/>
        <v>529235.5</v>
      </c>
      <c r="L955">
        <f t="shared" ca="1" si="148"/>
        <v>8356.35</v>
      </c>
      <c r="M955">
        <f t="shared" ca="1" si="149"/>
        <v>352203</v>
      </c>
    </row>
    <row r="956" spans="1:13" x14ac:dyDescent="0.2">
      <c r="A956">
        <v>955</v>
      </c>
      <c r="B956" t="s">
        <v>962</v>
      </c>
      <c r="C956" t="str">
        <f t="shared" ca="1" si="140"/>
        <v>برادات</v>
      </c>
      <c r="D956" t="str">
        <f t="shared" ca="1" si="141"/>
        <v>أدوات منزلية</v>
      </c>
      <c r="E956">
        <v>538</v>
      </c>
      <c r="F956">
        <f t="shared" ca="1" si="142"/>
        <v>804</v>
      </c>
      <c r="G956" t="str">
        <f t="shared" ca="1" si="143"/>
        <v>Sweden</v>
      </c>
      <c r="H956" s="2">
        <f t="shared" ca="1" si="144"/>
        <v>42730</v>
      </c>
      <c r="I956" s="2">
        <f t="shared" ca="1" si="145"/>
        <v>42757</v>
      </c>
      <c r="J956" t="str">
        <f t="shared" ca="1" si="146"/>
        <v>Syria</v>
      </c>
      <c r="K956" s="3">
        <f t="shared" ca="1" si="147"/>
        <v>410924.4</v>
      </c>
      <c r="L956">
        <f t="shared" ca="1" si="148"/>
        <v>6488.28</v>
      </c>
      <c r="M956">
        <f t="shared" ca="1" si="149"/>
        <v>324021</v>
      </c>
    </row>
    <row r="957" spans="1:13" x14ac:dyDescent="0.2">
      <c r="A957">
        <v>956</v>
      </c>
      <c r="B957" t="s">
        <v>963</v>
      </c>
      <c r="C957" t="str">
        <f t="shared" ca="1" si="140"/>
        <v>غسالات</v>
      </c>
      <c r="D957" t="str">
        <f t="shared" ca="1" si="141"/>
        <v>أدوات منزلية</v>
      </c>
      <c r="E957">
        <v>968</v>
      </c>
      <c r="F957">
        <f t="shared" ca="1" si="142"/>
        <v>615</v>
      </c>
      <c r="G957" t="str">
        <f t="shared" ca="1" si="143"/>
        <v>Germany</v>
      </c>
      <c r="H957" s="2">
        <f t="shared" ca="1" si="144"/>
        <v>43110</v>
      </c>
      <c r="I957" s="2">
        <f t="shared" ca="1" si="145"/>
        <v>43133</v>
      </c>
      <c r="J957" t="str">
        <f t="shared" ca="1" si="146"/>
        <v>Morocco</v>
      </c>
      <c r="K957" s="3">
        <f t="shared" ca="1" si="147"/>
        <v>565554</v>
      </c>
      <c r="L957">
        <f t="shared" ca="1" si="148"/>
        <v>8929.7999999999993</v>
      </c>
      <c r="M957">
        <f t="shared" ca="1" si="149"/>
        <v>415413</v>
      </c>
    </row>
    <row r="958" spans="1:13" x14ac:dyDescent="0.2">
      <c r="A958">
        <v>957</v>
      </c>
      <c r="B958" t="s">
        <v>964</v>
      </c>
      <c r="C958" t="str">
        <f t="shared" ca="1" si="140"/>
        <v>كاميرات</v>
      </c>
      <c r="D958" t="str">
        <f t="shared" ca="1" si="141"/>
        <v>إلكترونيات</v>
      </c>
      <c r="E958">
        <v>191</v>
      </c>
      <c r="F958">
        <f t="shared" ca="1" si="142"/>
        <v>1225</v>
      </c>
      <c r="G958" t="str">
        <f t="shared" ca="1" si="143"/>
        <v>England</v>
      </c>
      <c r="H958" s="2">
        <f t="shared" ca="1" si="144"/>
        <v>43037</v>
      </c>
      <c r="I958" s="2">
        <f t="shared" ca="1" si="145"/>
        <v>43065</v>
      </c>
      <c r="J958" t="str">
        <f t="shared" ca="1" si="146"/>
        <v>Egypt</v>
      </c>
      <c r="K958" s="3">
        <f t="shared" ca="1" si="147"/>
        <v>222276.25</v>
      </c>
      <c r="L958">
        <f t="shared" ca="1" si="148"/>
        <v>3509.625</v>
      </c>
      <c r="M958">
        <f t="shared" ca="1" si="149"/>
        <v>166732</v>
      </c>
    </row>
    <row r="959" spans="1:13" x14ac:dyDescent="0.2">
      <c r="A959">
        <v>958</v>
      </c>
      <c r="B959" t="s">
        <v>965</v>
      </c>
      <c r="C959" t="str">
        <f t="shared" ca="1" si="140"/>
        <v>خلاطات</v>
      </c>
      <c r="D959" t="str">
        <f t="shared" ca="1" si="141"/>
        <v>أدوات منزلية</v>
      </c>
      <c r="E959">
        <v>798</v>
      </c>
      <c r="F959">
        <f t="shared" ca="1" si="142"/>
        <v>209</v>
      </c>
      <c r="G959" t="str">
        <f t="shared" ca="1" si="143"/>
        <v>China</v>
      </c>
      <c r="H959" s="2">
        <f t="shared" ca="1" si="144"/>
        <v>42432</v>
      </c>
      <c r="I959" s="2">
        <f t="shared" ca="1" si="145"/>
        <v>42465</v>
      </c>
      <c r="J959" t="str">
        <f t="shared" ca="1" si="146"/>
        <v>Egypt</v>
      </c>
      <c r="K959" s="3">
        <f t="shared" ca="1" si="147"/>
        <v>158442.9</v>
      </c>
      <c r="L959">
        <f t="shared" ca="1" si="148"/>
        <v>2501.73</v>
      </c>
      <c r="M959">
        <f t="shared" ca="1" si="149"/>
        <v>138461</v>
      </c>
    </row>
    <row r="960" spans="1:13" x14ac:dyDescent="0.2">
      <c r="A960">
        <v>959</v>
      </c>
      <c r="B960" t="s">
        <v>966</v>
      </c>
      <c r="C960" t="str">
        <f t="shared" ca="1" si="140"/>
        <v>برادات</v>
      </c>
      <c r="D960" t="str">
        <f t="shared" ca="1" si="141"/>
        <v>أدوات منزلية</v>
      </c>
      <c r="E960">
        <v>183</v>
      </c>
      <c r="F960">
        <f t="shared" ca="1" si="142"/>
        <v>853</v>
      </c>
      <c r="G960" t="str">
        <f t="shared" ca="1" si="143"/>
        <v>Sweden</v>
      </c>
      <c r="H960" s="2">
        <f t="shared" ca="1" si="144"/>
        <v>42584</v>
      </c>
      <c r="I960" s="2">
        <f t="shared" ca="1" si="145"/>
        <v>42594</v>
      </c>
      <c r="J960" t="str">
        <f t="shared" ca="1" si="146"/>
        <v>Syria</v>
      </c>
      <c r="K960" s="3">
        <f t="shared" ca="1" si="147"/>
        <v>148294.04999999999</v>
      </c>
      <c r="L960">
        <f t="shared" ca="1" si="148"/>
        <v>2341.4850000000001</v>
      </c>
      <c r="M960">
        <f t="shared" ca="1" si="149"/>
        <v>62129</v>
      </c>
    </row>
    <row r="961" spans="1:13" x14ac:dyDescent="0.2">
      <c r="A961">
        <v>960</v>
      </c>
      <c r="B961" t="s">
        <v>967</v>
      </c>
      <c r="C961" t="str">
        <f t="shared" ca="1" si="140"/>
        <v>قرطاسية</v>
      </c>
      <c r="D961" t="str">
        <f t="shared" ca="1" si="141"/>
        <v>أدوات مكتبية</v>
      </c>
      <c r="E961">
        <v>214</v>
      </c>
      <c r="F961">
        <f t="shared" ca="1" si="142"/>
        <v>30</v>
      </c>
      <c r="G961" t="str">
        <f t="shared" ca="1" si="143"/>
        <v>France</v>
      </c>
      <c r="H961" s="2">
        <f t="shared" ca="1" si="144"/>
        <v>42732</v>
      </c>
      <c r="I961" s="2">
        <f t="shared" ca="1" si="145"/>
        <v>42756</v>
      </c>
      <c r="J961" t="str">
        <f t="shared" ca="1" si="146"/>
        <v>Syria</v>
      </c>
      <c r="K961" s="3">
        <f t="shared" ca="1" si="147"/>
        <v>6099</v>
      </c>
      <c r="L961">
        <f t="shared" ca="1" si="148"/>
        <v>96.3</v>
      </c>
      <c r="M961">
        <f t="shared" ca="1" si="149"/>
        <v>5629</v>
      </c>
    </row>
    <row r="962" spans="1:13" x14ac:dyDescent="0.2">
      <c r="A962">
        <v>961</v>
      </c>
      <c r="B962" t="s">
        <v>968</v>
      </c>
      <c r="C962" t="str">
        <f t="shared" ref="C962:C1025" ca="1" si="150">VLOOKUP(RANDBETWEEN(MIN(O:O),MAX(O:O)),O:P,2,TRUE)</f>
        <v>فرن</v>
      </c>
      <c r="D962" t="str">
        <f t="shared" ref="D962:D1025" ca="1" si="151">VLOOKUP(C962,P:S,4,0)</f>
        <v>أدوات منزلية</v>
      </c>
      <c r="E962">
        <v>253</v>
      </c>
      <c r="F962">
        <f t="shared" ref="F962:F1025" ca="1" si="152">RANDBETWEEN(VLOOKUP(C962,P:R,3,0)-(VLOOKUP(C962,P:R,3,0)/8),VLOOKUP(C962,P:R,3,0)+(VLOOKUP(C962,P:R,3,0)/8))</f>
        <v>832</v>
      </c>
      <c r="G962" t="str">
        <f t="shared" ca="1" si="143"/>
        <v>Greece</v>
      </c>
      <c r="H962" s="2">
        <f t="shared" ca="1" si="144"/>
        <v>43262</v>
      </c>
      <c r="I962" s="2">
        <f t="shared" ca="1" si="145"/>
        <v>43275</v>
      </c>
      <c r="J962" t="str">
        <f t="shared" ca="1" si="146"/>
        <v>Syria</v>
      </c>
      <c r="K962" s="3">
        <f t="shared" ca="1" si="147"/>
        <v>199971.20000000001</v>
      </c>
      <c r="L962">
        <f t="shared" ca="1" si="148"/>
        <v>3157.44</v>
      </c>
      <c r="M962">
        <f t="shared" ca="1" si="149"/>
        <v>134418</v>
      </c>
    </row>
    <row r="963" spans="1:13" x14ac:dyDescent="0.2">
      <c r="A963">
        <v>962</v>
      </c>
      <c r="B963" t="s">
        <v>969</v>
      </c>
      <c r="C963" t="str">
        <f t="shared" ca="1" si="150"/>
        <v>فرن</v>
      </c>
      <c r="D963" t="str">
        <f t="shared" ca="1" si="151"/>
        <v>أدوات منزلية</v>
      </c>
      <c r="E963">
        <v>973</v>
      </c>
      <c r="F963">
        <f t="shared" ca="1" si="152"/>
        <v>837</v>
      </c>
      <c r="G963" t="str">
        <f t="shared" ref="G963:G1026" ca="1" si="153">VLOOKUP(C963,P:U,6,FALSE)</f>
        <v>Greece</v>
      </c>
      <c r="H963" s="2">
        <f t="shared" ref="H963:H1026" ca="1" si="154">RANDBETWEEN("1-1-2016","5-7-2018")</f>
        <v>42852</v>
      </c>
      <c r="I963" s="2">
        <f t="shared" ref="I963:I1026" ca="1" si="155">RANDBETWEEN(10,35)+H963</f>
        <v>42882</v>
      </c>
      <c r="J963" t="str">
        <f t="shared" ref="J963:J1026" ca="1" si="156">VLOOKUP(RANDBETWEEN(MIN(W:W),MAX(W:W)),W:Y,3,0)</f>
        <v>Egypt</v>
      </c>
      <c r="K963" s="3">
        <f t="shared" ref="K963:K1026" ca="1" si="157">(F963*E963)-(5%*(F963*E963))</f>
        <v>773680.95</v>
      </c>
      <c r="L963">
        <f t="shared" ref="L963:L1026" ca="1" si="158">F963*E963*1.5%</f>
        <v>12216.014999999999</v>
      </c>
      <c r="M963">
        <f t="shared" ref="M963:M1026" ca="1" si="159">RANDBETWEEN(0,K963)</f>
        <v>103747</v>
      </c>
    </row>
    <row r="964" spans="1:13" x14ac:dyDescent="0.2">
      <c r="A964">
        <v>963</v>
      </c>
      <c r="B964" t="s">
        <v>970</v>
      </c>
      <c r="C964" t="str">
        <f t="shared" ca="1" si="150"/>
        <v>قرطاسية</v>
      </c>
      <c r="D964" t="str">
        <f t="shared" ca="1" si="151"/>
        <v>أدوات مكتبية</v>
      </c>
      <c r="E964">
        <v>372</v>
      </c>
      <c r="F964">
        <f t="shared" ca="1" si="152"/>
        <v>35</v>
      </c>
      <c r="G964" t="str">
        <f t="shared" ca="1" si="153"/>
        <v>France</v>
      </c>
      <c r="H964" s="2">
        <f t="shared" ca="1" si="154"/>
        <v>43058</v>
      </c>
      <c r="I964" s="2">
        <f t="shared" ca="1" si="155"/>
        <v>43091</v>
      </c>
      <c r="J964" t="str">
        <f t="shared" ca="1" si="156"/>
        <v>Algeria</v>
      </c>
      <c r="K964" s="3">
        <f t="shared" ca="1" si="157"/>
        <v>12369</v>
      </c>
      <c r="L964">
        <f t="shared" ca="1" si="158"/>
        <v>195.29999999999998</v>
      </c>
      <c r="M964">
        <f t="shared" ca="1" si="159"/>
        <v>8279</v>
      </c>
    </row>
    <row r="965" spans="1:13" x14ac:dyDescent="0.2">
      <c r="A965">
        <v>964</v>
      </c>
      <c r="B965" t="s">
        <v>971</v>
      </c>
      <c r="C965" t="str">
        <f t="shared" ca="1" si="150"/>
        <v>هواتف ثابتة</v>
      </c>
      <c r="D965" t="str">
        <f t="shared" ca="1" si="151"/>
        <v>أدوات مكتبية</v>
      </c>
      <c r="E965">
        <v>901</v>
      </c>
      <c r="F965">
        <f t="shared" ca="1" si="152"/>
        <v>49</v>
      </c>
      <c r="G965" t="str">
        <f t="shared" ca="1" si="153"/>
        <v>France</v>
      </c>
      <c r="H965" s="2">
        <f t="shared" ca="1" si="154"/>
        <v>42993</v>
      </c>
      <c r="I965" s="2">
        <f t="shared" ca="1" si="155"/>
        <v>43006</v>
      </c>
      <c r="J965" t="str">
        <f t="shared" ca="1" si="156"/>
        <v>Syria</v>
      </c>
      <c r="K965" s="3">
        <f t="shared" ca="1" si="157"/>
        <v>41941.550000000003</v>
      </c>
      <c r="L965">
        <f t="shared" ca="1" si="158"/>
        <v>662.23500000000001</v>
      </c>
      <c r="M965">
        <f t="shared" ca="1" si="159"/>
        <v>39937</v>
      </c>
    </row>
    <row r="966" spans="1:13" x14ac:dyDescent="0.2">
      <c r="A966">
        <v>965</v>
      </c>
      <c r="B966" t="s">
        <v>972</v>
      </c>
      <c r="C966" t="str">
        <f t="shared" ca="1" si="150"/>
        <v>مكيفات</v>
      </c>
      <c r="D966" t="str">
        <f t="shared" ca="1" si="151"/>
        <v>أدوات منزلية</v>
      </c>
      <c r="E966">
        <v>456</v>
      </c>
      <c r="F966">
        <f t="shared" ca="1" si="152"/>
        <v>1229</v>
      </c>
      <c r="G966" t="str">
        <f t="shared" ca="1" si="153"/>
        <v>Switzerland</v>
      </c>
      <c r="H966" s="2">
        <f t="shared" ca="1" si="154"/>
        <v>42645</v>
      </c>
      <c r="I966" s="2">
        <f t="shared" ca="1" si="155"/>
        <v>42663</v>
      </c>
      <c r="J966" t="str">
        <f t="shared" ca="1" si="156"/>
        <v>Jordan</v>
      </c>
      <c r="K966" s="3">
        <f t="shared" ca="1" si="157"/>
        <v>532402.80000000005</v>
      </c>
      <c r="L966">
        <f t="shared" ca="1" si="158"/>
        <v>8406.36</v>
      </c>
      <c r="M966">
        <f t="shared" ca="1" si="159"/>
        <v>452026</v>
      </c>
    </row>
    <row r="967" spans="1:13" x14ac:dyDescent="0.2">
      <c r="A967">
        <v>966</v>
      </c>
      <c r="B967" t="s">
        <v>973</v>
      </c>
      <c r="C967" t="str">
        <f t="shared" ca="1" si="150"/>
        <v>برادات</v>
      </c>
      <c r="D967" t="str">
        <f t="shared" ca="1" si="151"/>
        <v>أدوات منزلية</v>
      </c>
      <c r="E967">
        <v>490</v>
      </c>
      <c r="F967">
        <f t="shared" ca="1" si="152"/>
        <v>943</v>
      </c>
      <c r="G967" t="str">
        <f t="shared" ca="1" si="153"/>
        <v>Sweden</v>
      </c>
      <c r="H967" s="2">
        <f t="shared" ca="1" si="154"/>
        <v>42917</v>
      </c>
      <c r="I967" s="2">
        <f t="shared" ca="1" si="155"/>
        <v>42950</v>
      </c>
      <c r="J967" t="str">
        <f t="shared" ca="1" si="156"/>
        <v>Egypt</v>
      </c>
      <c r="K967" s="3">
        <f t="shared" ca="1" si="157"/>
        <v>438966.5</v>
      </c>
      <c r="L967">
        <f t="shared" ca="1" si="158"/>
        <v>6931.05</v>
      </c>
      <c r="M967">
        <f t="shared" ca="1" si="159"/>
        <v>28354</v>
      </c>
    </row>
    <row r="968" spans="1:13" x14ac:dyDescent="0.2">
      <c r="A968">
        <v>967</v>
      </c>
      <c r="B968" t="s">
        <v>974</v>
      </c>
      <c r="C968" t="str">
        <f t="shared" ca="1" si="150"/>
        <v>فرن</v>
      </c>
      <c r="D968" t="str">
        <f t="shared" ca="1" si="151"/>
        <v>أدوات منزلية</v>
      </c>
      <c r="E968">
        <v>733</v>
      </c>
      <c r="F968">
        <f t="shared" ca="1" si="152"/>
        <v>931</v>
      </c>
      <c r="G968" t="str">
        <f t="shared" ca="1" si="153"/>
        <v>Greece</v>
      </c>
      <c r="H968" s="2">
        <f t="shared" ca="1" si="154"/>
        <v>42626</v>
      </c>
      <c r="I968" s="2">
        <f t="shared" ca="1" si="155"/>
        <v>42655</v>
      </c>
      <c r="J968" t="str">
        <f t="shared" ca="1" si="156"/>
        <v>Algeria</v>
      </c>
      <c r="K968" s="3">
        <f t="shared" ca="1" si="157"/>
        <v>648301.85</v>
      </c>
      <c r="L968">
        <f t="shared" ca="1" si="158"/>
        <v>10236.344999999999</v>
      </c>
      <c r="M968">
        <f t="shared" ca="1" si="159"/>
        <v>371536</v>
      </c>
    </row>
    <row r="969" spans="1:13" x14ac:dyDescent="0.2">
      <c r="A969">
        <v>968</v>
      </c>
      <c r="B969" t="s">
        <v>975</v>
      </c>
      <c r="C969" t="str">
        <f t="shared" ca="1" si="150"/>
        <v>تلفاز</v>
      </c>
      <c r="D969" t="str">
        <f t="shared" ca="1" si="151"/>
        <v>أدوات منزلية</v>
      </c>
      <c r="E969">
        <v>377</v>
      </c>
      <c r="F969">
        <f t="shared" ca="1" si="152"/>
        <v>878</v>
      </c>
      <c r="G969" t="str">
        <f t="shared" ca="1" si="153"/>
        <v>USA</v>
      </c>
      <c r="H969" s="2">
        <f t="shared" ca="1" si="154"/>
        <v>43147</v>
      </c>
      <c r="I969" s="2">
        <f t="shared" ca="1" si="155"/>
        <v>43161</v>
      </c>
      <c r="J969" t="str">
        <f t="shared" ca="1" si="156"/>
        <v>Lebanon</v>
      </c>
      <c r="K969" s="3">
        <f t="shared" ca="1" si="157"/>
        <v>314455.7</v>
      </c>
      <c r="L969">
        <f t="shared" ca="1" si="158"/>
        <v>4965.09</v>
      </c>
      <c r="M969">
        <f t="shared" ca="1" si="159"/>
        <v>14455</v>
      </c>
    </row>
    <row r="970" spans="1:13" x14ac:dyDescent="0.2">
      <c r="A970">
        <v>969</v>
      </c>
      <c r="B970" t="s">
        <v>976</v>
      </c>
      <c r="C970" t="str">
        <f t="shared" ca="1" si="150"/>
        <v>مدافئ</v>
      </c>
      <c r="D970" t="str">
        <f t="shared" ca="1" si="151"/>
        <v>أدوات منزلية</v>
      </c>
      <c r="E970">
        <v>976</v>
      </c>
      <c r="F970">
        <f t="shared" ca="1" si="152"/>
        <v>202</v>
      </c>
      <c r="G970" t="str">
        <f t="shared" ca="1" si="153"/>
        <v>Switzerland</v>
      </c>
      <c r="H970" s="2">
        <f t="shared" ca="1" si="154"/>
        <v>42381</v>
      </c>
      <c r="I970" s="2">
        <f t="shared" ca="1" si="155"/>
        <v>42404</v>
      </c>
      <c r="J970" t="str">
        <f t="shared" ca="1" si="156"/>
        <v>Syria</v>
      </c>
      <c r="K970" s="3">
        <f t="shared" ca="1" si="157"/>
        <v>187294.4</v>
      </c>
      <c r="L970">
        <f t="shared" ca="1" si="158"/>
        <v>2957.2799999999997</v>
      </c>
      <c r="M970">
        <f t="shared" ca="1" si="159"/>
        <v>68389</v>
      </c>
    </row>
    <row r="971" spans="1:13" x14ac:dyDescent="0.2">
      <c r="A971">
        <v>970</v>
      </c>
      <c r="B971" t="s">
        <v>977</v>
      </c>
      <c r="C971" t="str">
        <f t="shared" ca="1" si="150"/>
        <v>فرن</v>
      </c>
      <c r="D971" t="str">
        <f t="shared" ca="1" si="151"/>
        <v>أدوات منزلية</v>
      </c>
      <c r="E971">
        <v>319</v>
      </c>
      <c r="F971">
        <f t="shared" ca="1" si="152"/>
        <v>1047</v>
      </c>
      <c r="G971" t="str">
        <f t="shared" ca="1" si="153"/>
        <v>Greece</v>
      </c>
      <c r="H971" s="2">
        <f t="shared" ca="1" si="154"/>
        <v>43191</v>
      </c>
      <c r="I971" s="2">
        <f t="shared" ca="1" si="155"/>
        <v>43202</v>
      </c>
      <c r="J971" t="str">
        <f t="shared" ca="1" si="156"/>
        <v>Syria</v>
      </c>
      <c r="K971" s="3">
        <f t="shared" ca="1" si="157"/>
        <v>317293.34999999998</v>
      </c>
      <c r="L971">
        <f t="shared" ca="1" si="158"/>
        <v>5009.8949999999995</v>
      </c>
      <c r="M971">
        <f t="shared" ca="1" si="159"/>
        <v>107956</v>
      </c>
    </row>
    <row r="972" spans="1:13" x14ac:dyDescent="0.2">
      <c r="A972">
        <v>971</v>
      </c>
      <c r="B972" t="s">
        <v>978</v>
      </c>
      <c r="C972" t="str">
        <f t="shared" ca="1" si="150"/>
        <v>طابعات</v>
      </c>
      <c r="D972" t="str">
        <f t="shared" ca="1" si="151"/>
        <v>إلكترونيات</v>
      </c>
      <c r="E972">
        <v>625</v>
      </c>
      <c r="F972">
        <f t="shared" ca="1" si="152"/>
        <v>270</v>
      </c>
      <c r="G972" t="str">
        <f t="shared" ca="1" si="153"/>
        <v>France</v>
      </c>
      <c r="H972" s="2">
        <f t="shared" ca="1" si="154"/>
        <v>42854</v>
      </c>
      <c r="I972" s="2">
        <f t="shared" ca="1" si="155"/>
        <v>42879</v>
      </c>
      <c r="J972" t="str">
        <f t="shared" ca="1" si="156"/>
        <v>Algeria</v>
      </c>
      <c r="K972" s="3">
        <f t="shared" ca="1" si="157"/>
        <v>160312.5</v>
      </c>
      <c r="L972">
        <f t="shared" ca="1" si="158"/>
        <v>2531.25</v>
      </c>
      <c r="M972">
        <f t="shared" ca="1" si="159"/>
        <v>111497</v>
      </c>
    </row>
    <row r="973" spans="1:13" x14ac:dyDescent="0.2">
      <c r="A973">
        <v>972</v>
      </c>
      <c r="B973" t="s">
        <v>979</v>
      </c>
      <c r="C973" t="str">
        <f t="shared" ca="1" si="150"/>
        <v>هواتف ثابتة</v>
      </c>
      <c r="D973" t="str">
        <f t="shared" ca="1" si="151"/>
        <v>أدوات مكتبية</v>
      </c>
      <c r="E973">
        <v>729</v>
      </c>
      <c r="F973">
        <f t="shared" ca="1" si="152"/>
        <v>57</v>
      </c>
      <c r="G973" t="str">
        <f t="shared" ca="1" si="153"/>
        <v>France</v>
      </c>
      <c r="H973" s="2">
        <f t="shared" ca="1" si="154"/>
        <v>42448</v>
      </c>
      <c r="I973" s="2">
        <f t="shared" ca="1" si="155"/>
        <v>42465</v>
      </c>
      <c r="J973" t="str">
        <f t="shared" ca="1" si="156"/>
        <v>Egypt</v>
      </c>
      <c r="K973" s="3">
        <f t="shared" ca="1" si="157"/>
        <v>39475.35</v>
      </c>
      <c r="L973">
        <f t="shared" ca="1" si="158"/>
        <v>623.29499999999996</v>
      </c>
      <c r="M973">
        <f t="shared" ca="1" si="159"/>
        <v>17942</v>
      </c>
    </row>
    <row r="974" spans="1:13" x14ac:dyDescent="0.2">
      <c r="A974">
        <v>973</v>
      </c>
      <c r="B974" t="s">
        <v>980</v>
      </c>
      <c r="C974" t="str">
        <f t="shared" ca="1" si="150"/>
        <v>تلفاز</v>
      </c>
      <c r="D974" t="str">
        <f t="shared" ca="1" si="151"/>
        <v>أدوات منزلية</v>
      </c>
      <c r="E974">
        <v>304</v>
      </c>
      <c r="F974">
        <f t="shared" ca="1" si="152"/>
        <v>892</v>
      </c>
      <c r="G974" t="str">
        <f t="shared" ca="1" si="153"/>
        <v>USA</v>
      </c>
      <c r="H974" s="2">
        <f t="shared" ca="1" si="154"/>
        <v>42561</v>
      </c>
      <c r="I974" s="2">
        <f t="shared" ca="1" si="155"/>
        <v>42584</v>
      </c>
      <c r="J974" t="str">
        <f t="shared" ca="1" si="156"/>
        <v>Lebanon</v>
      </c>
      <c r="K974" s="3">
        <f t="shared" ca="1" si="157"/>
        <v>257609.60000000001</v>
      </c>
      <c r="L974">
        <f t="shared" ca="1" si="158"/>
        <v>4067.52</v>
      </c>
      <c r="M974">
        <f t="shared" ca="1" si="159"/>
        <v>250965</v>
      </c>
    </row>
    <row r="975" spans="1:13" x14ac:dyDescent="0.2">
      <c r="A975">
        <v>974</v>
      </c>
      <c r="B975" t="s">
        <v>981</v>
      </c>
      <c r="C975" t="str">
        <f t="shared" ca="1" si="150"/>
        <v>ستالايت</v>
      </c>
      <c r="D975" t="str">
        <f t="shared" ca="1" si="151"/>
        <v>إلكترونيات</v>
      </c>
      <c r="E975">
        <v>583</v>
      </c>
      <c r="F975">
        <f t="shared" ca="1" si="152"/>
        <v>267</v>
      </c>
      <c r="G975" t="str">
        <f t="shared" ca="1" si="153"/>
        <v>Turkey</v>
      </c>
      <c r="H975" s="2">
        <f t="shared" ca="1" si="154"/>
        <v>42444</v>
      </c>
      <c r="I975" s="2">
        <f t="shared" ca="1" si="155"/>
        <v>42470</v>
      </c>
      <c r="J975" t="str">
        <f t="shared" ca="1" si="156"/>
        <v>Syria</v>
      </c>
      <c r="K975" s="3">
        <f t="shared" ca="1" si="157"/>
        <v>147877.95000000001</v>
      </c>
      <c r="L975">
        <f t="shared" ca="1" si="158"/>
        <v>2334.915</v>
      </c>
      <c r="M975">
        <f t="shared" ca="1" si="159"/>
        <v>144295</v>
      </c>
    </row>
    <row r="976" spans="1:13" x14ac:dyDescent="0.2">
      <c r="A976">
        <v>975</v>
      </c>
      <c r="B976" t="s">
        <v>982</v>
      </c>
      <c r="C976" t="str">
        <f t="shared" ca="1" si="150"/>
        <v>هارد دسك</v>
      </c>
      <c r="D976" t="str">
        <f t="shared" ca="1" si="151"/>
        <v>إلكترونيات</v>
      </c>
      <c r="E976">
        <v>890</v>
      </c>
      <c r="F976">
        <f t="shared" ca="1" si="152"/>
        <v>113</v>
      </c>
      <c r="G976" t="str">
        <f t="shared" ca="1" si="153"/>
        <v>France</v>
      </c>
      <c r="H976" s="2">
        <f t="shared" ca="1" si="154"/>
        <v>42540</v>
      </c>
      <c r="I976" s="2">
        <f t="shared" ca="1" si="155"/>
        <v>42554</v>
      </c>
      <c r="J976" t="str">
        <f t="shared" ca="1" si="156"/>
        <v>Syria</v>
      </c>
      <c r="K976" s="3">
        <f t="shared" ca="1" si="157"/>
        <v>95541.5</v>
      </c>
      <c r="L976">
        <f t="shared" ca="1" si="158"/>
        <v>1508.55</v>
      </c>
      <c r="M976">
        <f t="shared" ca="1" si="159"/>
        <v>49174</v>
      </c>
    </row>
    <row r="977" spans="1:13" x14ac:dyDescent="0.2">
      <c r="A977">
        <v>976</v>
      </c>
      <c r="B977" t="s">
        <v>983</v>
      </c>
      <c r="C977" t="str">
        <f t="shared" ca="1" si="150"/>
        <v>برادات</v>
      </c>
      <c r="D977" t="str">
        <f t="shared" ca="1" si="151"/>
        <v>أدوات منزلية</v>
      </c>
      <c r="E977">
        <v>187</v>
      </c>
      <c r="F977">
        <f t="shared" ca="1" si="152"/>
        <v>918</v>
      </c>
      <c r="G977" t="str">
        <f t="shared" ca="1" si="153"/>
        <v>Sweden</v>
      </c>
      <c r="H977" s="2">
        <f t="shared" ca="1" si="154"/>
        <v>43056</v>
      </c>
      <c r="I977" s="2">
        <f t="shared" ca="1" si="155"/>
        <v>43081</v>
      </c>
      <c r="J977" t="str">
        <f t="shared" ca="1" si="156"/>
        <v>Egypt</v>
      </c>
      <c r="K977" s="3">
        <f t="shared" ca="1" si="157"/>
        <v>163082.70000000001</v>
      </c>
      <c r="L977">
        <f t="shared" ca="1" si="158"/>
        <v>2574.9899999999998</v>
      </c>
      <c r="M977">
        <f t="shared" ca="1" si="159"/>
        <v>149975</v>
      </c>
    </row>
    <row r="978" spans="1:13" x14ac:dyDescent="0.2">
      <c r="A978">
        <v>977</v>
      </c>
      <c r="B978" t="s">
        <v>984</v>
      </c>
      <c r="C978" t="str">
        <f t="shared" ca="1" si="150"/>
        <v>غسالات</v>
      </c>
      <c r="D978" t="str">
        <f t="shared" ca="1" si="151"/>
        <v>أدوات منزلية</v>
      </c>
      <c r="E978">
        <v>334</v>
      </c>
      <c r="F978">
        <f t="shared" ca="1" si="152"/>
        <v>681</v>
      </c>
      <c r="G978" t="str">
        <f t="shared" ca="1" si="153"/>
        <v>Germany</v>
      </c>
      <c r="H978" s="2">
        <f t="shared" ca="1" si="154"/>
        <v>42537</v>
      </c>
      <c r="I978" s="2">
        <f t="shared" ca="1" si="155"/>
        <v>42559</v>
      </c>
      <c r="J978" t="str">
        <f t="shared" ca="1" si="156"/>
        <v>United Arab Emirates</v>
      </c>
      <c r="K978" s="3">
        <f t="shared" ca="1" si="157"/>
        <v>216081.3</v>
      </c>
      <c r="L978">
        <f t="shared" ca="1" si="158"/>
        <v>3411.81</v>
      </c>
      <c r="M978">
        <f t="shared" ca="1" si="159"/>
        <v>36136</v>
      </c>
    </row>
    <row r="979" spans="1:13" x14ac:dyDescent="0.2">
      <c r="A979">
        <v>978</v>
      </c>
      <c r="B979" t="s">
        <v>985</v>
      </c>
      <c r="C979" t="str">
        <f t="shared" ca="1" si="150"/>
        <v>فرن</v>
      </c>
      <c r="D979" t="str">
        <f t="shared" ca="1" si="151"/>
        <v>أدوات منزلية</v>
      </c>
      <c r="E979">
        <v>189</v>
      </c>
      <c r="F979">
        <f t="shared" ca="1" si="152"/>
        <v>991</v>
      </c>
      <c r="G979" t="str">
        <f t="shared" ca="1" si="153"/>
        <v>Greece</v>
      </c>
      <c r="H979" s="2">
        <f t="shared" ca="1" si="154"/>
        <v>42553</v>
      </c>
      <c r="I979" s="2">
        <f t="shared" ca="1" si="155"/>
        <v>42564</v>
      </c>
      <c r="J979" t="str">
        <f t="shared" ca="1" si="156"/>
        <v>Syria</v>
      </c>
      <c r="K979" s="3">
        <f t="shared" ca="1" si="157"/>
        <v>177934.05</v>
      </c>
      <c r="L979">
        <f t="shared" ca="1" si="158"/>
        <v>2809.4849999999997</v>
      </c>
      <c r="M979">
        <f t="shared" ca="1" si="159"/>
        <v>29589</v>
      </c>
    </row>
    <row r="980" spans="1:13" x14ac:dyDescent="0.2">
      <c r="A980">
        <v>979</v>
      </c>
      <c r="B980" t="s">
        <v>986</v>
      </c>
      <c r="C980" t="str">
        <f t="shared" ca="1" si="150"/>
        <v>مكيفات</v>
      </c>
      <c r="D980" t="str">
        <f t="shared" ca="1" si="151"/>
        <v>أدوات منزلية</v>
      </c>
      <c r="E980">
        <v>573</v>
      </c>
      <c r="F980">
        <f t="shared" ca="1" si="152"/>
        <v>1391</v>
      </c>
      <c r="G980" t="str">
        <f t="shared" ca="1" si="153"/>
        <v>Switzerland</v>
      </c>
      <c r="H980" s="2">
        <f t="shared" ca="1" si="154"/>
        <v>42953</v>
      </c>
      <c r="I980" s="2">
        <f t="shared" ca="1" si="155"/>
        <v>42963</v>
      </c>
      <c r="J980" t="str">
        <f t="shared" ca="1" si="156"/>
        <v>Egypt</v>
      </c>
      <c r="K980" s="3">
        <f t="shared" ca="1" si="157"/>
        <v>757190.85</v>
      </c>
      <c r="L980">
        <f t="shared" ca="1" si="158"/>
        <v>11955.645</v>
      </c>
      <c r="M980">
        <f t="shared" ca="1" si="159"/>
        <v>378334</v>
      </c>
    </row>
    <row r="981" spans="1:13" x14ac:dyDescent="0.2">
      <c r="A981">
        <v>980</v>
      </c>
      <c r="B981" t="s">
        <v>987</v>
      </c>
      <c r="C981" t="str">
        <f t="shared" ca="1" si="150"/>
        <v>كتب علمية</v>
      </c>
      <c r="D981" t="str">
        <f t="shared" ca="1" si="151"/>
        <v>أدوات مكتبية</v>
      </c>
      <c r="E981">
        <v>453</v>
      </c>
      <c r="F981">
        <f t="shared" ca="1" si="152"/>
        <v>57</v>
      </c>
      <c r="G981" t="str">
        <f t="shared" ca="1" si="153"/>
        <v>India</v>
      </c>
      <c r="H981" s="2">
        <f t="shared" ca="1" si="154"/>
        <v>43134</v>
      </c>
      <c r="I981" s="2">
        <f t="shared" ca="1" si="155"/>
        <v>43146</v>
      </c>
      <c r="J981" t="str">
        <f t="shared" ca="1" si="156"/>
        <v>Syria</v>
      </c>
      <c r="K981" s="3">
        <f t="shared" ca="1" si="157"/>
        <v>24529.95</v>
      </c>
      <c r="L981">
        <f t="shared" ca="1" si="158"/>
        <v>387.315</v>
      </c>
      <c r="M981">
        <f t="shared" ca="1" si="159"/>
        <v>7757</v>
      </c>
    </row>
    <row r="982" spans="1:13" x14ac:dyDescent="0.2">
      <c r="A982">
        <v>981</v>
      </c>
      <c r="B982" t="s">
        <v>988</v>
      </c>
      <c r="C982" t="str">
        <f t="shared" ca="1" si="150"/>
        <v>فرن</v>
      </c>
      <c r="D982" t="str">
        <f t="shared" ca="1" si="151"/>
        <v>أدوات منزلية</v>
      </c>
      <c r="E982">
        <v>945</v>
      </c>
      <c r="F982">
        <f t="shared" ca="1" si="152"/>
        <v>968</v>
      </c>
      <c r="G982" t="str">
        <f t="shared" ca="1" si="153"/>
        <v>Greece</v>
      </c>
      <c r="H982" s="2">
        <f t="shared" ca="1" si="154"/>
        <v>43161</v>
      </c>
      <c r="I982" s="2">
        <f t="shared" ca="1" si="155"/>
        <v>43191</v>
      </c>
      <c r="J982" t="str">
        <f t="shared" ca="1" si="156"/>
        <v>United Arab Emirates</v>
      </c>
      <c r="K982" s="3">
        <f t="shared" ca="1" si="157"/>
        <v>869022</v>
      </c>
      <c r="L982">
        <f t="shared" ca="1" si="158"/>
        <v>13721.4</v>
      </c>
      <c r="M982">
        <f t="shared" ca="1" si="159"/>
        <v>787004</v>
      </c>
    </row>
    <row r="983" spans="1:13" x14ac:dyDescent="0.2">
      <c r="A983">
        <v>982</v>
      </c>
      <c r="B983" t="s">
        <v>989</v>
      </c>
      <c r="C983" t="str">
        <f t="shared" ca="1" si="150"/>
        <v>طابعات</v>
      </c>
      <c r="D983" t="str">
        <f t="shared" ca="1" si="151"/>
        <v>إلكترونيات</v>
      </c>
      <c r="E983">
        <v>655</v>
      </c>
      <c r="F983">
        <f t="shared" ca="1" si="152"/>
        <v>254</v>
      </c>
      <c r="G983" t="str">
        <f t="shared" ca="1" si="153"/>
        <v>France</v>
      </c>
      <c r="H983" s="2">
        <f t="shared" ca="1" si="154"/>
        <v>42822</v>
      </c>
      <c r="I983" s="2">
        <f t="shared" ca="1" si="155"/>
        <v>42853</v>
      </c>
      <c r="J983" t="str">
        <f t="shared" ca="1" si="156"/>
        <v>Syria</v>
      </c>
      <c r="K983" s="3">
        <f t="shared" ca="1" si="157"/>
        <v>158051.5</v>
      </c>
      <c r="L983">
        <f t="shared" ca="1" si="158"/>
        <v>2495.5499999999997</v>
      </c>
      <c r="M983">
        <f t="shared" ca="1" si="159"/>
        <v>1745</v>
      </c>
    </row>
    <row r="984" spans="1:13" x14ac:dyDescent="0.2">
      <c r="A984">
        <v>983</v>
      </c>
      <c r="B984" t="s">
        <v>990</v>
      </c>
      <c r="C984" t="str">
        <f t="shared" ca="1" si="150"/>
        <v>كاميرات مراقبة</v>
      </c>
      <c r="D984" t="str">
        <f t="shared" ca="1" si="151"/>
        <v>إلكترونيات</v>
      </c>
      <c r="E984">
        <v>446</v>
      </c>
      <c r="F984">
        <f t="shared" ca="1" si="152"/>
        <v>143</v>
      </c>
      <c r="G984" t="str">
        <f t="shared" ca="1" si="153"/>
        <v>England</v>
      </c>
      <c r="H984" s="2">
        <f t="shared" ca="1" si="154"/>
        <v>43253</v>
      </c>
      <c r="I984" s="2">
        <f t="shared" ca="1" si="155"/>
        <v>43280</v>
      </c>
      <c r="J984" t="str">
        <f t="shared" ca="1" si="156"/>
        <v>Syria</v>
      </c>
      <c r="K984" s="3">
        <f t="shared" ca="1" si="157"/>
        <v>60589.1</v>
      </c>
      <c r="L984">
        <f t="shared" ca="1" si="158"/>
        <v>956.67</v>
      </c>
      <c r="M984">
        <f t="shared" ca="1" si="159"/>
        <v>18550</v>
      </c>
    </row>
    <row r="985" spans="1:13" x14ac:dyDescent="0.2">
      <c r="A985">
        <v>984</v>
      </c>
      <c r="B985" t="s">
        <v>991</v>
      </c>
      <c r="C985" t="str">
        <f t="shared" ca="1" si="150"/>
        <v>خلاطات</v>
      </c>
      <c r="D985" t="str">
        <f t="shared" ca="1" si="151"/>
        <v>أدوات منزلية</v>
      </c>
      <c r="E985">
        <v>994</v>
      </c>
      <c r="F985">
        <f t="shared" ca="1" si="152"/>
        <v>194</v>
      </c>
      <c r="G985" t="str">
        <f t="shared" ca="1" si="153"/>
        <v>China</v>
      </c>
      <c r="H985" s="2">
        <f t="shared" ca="1" si="154"/>
        <v>43283</v>
      </c>
      <c r="I985" s="2">
        <f t="shared" ca="1" si="155"/>
        <v>43315</v>
      </c>
      <c r="J985" t="str">
        <f t="shared" ca="1" si="156"/>
        <v>Saudi Arabia</v>
      </c>
      <c r="K985" s="3">
        <f t="shared" ca="1" si="157"/>
        <v>183194.2</v>
      </c>
      <c r="L985">
        <f t="shared" ca="1" si="158"/>
        <v>2892.54</v>
      </c>
      <c r="M985">
        <f t="shared" ca="1" si="159"/>
        <v>162252</v>
      </c>
    </row>
    <row r="986" spans="1:13" x14ac:dyDescent="0.2">
      <c r="A986">
        <v>985</v>
      </c>
      <c r="B986" t="s">
        <v>992</v>
      </c>
      <c r="C986" t="str">
        <f t="shared" ca="1" si="150"/>
        <v>موبايلات</v>
      </c>
      <c r="D986" t="str">
        <f t="shared" ca="1" si="151"/>
        <v>إلكترونيات</v>
      </c>
      <c r="E986">
        <v>182</v>
      </c>
      <c r="F986">
        <f t="shared" ca="1" si="152"/>
        <v>852</v>
      </c>
      <c r="G986" t="str">
        <f t="shared" ca="1" si="153"/>
        <v>China</v>
      </c>
      <c r="H986" s="2">
        <f t="shared" ca="1" si="154"/>
        <v>43148</v>
      </c>
      <c r="I986" s="2">
        <f t="shared" ca="1" si="155"/>
        <v>43172</v>
      </c>
      <c r="J986" t="str">
        <f t="shared" ca="1" si="156"/>
        <v>Syria</v>
      </c>
      <c r="K986" s="3">
        <f t="shared" ca="1" si="157"/>
        <v>147310.79999999999</v>
      </c>
      <c r="L986">
        <f t="shared" ca="1" si="158"/>
        <v>2325.96</v>
      </c>
      <c r="M986">
        <f t="shared" ca="1" si="159"/>
        <v>141867</v>
      </c>
    </row>
    <row r="987" spans="1:13" x14ac:dyDescent="0.2">
      <c r="A987">
        <v>986</v>
      </c>
      <c r="B987" t="s">
        <v>993</v>
      </c>
      <c r="C987" t="str">
        <f t="shared" ca="1" si="150"/>
        <v>غسالات</v>
      </c>
      <c r="D987" t="str">
        <f t="shared" ca="1" si="151"/>
        <v>أدوات منزلية</v>
      </c>
      <c r="E987">
        <v>407</v>
      </c>
      <c r="F987">
        <f t="shared" ca="1" si="152"/>
        <v>767</v>
      </c>
      <c r="G987" t="str">
        <f t="shared" ca="1" si="153"/>
        <v>Germany</v>
      </c>
      <c r="H987" s="2">
        <f t="shared" ca="1" si="154"/>
        <v>43017</v>
      </c>
      <c r="I987" s="2">
        <f t="shared" ca="1" si="155"/>
        <v>43036</v>
      </c>
      <c r="J987" t="str">
        <f t="shared" ca="1" si="156"/>
        <v>Syria</v>
      </c>
      <c r="K987" s="3">
        <f t="shared" ca="1" si="157"/>
        <v>296560.55</v>
      </c>
      <c r="L987">
        <f t="shared" ca="1" si="158"/>
        <v>4682.5349999999999</v>
      </c>
      <c r="M987">
        <f t="shared" ca="1" si="159"/>
        <v>33150</v>
      </c>
    </row>
    <row r="988" spans="1:13" x14ac:dyDescent="0.2">
      <c r="A988">
        <v>987</v>
      </c>
      <c r="B988" t="s">
        <v>994</v>
      </c>
      <c r="C988" t="str">
        <f t="shared" ca="1" si="150"/>
        <v>مكانس</v>
      </c>
      <c r="D988" t="str">
        <f t="shared" ca="1" si="151"/>
        <v>أدوات منزلية</v>
      </c>
      <c r="E988">
        <v>949</v>
      </c>
      <c r="F988">
        <f t="shared" ca="1" si="152"/>
        <v>108</v>
      </c>
      <c r="G988" t="str">
        <f t="shared" ca="1" si="153"/>
        <v>China</v>
      </c>
      <c r="H988" s="2">
        <f t="shared" ca="1" si="154"/>
        <v>42529</v>
      </c>
      <c r="I988" s="2">
        <f t="shared" ca="1" si="155"/>
        <v>42555</v>
      </c>
      <c r="J988" t="str">
        <f t="shared" ca="1" si="156"/>
        <v>Egypt</v>
      </c>
      <c r="K988" s="3">
        <f t="shared" ca="1" si="157"/>
        <v>97367.4</v>
      </c>
      <c r="L988">
        <f t="shared" ca="1" si="158"/>
        <v>1537.3799999999999</v>
      </c>
      <c r="M988">
        <f t="shared" ca="1" si="159"/>
        <v>62295</v>
      </c>
    </row>
    <row r="989" spans="1:13" x14ac:dyDescent="0.2">
      <c r="A989">
        <v>988</v>
      </c>
      <c r="B989" t="s">
        <v>995</v>
      </c>
      <c r="C989" t="str">
        <f t="shared" ca="1" si="150"/>
        <v>ستالايت</v>
      </c>
      <c r="D989" t="str">
        <f t="shared" ca="1" si="151"/>
        <v>إلكترونيات</v>
      </c>
      <c r="E989">
        <v>932</v>
      </c>
      <c r="F989">
        <f t="shared" ca="1" si="152"/>
        <v>295</v>
      </c>
      <c r="G989" t="str">
        <f t="shared" ca="1" si="153"/>
        <v>Turkey</v>
      </c>
      <c r="H989" s="2">
        <f t="shared" ca="1" si="154"/>
        <v>42454</v>
      </c>
      <c r="I989" s="2">
        <f t="shared" ca="1" si="155"/>
        <v>42487</v>
      </c>
      <c r="J989" t="str">
        <f t="shared" ca="1" si="156"/>
        <v>Egypt</v>
      </c>
      <c r="K989" s="3">
        <f t="shared" ca="1" si="157"/>
        <v>261193</v>
      </c>
      <c r="L989">
        <f t="shared" ca="1" si="158"/>
        <v>4124.0999999999995</v>
      </c>
      <c r="M989">
        <f t="shared" ca="1" si="159"/>
        <v>3204</v>
      </c>
    </row>
    <row r="990" spans="1:13" x14ac:dyDescent="0.2">
      <c r="A990">
        <v>989</v>
      </c>
      <c r="B990" t="s">
        <v>996</v>
      </c>
      <c r="C990" t="str">
        <f t="shared" ca="1" si="150"/>
        <v>فرن</v>
      </c>
      <c r="D990" t="str">
        <f t="shared" ca="1" si="151"/>
        <v>أدوات منزلية</v>
      </c>
      <c r="E990">
        <v>176</v>
      </c>
      <c r="F990">
        <f t="shared" ca="1" si="152"/>
        <v>854</v>
      </c>
      <c r="G990" t="str">
        <f t="shared" ca="1" si="153"/>
        <v>Greece</v>
      </c>
      <c r="H990" s="2">
        <f t="shared" ca="1" si="154"/>
        <v>43128</v>
      </c>
      <c r="I990" s="2">
        <f t="shared" ca="1" si="155"/>
        <v>43143</v>
      </c>
      <c r="J990" t="str">
        <f t="shared" ca="1" si="156"/>
        <v>Syria</v>
      </c>
      <c r="K990" s="3">
        <f t="shared" ca="1" si="157"/>
        <v>142788.79999999999</v>
      </c>
      <c r="L990">
        <f t="shared" ca="1" si="158"/>
        <v>2254.56</v>
      </c>
      <c r="M990">
        <f t="shared" ca="1" si="159"/>
        <v>95365</v>
      </c>
    </row>
    <row r="991" spans="1:13" x14ac:dyDescent="0.2">
      <c r="A991">
        <v>990</v>
      </c>
      <c r="B991" t="s">
        <v>997</v>
      </c>
      <c r="C991" t="str">
        <f t="shared" ca="1" si="150"/>
        <v>غسالات</v>
      </c>
      <c r="D991" t="str">
        <f t="shared" ca="1" si="151"/>
        <v>أدوات منزلية</v>
      </c>
      <c r="E991">
        <v>285</v>
      </c>
      <c r="F991">
        <f t="shared" ca="1" si="152"/>
        <v>718</v>
      </c>
      <c r="G991" t="str">
        <f t="shared" ca="1" si="153"/>
        <v>Germany</v>
      </c>
      <c r="H991" s="2">
        <f t="shared" ca="1" si="154"/>
        <v>42972</v>
      </c>
      <c r="I991" s="2">
        <f t="shared" ca="1" si="155"/>
        <v>42991</v>
      </c>
      <c r="J991" t="str">
        <f t="shared" ca="1" si="156"/>
        <v>Syria</v>
      </c>
      <c r="K991" s="3">
        <f t="shared" ca="1" si="157"/>
        <v>194398.5</v>
      </c>
      <c r="L991">
        <f t="shared" ca="1" si="158"/>
        <v>3069.45</v>
      </c>
      <c r="M991">
        <f t="shared" ca="1" si="159"/>
        <v>69779</v>
      </c>
    </row>
    <row r="992" spans="1:13" x14ac:dyDescent="0.2">
      <c r="A992">
        <v>991</v>
      </c>
      <c r="B992" t="s">
        <v>998</v>
      </c>
      <c r="C992" t="str">
        <f t="shared" ca="1" si="150"/>
        <v>برادات</v>
      </c>
      <c r="D992" t="str">
        <f t="shared" ca="1" si="151"/>
        <v>أدوات منزلية</v>
      </c>
      <c r="E992">
        <v>144</v>
      </c>
      <c r="F992">
        <f t="shared" ca="1" si="152"/>
        <v>940</v>
      </c>
      <c r="G992" t="str">
        <f t="shared" ca="1" si="153"/>
        <v>Sweden</v>
      </c>
      <c r="H992" s="2">
        <f t="shared" ca="1" si="154"/>
        <v>43191</v>
      </c>
      <c r="I992" s="2">
        <f t="shared" ca="1" si="155"/>
        <v>43214</v>
      </c>
      <c r="J992" t="str">
        <f t="shared" ca="1" si="156"/>
        <v>United Arab Emirates</v>
      </c>
      <c r="K992" s="3">
        <f t="shared" ca="1" si="157"/>
        <v>128592</v>
      </c>
      <c r="L992">
        <f t="shared" ca="1" si="158"/>
        <v>2030.3999999999999</v>
      </c>
      <c r="M992">
        <f t="shared" ca="1" si="159"/>
        <v>92688</v>
      </c>
    </row>
    <row r="993" spans="1:13" x14ac:dyDescent="0.2">
      <c r="A993">
        <v>992</v>
      </c>
      <c r="B993" t="s">
        <v>999</v>
      </c>
      <c r="C993" t="str">
        <f t="shared" ca="1" si="150"/>
        <v>طابعات</v>
      </c>
      <c r="D993" t="str">
        <f t="shared" ca="1" si="151"/>
        <v>إلكترونيات</v>
      </c>
      <c r="E993">
        <v>843</v>
      </c>
      <c r="F993">
        <f t="shared" ca="1" si="152"/>
        <v>259</v>
      </c>
      <c r="G993" t="str">
        <f t="shared" ca="1" si="153"/>
        <v>France</v>
      </c>
      <c r="H993" s="2">
        <f t="shared" ca="1" si="154"/>
        <v>42525</v>
      </c>
      <c r="I993" s="2">
        <f t="shared" ca="1" si="155"/>
        <v>42556</v>
      </c>
      <c r="J993" t="str">
        <f t="shared" ca="1" si="156"/>
        <v>Morocco</v>
      </c>
      <c r="K993" s="3">
        <f t="shared" ca="1" si="157"/>
        <v>207420.15</v>
      </c>
      <c r="L993">
        <f t="shared" ca="1" si="158"/>
        <v>3275.0549999999998</v>
      </c>
      <c r="M993">
        <f t="shared" ca="1" si="159"/>
        <v>156613</v>
      </c>
    </row>
    <row r="994" spans="1:13" x14ac:dyDescent="0.2">
      <c r="A994">
        <v>993</v>
      </c>
      <c r="B994" t="s">
        <v>1000</v>
      </c>
      <c r="C994" t="str">
        <f t="shared" ca="1" si="150"/>
        <v>مدافئ</v>
      </c>
      <c r="D994" t="str">
        <f t="shared" ca="1" si="151"/>
        <v>أدوات منزلية</v>
      </c>
      <c r="E994">
        <v>975</v>
      </c>
      <c r="F994">
        <f t="shared" ca="1" si="152"/>
        <v>184</v>
      </c>
      <c r="G994" t="str">
        <f t="shared" ca="1" si="153"/>
        <v>Switzerland</v>
      </c>
      <c r="H994" s="2">
        <f t="shared" ca="1" si="154"/>
        <v>42821</v>
      </c>
      <c r="I994" s="2">
        <f t="shared" ca="1" si="155"/>
        <v>42845</v>
      </c>
      <c r="J994" t="str">
        <f t="shared" ca="1" si="156"/>
        <v>United Arab Emirates</v>
      </c>
      <c r="K994" s="3">
        <f t="shared" ca="1" si="157"/>
        <v>170430</v>
      </c>
      <c r="L994">
        <f t="shared" ca="1" si="158"/>
        <v>2691</v>
      </c>
      <c r="M994">
        <f t="shared" ca="1" si="159"/>
        <v>42438</v>
      </c>
    </row>
    <row r="995" spans="1:13" x14ac:dyDescent="0.2">
      <c r="A995">
        <v>994</v>
      </c>
      <c r="B995" t="s">
        <v>1001</v>
      </c>
      <c r="C995" t="str">
        <f t="shared" ca="1" si="150"/>
        <v>تلفاز</v>
      </c>
      <c r="D995" t="str">
        <f t="shared" ca="1" si="151"/>
        <v>أدوات منزلية</v>
      </c>
      <c r="E995">
        <v>700</v>
      </c>
      <c r="F995">
        <f t="shared" ca="1" si="152"/>
        <v>1122</v>
      </c>
      <c r="G995" t="str">
        <f t="shared" ca="1" si="153"/>
        <v>USA</v>
      </c>
      <c r="H995" s="2">
        <f t="shared" ca="1" si="154"/>
        <v>43013</v>
      </c>
      <c r="I995" s="2">
        <f t="shared" ca="1" si="155"/>
        <v>43044</v>
      </c>
      <c r="J995" t="str">
        <f t="shared" ca="1" si="156"/>
        <v>Syria</v>
      </c>
      <c r="K995" s="3">
        <f t="shared" ca="1" si="157"/>
        <v>746130</v>
      </c>
      <c r="L995">
        <f t="shared" ca="1" si="158"/>
        <v>11781</v>
      </c>
      <c r="M995">
        <f t="shared" ca="1" si="159"/>
        <v>537824</v>
      </c>
    </row>
    <row r="996" spans="1:13" x14ac:dyDescent="0.2">
      <c r="A996">
        <v>995</v>
      </c>
      <c r="B996" t="s">
        <v>1002</v>
      </c>
      <c r="C996" t="str">
        <f t="shared" ca="1" si="150"/>
        <v>أوراق</v>
      </c>
      <c r="D996" t="str">
        <f t="shared" ca="1" si="151"/>
        <v>أدوات مكتبية</v>
      </c>
      <c r="E996">
        <v>734</v>
      </c>
      <c r="F996">
        <f t="shared" ca="1" si="152"/>
        <v>15</v>
      </c>
      <c r="G996" t="str">
        <f t="shared" ca="1" si="153"/>
        <v>India</v>
      </c>
      <c r="H996" s="2">
        <f t="shared" ca="1" si="154"/>
        <v>42928</v>
      </c>
      <c r="I996" s="2">
        <f t="shared" ca="1" si="155"/>
        <v>42940</v>
      </c>
      <c r="J996" t="str">
        <f t="shared" ca="1" si="156"/>
        <v>Jordan</v>
      </c>
      <c r="K996" s="3">
        <f t="shared" ca="1" si="157"/>
        <v>10459.5</v>
      </c>
      <c r="L996">
        <f t="shared" ca="1" si="158"/>
        <v>165.15</v>
      </c>
      <c r="M996">
        <f t="shared" ca="1" si="159"/>
        <v>7993</v>
      </c>
    </row>
    <row r="997" spans="1:13" x14ac:dyDescent="0.2">
      <c r="A997">
        <v>996</v>
      </c>
      <c r="B997" t="s">
        <v>1003</v>
      </c>
      <c r="C997" t="str">
        <f t="shared" ca="1" si="150"/>
        <v>فرن</v>
      </c>
      <c r="D997" t="str">
        <f t="shared" ca="1" si="151"/>
        <v>أدوات منزلية</v>
      </c>
      <c r="E997">
        <v>373</v>
      </c>
      <c r="F997">
        <f t="shared" ca="1" si="152"/>
        <v>996</v>
      </c>
      <c r="G997" t="str">
        <f t="shared" ca="1" si="153"/>
        <v>Greece</v>
      </c>
      <c r="H997" s="2">
        <f t="shared" ca="1" si="154"/>
        <v>42547</v>
      </c>
      <c r="I997" s="2">
        <f t="shared" ca="1" si="155"/>
        <v>42579</v>
      </c>
      <c r="J997" t="str">
        <f t="shared" ca="1" si="156"/>
        <v>Lebanon</v>
      </c>
      <c r="K997" s="3">
        <f t="shared" ca="1" si="157"/>
        <v>352932.6</v>
      </c>
      <c r="L997">
        <f t="shared" ca="1" si="158"/>
        <v>5572.62</v>
      </c>
      <c r="M997">
        <f t="shared" ca="1" si="159"/>
        <v>26639</v>
      </c>
    </row>
    <row r="998" spans="1:13" x14ac:dyDescent="0.2">
      <c r="A998">
        <v>997</v>
      </c>
      <c r="B998" t="s">
        <v>1004</v>
      </c>
      <c r="C998" t="str">
        <f t="shared" ca="1" si="150"/>
        <v>فرن</v>
      </c>
      <c r="D998" t="str">
        <f t="shared" ca="1" si="151"/>
        <v>أدوات منزلية</v>
      </c>
      <c r="E998">
        <v>508</v>
      </c>
      <c r="F998">
        <f t="shared" ca="1" si="152"/>
        <v>908</v>
      </c>
      <c r="G998" t="str">
        <f t="shared" ca="1" si="153"/>
        <v>Greece</v>
      </c>
      <c r="H998" s="2">
        <f t="shared" ca="1" si="154"/>
        <v>42810</v>
      </c>
      <c r="I998" s="2">
        <f t="shared" ca="1" si="155"/>
        <v>42824</v>
      </c>
      <c r="J998" t="str">
        <f t="shared" ca="1" si="156"/>
        <v>Morocco</v>
      </c>
      <c r="K998" s="3">
        <f t="shared" ca="1" si="157"/>
        <v>438200.8</v>
      </c>
      <c r="L998">
        <f t="shared" ca="1" si="158"/>
        <v>6918.96</v>
      </c>
      <c r="M998">
        <f t="shared" ca="1" si="159"/>
        <v>312909</v>
      </c>
    </row>
    <row r="999" spans="1:13" x14ac:dyDescent="0.2">
      <c r="A999">
        <v>998</v>
      </c>
      <c r="B999" t="s">
        <v>1005</v>
      </c>
      <c r="C999" t="str">
        <f t="shared" ca="1" si="150"/>
        <v>كاميرات</v>
      </c>
      <c r="D999" t="str">
        <f t="shared" ca="1" si="151"/>
        <v>إلكترونيات</v>
      </c>
      <c r="E999">
        <v>545</v>
      </c>
      <c r="F999">
        <f t="shared" ca="1" si="152"/>
        <v>1238</v>
      </c>
      <c r="G999" t="str">
        <f t="shared" ca="1" si="153"/>
        <v>England</v>
      </c>
      <c r="H999" s="2">
        <f t="shared" ca="1" si="154"/>
        <v>42618</v>
      </c>
      <c r="I999" s="2">
        <f t="shared" ca="1" si="155"/>
        <v>42650</v>
      </c>
      <c r="J999" t="str">
        <f t="shared" ca="1" si="156"/>
        <v>Syria</v>
      </c>
      <c r="K999" s="3">
        <f t="shared" ca="1" si="157"/>
        <v>640974.5</v>
      </c>
      <c r="L999">
        <f t="shared" ca="1" si="158"/>
        <v>10120.65</v>
      </c>
      <c r="M999">
        <f t="shared" ca="1" si="159"/>
        <v>470431</v>
      </c>
    </row>
    <row r="1000" spans="1:13" x14ac:dyDescent="0.2">
      <c r="A1000">
        <v>999</v>
      </c>
      <c r="B1000" t="s">
        <v>1006</v>
      </c>
      <c r="C1000" t="str">
        <f t="shared" ca="1" si="150"/>
        <v>مايكرويف</v>
      </c>
      <c r="D1000" t="str">
        <f t="shared" ca="1" si="151"/>
        <v>أدوات منزلية</v>
      </c>
      <c r="E1000">
        <v>424</v>
      </c>
      <c r="F1000">
        <f t="shared" ca="1" si="152"/>
        <v>622</v>
      </c>
      <c r="G1000" t="str">
        <f t="shared" ca="1" si="153"/>
        <v>Germany</v>
      </c>
      <c r="H1000" s="2">
        <f t="shared" ca="1" si="154"/>
        <v>42517</v>
      </c>
      <c r="I1000" s="2">
        <f t="shared" ca="1" si="155"/>
        <v>42535</v>
      </c>
      <c r="J1000" t="str">
        <f t="shared" ca="1" si="156"/>
        <v>Lebanon</v>
      </c>
      <c r="K1000" s="3">
        <f t="shared" ca="1" si="157"/>
        <v>250541.6</v>
      </c>
      <c r="L1000">
        <f t="shared" ca="1" si="158"/>
        <v>3955.92</v>
      </c>
      <c r="M1000">
        <f t="shared" ca="1" si="159"/>
        <v>132682</v>
      </c>
    </row>
    <row r="1001" spans="1:13" x14ac:dyDescent="0.2">
      <c r="A1001">
        <v>1000</v>
      </c>
      <c r="B1001" t="s">
        <v>1007</v>
      </c>
      <c r="C1001" t="str">
        <f t="shared" ca="1" si="150"/>
        <v>ألعاب إلكترونية</v>
      </c>
      <c r="D1001" t="str">
        <f t="shared" ca="1" si="151"/>
        <v>إلكترونيات</v>
      </c>
      <c r="E1001">
        <v>293</v>
      </c>
      <c r="F1001">
        <f t="shared" ca="1" si="152"/>
        <v>23</v>
      </c>
      <c r="G1001" t="str">
        <f t="shared" ca="1" si="153"/>
        <v>Japan</v>
      </c>
      <c r="H1001" s="2">
        <f t="shared" ca="1" si="154"/>
        <v>43264</v>
      </c>
      <c r="I1001" s="2">
        <f t="shared" ca="1" si="155"/>
        <v>43285</v>
      </c>
      <c r="J1001" t="str">
        <f t="shared" ca="1" si="156"/>
        <v>Egypt</v>
      </c>
      <c r="K1001" s="3">
        <f t="shared" ca="1" si="157"/>
        <v>6402.05</v>
      </c>
      <c r="L1001">
        <f t="shared" ca="1" si="158"/>
        <v>101.08499999999999</v>
      </c>
      <c r="M1001">
        <f t="shared" ca="1" si="159"/>
        <v>243</v>
      </c>
    </row>
    <row r="1002" spans="1:13" x14ac:dyDescent="0.2">
      <c r="A1002">
        <v>1001</v>
      </c>
      <c r="B1002" t="s">
        <v>1008</v>
      </c>
      <c r="C1002" t="str">
        <f t="shared" ca="1" si="150"/>
        <v>تلفاز</v>
      </c>
      <c r="D1002" t="str">
        <f t="shared" ca="1" si="151"/>
        <v>أدوات منزلية</v>
      </c>
      <c r="E1002">
        <v>976</v>
      </c>
      <c r="F1002">
        <f t="shared" ca="1" si="152"/>
        <v>1117</v>
      </c>
      <c r="G1002" t="str">
        <f t="shared" ca="1" si="153"/>
        <v>USA</v>
      </c>
      <c r="H1002" s="2">
        <f t="shared" ca="1" si="154"/>
        <v>42458</v>
      </c>
      <c r="I1002" s="2">
        <f t="shared" ca="1" si="155"/>
        <v>42481</v>
      </c>
      <c r="J1002" t="str">
        <f t="shared" ca="1" si="156"/>
        <v>Saudi Arabia</v>
      </c>
      <c r="K1002" s="3">
        <f t="shared" ca="1" si="157"/>
        <v>1035682.4</v>
      </c>
      <c r="L1002">
        <f t="shared" ca="1" si="158"/>
        <v>16352.88</v>
      </c>
      <c r="M1002">
        <f t="shared" ca="1" si="159"/>
        <v>238310</v>
      </c>
    </row>
    <row r="1003" spans="1:13" x14ac:dyDescent="0.2">
      <c r="A1003">
        <v>1002</v>
      </c>
      <c r="B1003" t="s">
        <v>1009</v>
      </c>
      <c r="C1003" t="str">
        <f t="shared" ca="1" si="150"/>
        <v>قرطاسية</v>
      </c>
      <c r="D1003" t="str">
        <f t="shared" ca="1" si="151"/>
        <v>أدوات مكتبية</v>
      </c>
      <c r="E1003">
        <v>825</v>
      </c>
      <c r="F1003">
        <f t="shared" ca="1" si="152"/>
        <v>36</v>
      </c>
      <c r="G1003" t="str">
        <f t="shared" ca="1" si="153"/>
        <v>France</v>
      </c>
      <c r="H1003" s="2">
        <f t="shared" ca="1" si="154"/>
        <v>42763</v>
      </c>
      <c r="I1003" s="2">
        <f t="shared" ca="1" si="155"/>
        <v>42787</v>
      </c>
      <c r="J1003" t="str">
        <f t="shared" ca="1" si="156"/>
        <v>Syria</v>
      </c>
      <c r="K1003" s="3">
        <f t="shared" ca="1" si="157"/>
        <v>28215</v>
      </c>
      <c r="L1003">
        <f t="shared" ca="1" si="158"/>
        <v>445.5</v>
      </c>
      <c r="M1003">
        <f t="shared" ca="1" si="159"/>
        <v>17144</v>
      </c>
    </row>
    <row r="1004" spans="1:13" x14ac:dyDescent="0.2">
      <c r="A1004">
        <v>1003</v>
      </c>
      <c r="B1004" t="s">
        <v>1010</v>
      </c>
      <c r="C1004" t="str">
        <f t="shared" ca="1" si="150"/>
        <v>مكيفات</v>
      </c>
      <c r="D1004" t="str">
        <f t="shared" ca="1" si="151"/>
        <v>أدوات منزلية</v>
      </c>
      <c r="E1004">
        <v>416</v>
      </c>
      <c r="F1004">
        <f t="shared" ca="1" si="152"/>
        <v>1362</v>
      </c>
      <c r="G1004" t="str">
        <f t="shared" ca="1" si="153"/>
        <v>Switzerland</v>
      </c>
      <c r="H1004" s="2">
        <f t="shared" ca="1" si="154"/>
        <v>42513</v>
      </c>
      <c r="I1004" s="2">
        <f t="shared" ca="1" si="155"/>
        <v>42535</v>
      </c>
      <c r="J1004" t="str">
        <f t="shared" ca="1" si="156"/>
        <v>Saudi Arabia</v>
      </c>
      <c r="K1004" s="3">
        <f t="shared" ca="1" si="157"/>
        <v>538262.4</v>
      </c>
      <c r="L1004">
        <f t="shared" ca="1" si="158"/>
        <v>8498.8799999999992</v>
      </c>
      <c r="M1004">
        <f t="shared" ca="1" si="159"/>
        <v>525259</v>
      </c>
    </row>
    <row r="1005" spans="1:13" x14ac:dyDescent="0.2">
      <c r="A1005">
        <v>1004</v>
      </c>
      <c r="B1005" t="s">
        <v>1011</v>
      </c>
      <c r="C1005" t="str">
        <f t="shared" ca="1" si="150"/>
        <v>قرطاسية</v>
      </c>
      <c r="D1005" t="str">
        <f t="shared" ca="1" si="151"/>
        <v>أدوات مكتبية</v>
      </c>
      <c r="E1005">
        <v>302</v>
      </c>
      <c r="F1005">
        <f t="shared" ca="1" si="152"/>
        <v>30</v>
      </c>
      <c r="G1005" t="str">
        <f t="shared" ca="1" si="153"/>
        <v>France</v>
      </c>
      <c r="H1005" s="2">
        <f t="shared" ca="1" si="154"/>
        <v>42446</v>
      </c>
      <c r="I1005" s="2">
        <f t="shared" ca="1" si="155"/>
        <v>42469</v>
      </c>
      <c r="J1005" t="str">
        <f t="shared" ca="1" si="156"/>
        <v>Syria</v>
      </c>
      <c r="K1005" s="3">
        <f t="shared" ca="1" si="157"/>
        <v>8607</v>
      </c>
      <c r="L1005">
        <f t="shared" ca="1" si="158"/>
        <v>135.9</v>
      </c>
      <c r="M1005">
        <f t="shared" ca="1" si="159"/>
        <v>6390</v>
      </c>
    </row>
    <row r="1006" spans="1:13" x14ac:dyDescent="0.2">
      <c r="A1006">
        <v>1005</v>
      </c>
      <c r="B1006" t="s">
        <v>1012</v>
      </c>
      <c r="C1006" t="str">
        <f t="shared" ca="1" si="150"/>
        <v>مثاقب</v>
      </c>
      <c r="D1006" t="str">
        <f t="shared" ca="1" si="151"/>
        <v>أدوات منزلية</v>
      </c>
      <c r="E1006">
        <v>837</v>
      </c>
      <c r="F1006">
        <f t="shared" ca="1" si="152"/>
        <v>75</v>
      </c>
      <c r="G1006" t="str">
        <f t="shared" ca="1" si="153"/>
        <v>Britain</v>
      </c>
      <c r="H1006" s="2">
        <f t="shared" ca="1" si="154"/>
        <v>42685</v>
      </c>
      <c r="I1006" s="2">
        <f t="shared" ca="1" si="155"/>
        <v>42702</v>
      </c>
      <c r="J1006" t="str">
        <f t="shared" ca="1" si="156"/>
        <v>Syria</v>
      </c>
      <c r="K1006" s="3">
        <f t="shared" ca="1" si="157"/>
        <v>59636.25</v>
      </c>
      <c r="L1006">
        <f t="shared" ca="1" si="158"/>
        <v>941.625</v>
      </c>
      <c r="M1006">
        <f t="shared" ca="1" si="159"/>
        <v>27276</v>
      </c>
    </row>
    <row r="1007" spans="1:13" x14ac:dyDescent="0.2">
      <c r="A1007">
        <v>1006</v>
      </c>
      <c r="B1007" t="s">
        <v>1013</v>
      </c>
      <c r="C1007" t="str">
        <f t="shared" ca="1" si="150"/>
        <v>كاميرات مراقبة</v>
      </c>
      <c r="D1007" t="str">
        <f t="shared" ca="1" si="151"/>
        <v>إلكترونيات</v>
      </c>
      <c r="E1007">
        <v>993</v>
      </c>
      <c r="F1007">
        <f t="shared" ca="1" si="152"/>
        <v>149</v>
      </c>
      <c r="G1007" t="str">
        <f t="shared" ca="1" si="153"/>
        <v>England</v>
      </c>
      <c r="H1007" s="2">
        <f t="shared" ca="1" si="154"/>
        <v>42459</v>
      </c>
      <c r="I1007" s="2">
        <f t="shared" ca="1" si="155"/>
        <v>42482</v>
      </c>
      <c r="J1007" t="str">
        <f t="shared" ca="1" si="156"/>
        <v>Lebanon</v>
      </c>
      <c r="K1007" s="3">
        <f t="shared" ca="1" si="157"/>
        <v>140559.15</v>
      </c>
      <c r="L1007">
        <f t="shared" ca="1" si="158"/>
        <v>2219.355</v>
      </c>
      <c r="M1007">
        <f t="shared" ca="1" si="159"/>
        <v>80782</v>
      </c>
    </row>
    <row r="1008" spans="1:13" x14ac:dyDescent="0.2">
      <c r="A1008">
        <v>1007</v>
      </c>
      <c r="B1008" t="s">
        <v>1014</v>
      </c>
      <c r="C1008" t="str">
        <f t="shared" ca="1" si="150"/>
        <v>خلاطات</v>
      </c>
      <c r="D1008" t="str">
        <f t="shared" ca="1" si="151"/>
        <v>أدوات منزلية</v>
      </c>
      <c r="E1008">
        <v>908</v>
      </c>
      <c r="F1008">
        <f t="shared" ca="1" si="152"/>
        <v>219</v>
      </c>
      <c r="G1008" t="str">
        <f t="shared" ca="1" si="153"/>
        <v>China</v>
      </c>
      <c r="H1008" s="2">
        <f t="shared" ca="1" si="154"/>
        <v>42830</v>
      </c>
      <c r="I1008" s="2">
        <f t="shared" ca="1" si="155"/>
        <v>42851</v>
      </c>
      <c r="J1008" t="str">
        <f t="shared" ca="1" si="156"/>
        <v>Syria</v>
      </c>
      <c r="K1008" s="3">
        <f t="shared" ca="1" si="157"/>
        <v>188909.4</v>
      </c>
      <c r="L1008">
        <f t="shared" ca="1" si="158"/>
        <v>2982.7799999999997</v>
      </c>
      <c r="M1008">
        <f t="shared" ca="1" si="159"/>
        <v>30481</v>
      </c>
    </row>
    <row r="1009" spans="1:13" x14ac:dyDescent="0.2">
      <c r="A1009">
        <v>1008</v>
      </c>
      <c r="B1009" t="s">
        <v>1015</v>
      </c>
      <c r="C1009" t="str">
        <f t="shared" ca="1" si="150"/>
        <v>موبايلات</v>
      </c>
      <c r="D1009" t="str">
        <f t="shared" ca="1" si="151"/>
        <v>إلكترونيات</v>
      </c>
      <c r="E1009">
        <v>607</v>
      </c>
      <c r="F1009">
        <f t="shared" ca="1" si="152"/>
        <v>999</v>
      </c>
      <c r="G1009" t="str">
        <f t="shared" ca="1" si="153"/>
        <v>China</v>
      </c>
      <c r="H1009" s="2">
        <f t="shared" ca="1" si="154"/>
        <v>43126</v>
      </c>
      <c r="I1009" s="2">
        <f t="shared" ca="1" si="155"/>
        <v>43144</v>
      </c>
      <c r="J1009" t="str">
        <f t="shared" ca="1" si="156"/>
        <v>Morocco</v>
      </c>
      <c r="K1009" s="3">
        <f t="shared" ca="1" si="157"/>
        <v>576073.35</v>
      </c>
      <c r="L1009">
        <f t="shared" ca="1" si="158"/>
        <v>9095.8950000000004</v>
      </c>
      <c r="M1009">
        <f t="shared" ca="1" si="159"/>
        <v>419493</v>
      </c>
    </row>
    <row r="1010" spans="1:13" x14ac:dyDescent="0.2">
      <c r="A1010">
        <v>1009</v>
      </c>
      <c r="B1010" t="s">
        <v>1016</v>
      </c>
      <c r="C1010" t="str">
        <f t="shared" ca="1" si="150"/>
        <v>ألعاب إلكترونية</v>
      </c>
      <c r="D1010" t="str">
        <f t="shared" ca="1" si="151"/>
        <v>إلكترونيات</v>
      </c>
      <c r="E1010">
        <v>895</v>
      </c>
      <c r="F1010">
        <f t="shared" ca="1" si="152"/>
        <v>22</v>
      </c>
      <c r="G1010" t="str">
        <f t="shared" ca="1" si="153"/>
        <v>Japan</v>
      </c>
      <c r="H1010" s="2">
        <f t="shared" ca="1" si="154"/>
        <v>42971</v>
      </c>
      <c r="I1010" s="2">
        <f t="shared" ca="1" si="155"/>
        <v>42998</v>
      </c>
      <c r="J1010" t="str">
        <f t="shared" ca="1" si="156"/>
        <v>Syria</v>
      </c>
      <c r="K1010" s="3">
        <f t="shared" ca="1" si="157"/>
        <v>18705.5</v>
      </c>
      <c r="L1010">
        <f t="shared" ca="1" si="158"/>
        <v>295.34999999999997</v>
      </c>
      <c r="M1010">
        <f t="shared" ca="1" si="159"/>
        <v>12700</v>
      </c>
    </row>
    <row r="1011" spans="1:13" x14ac:dyDescent="0.2">
      <c r="A1011">
        <v>1010</v>
      </c>
      <c r="B1011" t="s">
        <v>1017</v>
      </c>
      <c r="C1011" t="str">
        <f t="shared" ca="1" si="150"/>
        <v>مدافئ</v>
      </c>
      <c r="D1011" t="str">
        <f t="shared" ca="1" si="151"/>
        <v>أدوات منزلية</v>
      </c>
      <c r="E1011">
        <v>468</v>
      </c>
      <c r="F1011">
        <f t="shared" ca="1" si="152"/>
        <v>214</v>
      </c>
      <c r="G1011" t="str">
        <f t="shared" ca="1" si="153"/>
        <v>Switzerland</v>
      </c>
      <c r="H1011" s="2">
        <f t="shared" ca="1" si="154"/>
        <v>43114</v>
      </c>
      <c r="I1011" s="2">
        <f t="shared" ca="1" si="155"/>
        <v>43143</v>
      </c>
      <c r="J1011" t="str">
        <f t="shared" ca="1" si="156"/>
        <v>Syria</v>
      </c>
      <c r="K1011" s="3">
        <f t="shared" ca="1" si="157"/>
        <v>95144.4</v>
      </c>
      <c r="L1011">
        <f t="shared" ca="1" si="158"/>
        <v>1502.28</v>
      </c>
      <c r="M1011">
        <f t="shared" ca="1" si="159"/>
        <v>55758</v>
      </c>
    </row>
    <row r="1012" spans="1:13" x14ac:dyDescent="0.2">
      <c r="A1012">
        <v>1011</v>
      </c>
      <c r="B1012" t="s">
        <v>1018</v>
      </c>
      <c r="C1012" t="str">
        <f t="shared" ca="1" si="150"/>
        <v>موبايلات</v>
      </c>
      <c r="D1012" t="str">
        <f t="shared" ca="1" si="151"/>
        <v>إلكترونيات</v>
      </c>
      <c r="E1012">
        <v>199</v>
      </c>
      <c r="F1012">
        <f t="shared" ca="1" si="152"/>
        <v>846</v>
      </c>
      <c r="G1012" t="str">
        <f t="shared" ca="1" si="153"/>
        <v>China</v>
      </c>
      <c r="H1012" s="2">
        <f t="shared" ca="1" si="154"/>
        <v>42479</v>
      </c>
      <c r="I1012" s="2">
        <f t="shared" ca="1" si="155"/>
        <v>42490</v>
      </c>
      <c r="J1012" t="str">
        <f t="shared" ca="1" si="156"/>
        <v>Egypt</v>
      </c>
      <c r="K1012" s="3">
        <f t="shared" ca="1" si="157"/>
        <v>159936.29999999999</v>
      </c>
      <c r="L1012">
        <f t="shared" ca="1" si="158"/>
        <v>2525.31</v>
      </c>
      <c r="M1012">
        <f t="shared" ca="1" si="159"/>
        <v>122470</v>
      </c>
    </row>
    <row r="1013" spans="1:13" x14ac:dyDescent="0.2">
      <c r="A1013">
        <v>1012</v>
      </c>
      <c r="B1013" t="s">
        <v>1019</v>
      </c>
      <c r="C1013" t="str">
        <f t="shared" ca="1" si="150"/>
        <v>مثاقب</v>
      </c>
      <c r="D1013" t="str">
        <f t="shared" ca="1" si="151"/>
        <v>أدوات منزلية</v>
      </c>
      <c r="E1013">
        <v>797</v>
      </c>
      <c r="F1013">
        <f t="shared" ca="1" si="152"/>
        <v>77</v>
      </c>
      <c r="G1013" t="str">
        <f t="shared" ca="1" si="153"/>
        <v>Britain</v>
      </c>
      <c r="H1013" s="2">
        <f t="shared" ca="1" si="154"/>
        <v>42718</v>
      </c>
      <c r="I1013" s="2">
        <f t="shared" ca="1" si="155"/>
        <v>42735</v>
      </c>
      <c r="J1013" t="str">
        <f t="shared" ca="1" si="156"/>
        <v>Lebanon</v>
      </c>
      <c r="K1013" s="3">
        <f t="shared" ca="1" si="157"/>
        <v>58300.55</v>
      </c>
      <c r="L1013">
        <f t="shared" ca="1" si="158"/>
        <v>920.53499999999997</v>
      </c>
      <c r="M1013">
        <f t="shared" ca="1" si="159"/>
        <v>1118</v>
      </c>
    </row>
    <row r="1014" spans="1:13" x14ac:dyDescent="0.2">
      <c r="A1014">
        <v>1013</v>
      </c>
      <c r="B1014" t="s">
        <v>1020</v>
      </c>
      <c r="C1014" t="str">
        <f t="shared" ca="1" si="150"/>
        <v>مايكرويف</v>
      </c>
      <c r="D1014" t="str">
        <f t="shared" ca="1" si="151"/>
        <v>أدوات منزلية</v>
      </c>
      <c r="E1014">
        <v>380</v>
      </c>
      <c r="F1014">
        <f t="shared" ca="1" si="152"/>
        <v>601</v>
      </c>
      <c r="G1014" t="str">
        <f t="shared" ca="1" si="153"/>
        <v>Germany</v>
      </c>
      <c r="H1014" s="2">
        <f t="shared" ca="1" si="154"/>
        <v>43160</v>
      </c>
      <c r="I1014" s="2">
        <f t="shared" ca="1" si="155"/>
        <v>43181</v>
      </c>
      <c r="J1014" t="str">
        <f t="shared" ca="1" si="156"/>
        <v>Egypt</v>
      </c>
      <c r="K1014" s="3">
        <f t="shared" ca="1" si="157"/>
        <v>216961</v>
      </c>
      <c r="L1014">
        <f t="shared" ca="1" si="158"/>
        <v>3425.7</v>
      </c>
      <c r="M1014">
        <f t="shared" ca="1" si="159"/>
        <v>22479</v>
      </c>
    </row>
    <row r="1015" spans="1:13" x14ac:dyDescent="0.2">
      <c r="A1015">
        <v>1014</v>
      </c>
      <c r="B1015" t="s">
        <v>1021</v>
      </c>
      <c r="C1015" t="str">
        <f t="shared" ca="1" si="150"/>
        <v>فرن</v>
      </c>
      <c r="D1015" t="str">
        <f t="shared" ca="1" si="151"/>
        <v>أدوات منزلية</v>
      </c>
      <c r="E1015">
        <v>954</v>
      </c>
      <c r="F1015">
        <f t="shared" ca="1" si="152"/>
        <v>1009</v>
      </c>
      <c r="G1015" t="str">
        <f t="shared" ca="1" si="153"/>
        <v>Greece</v>
      </c>
      <c r="H1015" s="2">
        <f t="shared" ca="1" si="154"/>
        <v>42528</v>
      </c>
      <c r="I1015" s="2">
        <f t="shared" ca="1" si="155"/>
        <v>42560</v>
      </c>
      <c r="J1015" t="str">
        <f t="shared" ca="1" si="156"/>
        <v>Lebanon</v>
      </c>
      <c r="K1015" s="3">
        <f t="shared" ca="1" si="157"/>
        <v>914456.7</v>
      </c>
      <c r="L1015">
        <f t="shared" ca="1" si="158"/>
        <v>14438.789999999999</v>
      </c>
      <c r="M1015">
        <f t="shared" ca="1" si="159"/>
        <v>665723</v>
      </c>
    </row>
    <row r="1016" spans="1:13" x14ac:dyDescent="0.2">
      <c r="A1016">
        <v>1015</v>
      </c>
      <c r="B1016" t="s">
        <v>1022</v>
      </c>
      <c r="C1016" t="str">
        <f t="shared" ca="1" si="150"/>
        <v>غسالات</v>
      </c>
      <c r="D1016" t="str">
        <f t="shared" ca="1" si="151"/>
        <v>أدوات منزلية</v>
      </c>
      <c r="E1016">
        <v>533</v>
      </c>
      <c r="F1016">
        <f t="shared" ca="1" si="152"/>
        <v>754</v>
      </c>
      <c r="G1016" t="str">
        <f t="shared" ca="1" si="153"/>
        <v>Germany</v>
      </c>
      <c r="H1016" s="2">
        <f t="shared" ca="1" si="154"/>
        <v>43048</v>
      </c>
      <c r="I1016" s="2">
        <f t="shared" ca="1" si="155"/>
        <v>43065</v>
      </c>
      <c r="J1016" t="str">
        <f t="shared" ca="1" si="156"/>
        <v>Egypt</v>
      </c>
      <c r="K1016" s="3">
        <f t="shared" ca="1" si="157"/>
        <v>381787.9</v>
      </c>
      <c r="L1016">
        <f t="shared" ca="1" si="158"/>
        <v>6028.23</v>
      </c>
      <c r="M1016">
        <f t="shared" ca="1" si="159"/>
        <v>216383</v>
      </c>
    </row>
    <row r="1017" spans="1:13" x14ac:dyDescent="0.2">
      <c r="A1017">
        <v>1016</v>
      </c>
      <c r="B1017" t="s">
        <v>1023</v>
      </c>
      <c r="C1017" t="str">
        <f t="shared" ca="1" si="150"/>
        <v>مدافئ</v>
      </c>
      <c r="D1017" t="str">
        <f t="shared" ca="1" si="151"/>
        <v>أدوات منزلية</v>
      </c>
      <c r="E1017">
        <v>452</v>
      </c>
      <c r="F1017">
        <f t="shared" ca="1" si="152"/>
        <v>189</v>
      </c>
      <c r="G1017" t="str">
        <f t="shared" ca="1" si="153"/>
        <v>Switzerland</v>
      </c>
      <c r="H1017" s="2">
        <f t="shared" ca="1" si="154"/>
        <v>43031</v>
      </c>
      <c r="I1017" s="2">
        <f t="shared" ca="1" si="155"/>
        <v>43044</v>
      </c>
      <c r="J1017" t="str">
        <f t="shared" ca="1" si="156"/>
        <v>Egypt</v>
      </c>
      <c r="K1017" s="3">
        <f t="shared" ca="1" si="157"/>
        <v>81156.600000000006</v>
      </c>
      <c r="L1017">
        <f t="shared" ca="1" si="158"/>
        <v>1281.4199999999998</v>
      </c>
      <c r="M1017">
        <f t="shared" ca="1" si="159"/>
        <v>26911</v>
      </c>
    </row>
    <row r="1018" spans="1:13" x14ac:dyDescent="0.2">
      <c r="A1018">
        <v>1017</v>
      </c>
      <c r="B1018" t="s">
        <v>1024</v>
      </c>
      <c r="C1018" t="str">
        <f t="shared" ca="1" si="150"/>
        <v>غسالات</v>
      </c>
      <c r="D1018" t="str">
        <f t="shared" ca="1" si="151"/>
        <v>أدوات منزلية</v>
      </c>
      <c r="E1018">
        <v>505</v>
      </c>
      <c r="F1018">
        <f t="shared" ca="1" si="152"/>
        <v>628</v>
      </c>
      <c r="G1018" t="str">
        <f t="shared" ca="1" si="153"/>
        <v>Germany</v>
      </c>
      <c r="H1018" s="2">
        <f t="shared" ca="1" si="154"/>
        <v>42990</v>
      </c>
      <c r="I1018" s="2">
        <f t="shared" ca="1" si="155"/>
        <v>43014</v>
      </c>
      <c r="J1018" t="str">
        <f t="shared" ca="1" si="156"/>
        <v>Egypt</v>
      </c>
      <c r="K1018" s="3">
        <f t="shared" ca="1" si="157"/>
        <v>301283</v>
      </c>
      <c r="L1018">
        <f t="shared" ca="1" si="158"/>
        <v>4757.0999999999995</v>
      </c>
      <c r="M1018">
        <f t="shared" ca="1" si="159"/>
        <v>21047</v>
      </c>
    </row>
    <row r="1019" spans="1:13" x14ac:dyDescent="0.2">
      <c r="A1019">
        <v>1018</v>
      </c>
      <c r="B1019" t="s">
        <v>1025</v>
      </c>
      <c r="C1019" t="str">
        <f t="shared" ca="1" si="150"/>
        <v>خلاطات</v>
      </c>
      <c r="D1019" t="str">
        <f t="shared" ca="1" si="151"/>
        <v>أدوات منزلية</v>
      </c>
      <c r="E1019">
        <v>577</v>
      </c>
      <c r="F1019">
        <f t="shared" ca="1" si="152"/>
        <v>179</v>
      </c>
      <c r="G1019" t="str">
        <f t="shared" ca="1" si="153"/>
        <v>China</v>
      </c>
      <c r="H1019" s="2">
        <f t="shared" ca="1" si="154"/>
        <v>43100</v>
      </c>
      <c r="I1019" s="2">
        <f t="shared" ca="1" si="155"/>
        <v>43116</v>
      </c>
      <c r="J1019" t="str">
        <f t="shared" ca="1" si="156"/>
        <v>Egypt</v>
      </c>
      <c r="K1019" s="3">
        <f t="shared" ca="1" si="157"/>
        <v>98118.85</v>
      </c>
      <c r="L1019">
        <f t="shared" ca="1" si="158"/>
        <v>1549.2449999999999</v>
      </c>
      <c r="M1019">
        <f t="shared" ca="1" si="159"/>
        <v>45832</v>
      </c>
    </row>
    <row r="1020" spans="1:13" x14ac:dyDescent="0.2">
      <c r="A1020">
        <v>1019</v>
      </c>
      <c r="B1020" t="s">
        <v>1026</v>
      </c>
      <c r="C1020" t="str">
        <f t="shared" ca="1" si="150"/>
        <v>مثاقب</v>
      </c>
      <c r="D1020" t="str">
        <f t="shared" ca="1" si="151"/>
        <v>أدوات منزلية</v>
      </c>
      <c r="E1020">
        <v>457</v>
      </c>
      <c r="F1020">
        <f t="shared" ca="1" si="152"/>
        <v>69</v>
      </c>
      <c r="G1020" t="str">
        <f t="shared" ca="1" si="153"/>
        <v>Britain</v>
      </c>
      <c r="H1020" s="2">
        <f t="shared" ca="1" si="154"/>
        <v>42407</v>
      </c>
      <c r="I1020" s="2">
        <f t="shared" ca="1" si="155"/>
        <v>42440</v>
      </c>
      <c r="J1020" t="str">
        <f t="shared" ca="1" si="156"/>
        <v>Saudi Arabia</v>
      </c>
      <c r="K1020" s="3">
        <f t="shared" ca="1" si="157"/>
        <v>29956.35</v>
      </c>
      <c r="L1020">
        <f t="shared" ca="1" si="158"/>
        <v>472.995</v>
      </c>
      <c r="M1020">
        <f t="shared" ca="1" si="159"/>
        <v>25699</v>
      </c>
    </row>
    <row r="1021" spans="1:13" x14ac:dyDescent="0.2">
      <c r="A1021">
        <v>1020</v>
      </c>
      <c r="B1021" t="s">
        <v>1027</v>
      </c>
      <c r="C1021" t="str">
        <f t="shared" ca="1" si="150"/>
        <v>طابعات</v>
      </c>
      <c r="D1021" t="str">
        <f t="shared" ca="1" si="151"/>
        <v>إلكترونيات</v>
      </c>
      <c r="E1021">
        <v>834</v>
      </c>
      <c r="F1021">
        <f t="shared" ca="1" si="152"/>
        <v>264</v>
      </c>
      <c r="G1021" t="str">
        <f t="shared" ca="1" si="153"/>
        <v>France</v>
      </c>
      <c r="H1021" s="2">
        <f t="shared" ca="1" si="154"/>
        <v>43008</v>
      </c>
      <c r="I1021" s="2">
        <f t="shared" ca="1" si="155"/>
        <v>43022</v>
      </c>
      <c r="J1021" t="str">
        <f t="shared" ca="1" si="156"/>
        <v>Jordan</v>
      </c>
      <c r="K1021" s="3">
        <f t="shared" ca="1" si="157"/>
        <v>209167.2</v>
      </c>
      <c r="L1021">
        <f t="shared" ca="1" si="158"/>
        <v>3302.64</v>
      </c>
      <c r="M1021">
        <f t="shared" ca="1" si="159"/>
        <v>202707</v>
      </c>
    </row>
    <row r="1022" spans="1:13" x14ac:dyDescent="0.2">
      <c r="A1022">
        <v>1021</v>
      </c>
      <c r="B1022" t="s">
        <v>1028</v>
      </c>
      <c r="C1022" t="str">
        <f t="shared" ca="1" si="150"/>
        <v>ساعات</v>
      </c>
      <c r="D1022" t="str">
        <f t="shared" ca="1" si="151"/>
        <v>إلكترونيات</v>
      </c>
      <c r="E1022">
        <v>844</v>
      </c>
      <c r="F1022">
        <f t="shared" ca="1" si="152"/>
        <v>51</v>
      </c>
      <c r="G1022" t="str">
        <f t="shared" ca="1" si="153"/>
        <v>Switzerland</v>
      </c>
      <c r="H1022" s="2">
        <f t="shared" ca="1" si="154"/>
        <v>42373</v>
      </c>
      <c r="I1022" s="2">
        <f t="shared" ca="1" si="155"/>
        <v>42402</v>
      </c>
      <c r="J1022" t="str">
        <f t="shared" ca="1" si="156"/>
        <v>Syria</v>
      </c>
      <c r="K1022" s="3">
        <f t="shared" ca="1" si="157"/>
        <v>40891.800000000003</v>
      </c>
      <c r="L1022">
        <f t="shared" ca="1" si="158"/>
        <v>645.66</v>
      </c>
      <c r="M1022">
        <f t="shared" ca="1" si="159"/>
        <v>6671</v>
      </c>
    </row>
    <row r="1023" spans="1:13" x14ac:dyDescent="0.2">
      <c r="A1023">
        <v>1022</v>
      </c>
      <c r="B1023" t="s">
        <v>1029</v>
      </c>
      <c r="C1023" t="str">
        <f t="shared" ca="1" si="150"/>
        <v>ساعات</v>
      </c>
      <c r="D1023" t="str">
        <f t="shared" ca="1" si="151"/>
        <v>إلكترونيات</v>
      </c>
      <c r="E1023">
        <v>567</v>
      </c>
      <c r="F1023">
        <f t="shared" ca="1" si="152"/>
        <v>53</v>
      </c>
      <c r="G1023" t="str">
        <f t="shared" ca="1" si="153"/>
        <v>Switzerland</v>
      </c>
      <c r="H1023" s="2">
        <f t="shared" ca="1" si="154"/>
        <v>43092</v>
      </c>
      <c r="I1023" s="2">
        <f t="shared" ca="1" si="155"/>
        <v>43115</v>
      </c>
      <c r="J1023" t="str">
        <f t="shared" ca="1" si="156"/>
        <v>Algeria</v>
      </c>
      <c r="K1023" s="3">
        <f t="shared" ca="1" si="157"/>
        <v>28548.45</v>
      </c>
      <c r="L1023">
        <f t="shared" ca="1" si="158"/>
        <v>450.76499999999999</v>
      </c>
      <c r="M1023">
        <f t="shared" ca="1" si="159"/>
        <v>26329</v>
      </c>
    </row>
    <row r="1024" spans="1:13" x14ac:dyDescent="0.2">
      <c r="A1024">
        <v>1023</v>
      </c>
      <c r="B1024" t="s">
        <v>1030</v>
      </c>
      <c r="C1024" t="str">
        <f t="shared" ca="1" si="150"/>
        <v>مكانس</v>
      </c>
      <c r="D1024" t="str">
        <f t="shared" ca="1" si="151"/>
        <v>أدوات منزلية</v>
      </c>
      <c r="E1024">
        <v>392</v>
      </c>
      <c r="F1024">
        <f t="shared" ca="1" si="152"/>
        <v>118</v>
      </c>
      <c r="G1024" t="str">
        <f t="shared" ca="1" si="153"/>
        <v>China</v>
      </c>
      <c r="H1024" s="2">
        <f t="shared" ca="1" si="154"/>
        <v>42884</v>
      </c>
      <c r="I1024" s="2">
        <f t="shared" ca="1" si="155"/>
        <v>42899</v>
      </c>
      <c r="J1024" t="str">
        <f t="shared" ca="1" si="156"/>
        <v>Jordan</v>
      </c>
      <c r="K1024" s="3">
        <f t="shared" ca="1" si="157"/>
        <v>43943.199999999997</v>
      </c>
      <c r="L1024">
        <f t="shared" ca="1" si="158"/>
        <v>693.83999999999992</v>
      </c>
      <c r="M1024">
        <f t="shared" ca="1" si="159"/>
        <v>24604</v>
      </c>
    </row>
    <row r="1025" spans="1:13" x14ac:dyDescent="0.2">
      <c r="A1025">
        <v>1024</v>
      </c>
      <c r="B1025" t="s">
        <v>1031</v>
      </c>
      <c r="C1025" t="str">
        <f t="shared" ca="1" si="150"/>
        <v>فرن</v>
      </c>
      <c r="D1025" t="str">
        <f t="shared" ca="1" si="151"/>
        <v>أدوات منزلية</v>
      </c>
      <c r="E1025">
        <v>849</v>
      </c>
      <c r="F1025">
        <f t="shared" ca="1" si="152"/>
        <v>1030</v>
      </c>
      <c r="G1025" t="str">
        <f t="shared" ca="1" si="153"/>
        <v>Greece</v>
      </c>
      <c r="H1025" s="2">
        <f t="shared" ca="1" si="154"/>
        <v>43244</v>
      </c>
      <c r="I1025" s="2">
        <f t="shared" ca="1" si="155"/>
        <v>43263</v>
      </c>
      <c r="J1025" t="str">
        <f t="shared" ca="1" si="156"/>
        <v>Lebanon</v>
      </c>
      <c r="K1025" s="3">
        <f t="shared" ca="1" si="157"/>
        <v>830746.5</v>
      </c>
      <c r="L1025">
        <f t="shared" ca="1" si="158"/>
        <v>13117.05</v>
      </c>
      <c r="M1025">
        <f t="shared" ca="1" si="159"/>
        <v>442365</v>
      </c>
    </row>
    <row r="1026" spans="1:13" x14ac:dyDescent="0.2">
      <c r="A1026">
        <v>1025</v>
      </c>
      <c r="B1026" t="s">
        <v>1032</v>
      </c>
      <c r="C1026" t="str">
        <f t="shared" ref="C1026:C1089" ca="1" si="160">VLOOKUP(RANDBETWEEN(MIN(O:O),MAX(O:O)),O:P,2,TRUE)</f>
        <v>فرن</v>
      </c>
      <c r="D1026" t="str">
        <f t="shared" ref="D1026:D1089" ca="1" si="161">VLOOKUP(C1026,P:S,4,0)</f>
        <v>أدوات منزلية</v>
      </c>
      <c r="E1026">
        <v>643</v>
      </c>
      <c r="F1026">
        <f t="shared" ref="F1026:F1089" ca="1" si="162">RANDBETWEEN(VLOOKUP(C1026,P:R,3,0)-(VLOOKUP(C1026,P:R,3,0)/8),VLOOKUP(C1026,P:R,3,0)+(VLOOKUP(C1026,P:R,3,0)/8))</f>
        <v>897</v>
      </c>
      <c r="G1026" t="str">
        <f t="shared" ca="1" si="153"/>
        <v>Greece</v>
      </c>
      <c r="H1026" s="2">
        <f t="shared" ca="1" si="154"/>
        <v>43272</v>
      </c>
      <c r="I1026" s="2">
        <f t="shared" ca="1" si="155"/>
        <v>43287</v>
      </c>
      <c r="J1026" t="str">
        <f t="shared" ca="1" si="156"/>
        <v>Jordan</v>
      </c>
      <c r="K1026" s="3">
        <f t="shared" ca="1" si="157"/>
        <v>547932.44999999995</v>
      </c>
      <c r="L1026">
        <f t="shared" ca="1" si="158"/>
        <v>8651.5650000000005</v>
      </c>
      <c r="M1026">
        <f t="shared" ca="1" si="159"/>
        <v>332443</v>
      </c>
    </row>
    <row r="1027" spans="1:13" x14ac:dyDescent="0.2">
      <c r="A1027">
        <v>1026</v>
      </c>
      <c r="B1027" t="s">
        <v>1033</v>
      </c>
      <c r="C1027" t="str">
        <f t="shared" ca="1" si="160"/>
        <v>طاولات</v>
      </c>
      <c r="D1027" t="str">
        <f t="shared" ca="1" si="161"/>
        <v>إلكترونيات</v>
      </c>
      <c r="E1027">
        <v>989</v>
      </c>
      <c r="F1027">
        <f t="shared" ca="1" si="162"/>
        <v>104</v>
      </c>
      <c r="G1027" t="str">
        <f t="shared" ref="G1027:G1090" ca="1" si="163">VLOOKUP(C1027,P:U,6,FALSE)</f>
        <v>Spain</v>
      </c>
      <c r="H1027" s="2">
        <f t="shared" ref="H1027:H1090" ca="1" si="164">RANDBETWEEN("1-1-2016","5-7-2018")</f>
        <v>42687</v>
      </c>
      <c r="I1027" s="2">
        <f t="shared" ref="I1027:I1090" ca="1" si="165">RANDBETWEEN(10,35)+H1027</f>
        <v>42709</v>
      </c>
      <c r="J1027" t="str">
        <f t="shared" ref="J1027:J1090" ca="1" si="166">VLOOKUP(RANDBETWEEN(MIN(W:W),MAX(W:W)),W:Y,3,0)</f>
        <v>Egypt</v>
      </c>
      <c r="K1027" s="3">
        <f t="shared" ref="K1027:K1090" ca="1" si="167">(F1027*E1027)-(5%*(F1027*E1027))</f>
        <v>97713.2</v>
      </c>
      <c r="L1027">
        <f t="shared" ref="L1027:L1090" ca="1" si="168">F1027*E1027*1.5%</f>
        <v>1542.84</v>
      </c>
      <c r="M1027">
        <f t="shared" ref="M1027:M1090" ca="1" si="169">RANDBETWEEN(0,K1027)</f>
        <v>43877</v>
      </c>
    </row>
    <row r="1028" spans="1:13" x14ac:dyDescent="0.2">
      <c r="A1028">
        <v>1027</v>
      </c>
      <c r="B1028" t="s">
        <v>1034</v>
      </c>
      <c r="C1028" t="str">
        <f t="shared" ca="1" si="160"/>
        <v>فرن</v>
      </c>
      <c r="D1028" t="str">
        <f t="shared" ca="1" si="161"/>
        <v>أدوات منزلية</v>
      </c>
      <c r="E1028">
        <v>639</v>
      </c>
      <c r="F1028">
        <f t="shared" ca="1" si="162"/>
        <v>1027</v>
      </c>
      <c r="G1028" t="str">
        <f t="shared" ca="1" si="163"/>
        <v>Greece</v>
      </c>
      <c r="H1028" s="2">
        <f t="shared" ca="1" si="164"/>
        <v>42381</v>
      </c>
      <c r="I1028" s="2">
        <f t="shared" ca="1" si="165"/>
        <v>42397</v>
      </c>
      <c r="J1028" t="str">
        <f t="shared" ca="1" si="166"/>
        <v>Morocco</v>
      </c>
      <c r="K1028" s="3">
        <f t="shared" ca="1" si="167"/>
        <v>623440.35</v>
      </c>
      <c r="L1028">
        <f t="shared" ca="1" si="168"/>
        <v>9843.7950000000001</v>
      </c>
      <c r="M1028">
        <f t="shared" ca="1" si="169"/>
        <v>526955</v>
      </c>
    </row>
    <row r="1029" spans="1:13" x14ac:dyDescent="0.2">
      <c r="A1029">
        <v>1028</v>
      </c>
      <c r="B1029" t="s">
        <v>1035</v>
      </c>
      <c r="C1029" t="str">
        <f t="shared" ca="1" si="160"/>
        <v>برادات</v>
      </c>
      <c r="D1029" t="str">
        <f t="shared" ca="1" si="161"/>
        <v>أدوات منزلية</v>
      </c>
      <c r="E1029">
        <v>532</v>
      </c>
      <c r="F1029">
        <f t="shared" ca="1" si="162"/>
        <v>833</v>
      </c>
      <c r="G1029" t="str">
        <f t="shared" ca="1" si="163"/>
        <v>Sweden</v>
      </c>
      <c r="H1029" s="2">
        <f t="shared" ca="1" si="164"/>
        <v>43274</v>
      </c>
      <c r="I1029" s="2">
        <f t="shared" ca="1" si="165"/>
        <v>43296</v>
      </c>
      <c r="J1029" t="str">
        <f t="shared" ca="1" si="166"/>
        <v>Syria</v>
      </c>
      <c r="K1029" s="3">
        <f t="shared" ca="1" si="167"/>
        <v>420998.2</v>
      </c>
      <c r="L1029">
        <f t="shared" ca="1" si="168"/>
        <v>6647.34</v>
      </c>
      <c r="M1029">
        <f t="shared" ca="1" si="169"/>
        <v>112336</v>
      </c>
    </row>
    <row r="1030" spans="1:13" x14ac:dyDescent="0.2">
      <c r="A1030">
        <v>1029</v>
      </c>
      <c r="B1030" t="s">
        <v>1036</v>
      </c>
      <c r="C1030" t="str">
        <f t="shared" ca="1" si="160"/>
        <v>كمبيوتر</v>
      </c>
      <c r="D1030" t="str">
        <f t="shared" ca="1" si="161"/>
        <v>إلكترونيات</v>
      </c>
      <c r="E1030">
        <v>97</v>
      </c>
      <c r="F1030">
        <f t="shared" ca="1" si="162"/>
        <v>1565</v>
      </c>
      <c r="G1030" t="str">
        <f t="shared" ca="1" si="163"/>
        <v>China</v>
      </c>
      <c r="H1030" s="2">
        <f t="shared" ca="1" si="164"/>
        <v>42517</v>
      </c>
      <c r="I1030" s="2">
        <f t="shared" ca="1" si="165"/>
        <v>42534</v>
      </c>
      <c r="J1030" t="str">
        <f t="shared" ca="1" si="166"/>
        <v>Syria</v>
      </c>
      <c r="K1030" s="3">
        <f t="shared" ca="1" si="167"/>
        <v>144214.75</v>
      </c>
      <c r="L1030">
        <f t="shared" ca="1" si="168"/>
        <v>2277.0749999999998</v>
      </c>
      <c r="M1030">
        <f t="shared" ca="1" si="169"/>
        <v>124297</v>
      </c>
    </row>
    <row r="1031" spans="1:13" x14ac:dyDescent="0.2">
      <c r="A1031">
        <v>1030</v>
      </c>
      <c r="B1031" t="s">
        <v>1037</v>
      </c>
      <c r="C1031" t="str">
        <f t="shared" ca="1" si="160"/>
        <v>فرن</v>
      </c>
      <c r="D1031" t="str">
        <f t="shared" ca="1" si="161"/>
        <v>أدوات منزلية</v>
      </c>
      <c r="E1031">
        <v>294</v>
      </c>
      <c r="F1031">
        <f t="shared" ca="1" si="162"/>
        <v>866</v>
      </c>
      <c r="G1031" t="str">
        <f t="shared" ca="1" si="163"/>
        <v>Greece</v>
      </c>
      <c r="H1031" s="2">
        <f t="shared" ca="1" si="164"/>
        <v>42606</v>
      </c>
      <c r="I1031" s="2">
        <f t="shared" ca="1" si="165"/>
        <v>42628</v>
      </c>
      <c r="J1031" t="str">
        <f t="shared" ca="1" si="166"/>
        <v>Egypt</v>
      </c>
      <c r="K1031" s="3">
        <f t="shared" ca="1" si="167"/>
        <v>241873.8</v>
      </c>
      <c r="L1031">
        <f t="shared" ca="1" si="168"/>
        <v>3819.06</v>
      </c>
      <c r="M1031">
        <f t="shared" ca="1" si="169"/>
        <v>33476</v>
      </c>
    </row>
    <row r="1032" spans="1:13" x14ac:dyDescent="0.2">
      <c r="A1032">
        <v>1031</v>
      </c>
      <c r="B1032" t="s">
        <v>1038</v>
      </c>
      <c r="C1032" t="str">
        <f t="shared" ca="1" si="160"/>
        <v>برادات</v>
      </c>
      <c r="D1032" t="str">
        <f t="shared" ca="1" si="161"/>
        <v>أدوات منزلية</v>
      </c>
      <c r="E1032">
        <v>531</v>
      </c>
      <c r="F1032">
        <f t="shared" ca="1" si="162"/>
        <v>854</v>
      </c>
      <c r="G1032" t="str">
        <f t="shared" ca="1" si="163"/>
        <v>Sweden</v>
      </c>
      <c r="H1032" s="2">
        <f t="shared" ca="1" si="164"/>
        <v>42614</v>
      </c>
      <c r="I1032" s="2">
        <f t="shared" ca="1" si="165"/>
        <v>42637</v>
      </c>
      <c r="J1032" t="str">
        <f t="shared" ca="1" si="166"/>
        <v>Egypt</v>
      </c>
      <c r="K1032" s="3">
        <f t="shared" ca="1" si="167"/>
        <v>430800.3</v>
      </c>
      <c r="L1032">
        <f t="shared" ca="1" si="168"/>
        <v>6802.11</v>
      </c>
      <c r="M1032">
        <f t="shared" ca="1" si="169"/>
        <v>54900</v>
      </c>
    </row>
    <row r="1033" spans="1:13" x14ac:dyDescent="0.2">
      <c r="A1033">
        <v>1032</v>
      </c>
      <c r="B1033" t="s">
        <v>1039</v>
      </c>
      <c r="C1033" t="str">
        <f t="shared" ca="1" si="160"/>
        <v>مكانس</v>
      </c>
      <c r="D1033" t="str">
        <f t="shared" ca="1" si="161"/>
        <v>أدوات منزلية</v>
      </c>
      <c r="E1033">
        <v>642</v>
      </c>
      <c r="F1033">
        <f t="shared" ca="1" si="162"/>
        <v>108</v>
      </c>
      <c r="G1033" t="str">
        <f t="shared" ca="1" si="163"/>
        <v>China</v>
      </c>
      <c r="H1033" s="2">
        <f t="shared" ca="1" si="164"/>
        <v>43231</v>
      </c>
      <c r="I1033" s="2">
        <f t="shared" ca="1" si="165"/>
        <v>43242</v>
      </c>
      <c r="J1033" t="str">
        <f t="shared" ca="1" si="166"/>
        <v>Egypt</v>
      </c>
      <c r="K1033" s="3">
        <f t="shared" ca="1" si="167"/>
        <v>65869.2</v>
      </c>
      <c r="L1033">
        <f t="shared" ca="1" si="168"/>
        <v>1040.04</v>
      </c>
      <c r="M1033">
        <f t="shared" ca="1" si="169"/>
        <v>23976</v>
      </c>
    </row>
    <row r="1034" spans="1:13" x14ac:dyDescent="0.2">
      <c r="A1034">
        <v>1033</v>
      </c>
      <c r="B1034" t="s">
        <v>1040</v>
      </c>
      <c r="C1034" t="str">
        <f t="shared" ca="1" si="160"/>
        <v>طاولات</v>
      </c>
      <c r="D1034" t="str">
        <f t="shared" ca="1" si="161"/>
        <v>إلكترونيات</v>
      </c>
      <c r="E1034">
        <v>96</v>
      </c>
      <c r="F1034">
        <f t="shared" ca="1" si="162"/>
        <v>109</v>
      </c>
      <c r="G1034" t="str">
        <f t="shared" ca="1" si="163"/>
        <v>Spain</v>
      </c>
      <c r="H1034" s="2">
        <f t="shared" ca="1" si="164"/>
        <v>43218</v>
      </c>
      <c r="I1034" s="2">
        <f t="shared" ca="1" si="165"/>
        <v>43240</v>
      </c>
      <c r="J1034" t="str">
        <f t="shared" ca="1" si="166"/>
        <v>Saudi Arabia</v>
      </c>
      <c r="K1034" s="3">
        <f t="shared" ca="1" si="167"/>
        <v>9940.7999999999993</v>
      </c>
      <c r="L1034">
        <f t="shared" ca="1" si="168"/>
        <v>156.96</v>
      </c>
      <c r="M1034">
        <f t="shared" ca="1" si="169"/>
        <v>4651</v>
      </c>
    </row>
    <row r="1035" spans="1:13" x14ac:dyDescent="0.2">
      <c r="A1035">
        <v>1034</v>
      </c>
      <c r="B1035" t="s">
        <v>1041</v>
      </c>
      <c r="C1035" t="str">
        <f t="shared" ca="1" si="160"/>
        <v>طابعات</v>
      </c>
      <c r="D1035" t="str">
        <f t="shared" ca="1" si="161"/>
        <v>إلكترونيات</v>
      </c>
      <c r="E1035">
        <v>797</v>
      </c>
      <c r="F1035">
        <f t="shared" ca="1" si="162"/>
        <v>227</v>
      </c>
      <c r="G1035" t="str">
        <f t="shared" ca="1" si="163"/>
        <v>France</v>
      </c>
      <c r="H1035" s="2">
        <f t="shared" ca="1" si="164"/>
        <v>42891</v>
      </c>
      <c r="I1035" s="2">
        <f t="shared" ca="1" si="165"/>
        <v>42922</v>
      </c>
      <c r="J1035" t="str">
        <f t="shared" ca="1" si="166"/>
        <v>Oman</v>
      </c>
      <c r="K1035" s="3">
        <f t="shared" ca="1" si="167"/>
        <v>171873.05</v>
      </c>
      <c r="L1035">
        <f t="shared" ca="1" si="168"/>
        <v>2713.7849999999999</v>
      </c>
      <c r="M1035">
        <f t="shared" ca="1" si="169"/>
        <v>145811</v>
      </c>
    </row>
    <row r="1036" spans="1:13" x14ac:dyDescent="0.2">
      <c r="A1036">
        <v>1035</v>
      </c>
      <c r="B1036" t="s">
        <v>1042</v>
      </c>
      <c r="C1036" t="str">
        <f t="shared" ca="1" si="160"/>
        <v>طاولات</v>
      </c>
      <c r="D1036" t="str">
        <f t="shared" ca="1" si="161"/>
        <v>إلكترونيات</v>
      </c>
      <c r="E1036">
        <v>657</v>
      </c>
      <c r="F1036">
        <f t="shared" ca="1" si="162"/>
        <v>111</v>
      </c>
      <c r="G1036" t="str">
        <f t="shared" ca="1" si="163"/>
        <v>Spain</v>
      </c>
      <c r="H1036" s="2">
        <f t="shared" ca="1" si="164"/>
        <v>43098</v>
      </c>
      <c r="I1036" s="2">
        <f t="shared" ca="1" si="165"/>
        <v>43129</v>
      </c>
      <c r="J1036" t="str">
        <f t="shared" ca="1" si="166"/>
        <v>Lebanon</v>
      </c>
      <c r="K1036" s="3">
        <f t="shared" ca="1" si="167"/>
        <v>69280.649999999994</v>
      </c>
      <c r="L1036">
        <f t="shared" ca="1" si="168"/>
        <v>1093.905</v>
      </c>
      <c r="M1036">
        <f t="shared" ca="1" si="169"/>
        <v>17104</v>
      </c>
    </row>
    <row r="1037" spans="1:13" x14ac:dyDescent="0.2">
      <c r="A1037">
        <v>1036</v>
      </c>
      <c r="B1037" t="s">
        <v>1043</v>
      </c>
      <c r="C1037" t="str">
        <f t="shared" ca="1" si="160"/>
        <v>قرطاسية</v>
      </c>
      <c r="D1037" t="str">
        <f t="shared" ca="1" si="161"/>
        <v>أدوات مكتبية</v>
      </c>
      <c r="E1037">
        <v>777</v>
      </c>
      <c r="F1037">
        <f t="shared" ca="1" si="162"/>
        <v>32</v>
      </c>
      <c r="G1037" t="str">
        <f t="shared" ca="1" si="163"/>
        <v>France</v>
      </c>
      <c r="H1037" s="2">
        <f t="shared" ca="1" si="164"/>
        <v>42500</v>
      </c>
      <c r="I1037" s="2">
        <f t="shared" ca="1" si="165"/>
        <v>42530</v>
      </c>
      <c r="J1037" t="str">
        <f t="shared" ca="1" si="166"/>
        <v>United Arab Emirates</v>
      </c>
      <c r="K1037" s="3">
        <f t="shared" ca="1" si="167"/>
        <v>23620.799999999999</v>
      </c>
      <c r="L1037">
        <f t="shared" ca="1" si="168"/>
        <v>372.96</v>
      </c>
      <c r="M1037">
        <f t="shared" ca="1" si="169"/>
        <v>16905</v>
      </c>
    </row>
    <row r="1038" spans="1:13" x14ac:dyDescent="0.2">
      <c r="A1038">
        <v>1037</v>
      </c>
      <c r="B1038" t="s">
        <v>1044</v>
      </c>
      <c r="C1038" t="str">
        <f t="shared" ca="1" si="160"/>
        <v>خلاطات</v>
      </c>
      <c r="D1038" t="str">
        <f t="shared" ca="1" si="161"/>
        <v>أدوات منزلية</v>
      </c>
      <c r="E1038">
        <v>733</v>
      </c>
      <c r="F1038">
        <f t="shared" ca="1" si="162"/>
        <v>204</v>
      </c>
      <c r="G1038" t="str">
        <f t="shared" ca="1" si="163"/>
        <v>China</v>
      </c>
      <c r="H1038" s="2">
        <f t="shared" ca="1" si="164"/>
        <v>43269</v>
      </c>
      <c r="I1038" s="2">
        <f t="shared" ca="1" si="165"/>
        <v>43302</v>
      </c>
      <c r="J1038" t="str">
        <f t="shared" ca="1" si="166"/>
        <v>Jordan</v>
      </c>
      <c r="K1038" s="3">
        <f t="shared" ca="1" si="167"/>
        <v>142055.4</v>
      </c>
      <c r="L1038">
        <f t="shared" ca="1" si="168"/>
        <v>2242.98</v>
      </c>
      <c r="M1038">
        <f t="shared" ca="1" si="169"/>
        <v>141824</v>
      </c>
    </row>
    <row r="1039" spans="1:13" x14ac:dyDescent="0.2">
      <c r="A1039">
        <v>1038</v>
      </c>
      <c r="B1039" t="s">
        <v>1045</v>
      </c>
      <c r="C1039" t="str">
        <f t="shared" ca="1" si="160"/>
        <v>فرن</v>
      </c>
      <c r="D1039" t="str">
        <f t="shared" ca="1" si="161"/>
        <v>أدوات منزلية</v>
      </c>
      <c r="E1039">
        <v>794</v>
      </c>
      <c r="F1039">
        <f t="shared" ca="1" si="162"/>
        <v>1001</v>
      </c>
      <c r="G1039" t="str">
        <f t="shared" ca="1" si="163"/>
        <v>Greece</v>
      </c>
      <c r="H1039" s="2">
        <f t="shared" ca="1" si="164"/>
        <v>43101</v>
      </c>
      <c r="I1039" s="2">
        <f t="shared" ca="1" si="165"/>
        <v>43134</v>
      </c>
      <c r="J1039" t="str">
        <f t="shared" ca="1" si="166"/>
        <v>Morocco</v>
      </c>
      <c r="K1039" s="3">
        <f t="shared" ca="1" si="167"/>
        <v>755054.3</v>
      </c>
      <c r="L1039">
        <f t="shared" ca="1" si="168"/>
        <v>11921.91</v>
      </c>
      <c r="M1039">
        <f t="shared" ca="1" si="169"/>
        <v>682384</v>
      </c>
    </row>
    <row r="1040" spans="1:13" x14ac:dyDescent="0.2">
      <c r="A1040">
        <v>1039</v>
      </c>
      <c r="B1040" t="s">
        <v>1046</v>
      </c>
      <c r="C1040" t="str">
        <f t="shared" ca="1" si="160"/>
        <v>أوراق</v>
      </c>
      <c r="D1040" t="str">
        <f t="shared" ca="1" si="161"/>
        <v>أدوات مكتبية</v>
      </c>
      <c r="E1040">
        <v>497</v>
      </c>
      <c r="F1040">
        <f t="shared" ca="1" si="162"/>
        <v>15</v>
      </c>
      <c r="G1040" t="str">
        <f t="shared" ca="1" si="163"/>
        <v>India</v>
      </c>
      <c r="H1040" s="2">
        <f t="shared" ca="1" si="164"/>
        <v>42889</v>
      </c>
      <c r="I1040" s="2">
        <f t="shared" ca="1" si="165"/>
        <v>42910</v>
      </c>
      <c r="J1040" t="str">
        <f t="shared" ca="1" si="166"/>
        <v>Lebanon</v>
      </c>
      <c r="K1040" s="3">
        <f t="shared" ca="1" si="167"/>
        <v>7082.25</v>
      </c>
      <c r="L1040">
        <f t="shared" ca="1" si="168"/>
        <v>111.825</v>
      </c>
      <c r="M1040">
        <f t="shared" ca="1" si="169"/>
        <v>4054</v>
      </c>
    </row>
    <row r="1041" spans="1:13" x14ac:dyDescent="0.2">
      <c r="A1041">
        <v>1040</v>
      </c>
      <c r="B1041" t="s">
        <v>1047</v>
      </c>
      <c r="C1041" t="str">
        <f t="shared" ca="1" si="160"/>
        <v>مثاقب</v>
      </c>
      <c r="D1041" t="str">
        <f t="shared" ca="1" si="161"/>
        <v>أدوات منزلية</v>
      </c>
      <c r="E1041">
        <v>101</v>
      </c>
      <c r="F1041">
        <f t="shared" ca="1" si="162"/>
        <v>68</v>
      </c>
      <c r="G1041" t="str">
        <f t="shared" ca="1" si="163"/>
        <v>Britain</v>
      </c>
      <c r="H1041" s="2">
        <f t="shared" ca="1" si="164"/>
        <v>43088</v>
      </c>
      <c r="I1041" s="2">
        <f t="shared" ca="1" si="165"/>
        <v>43123</v>
      </c>
      <c r="J1041" t="str">
        <f t="shared" ca="1" si="166"/>
        <v>Saudi Arabia</v>
      </c>
      <c r="K1041" s="3">
        <f t="shared" ca="1" si="167"/>
        <v>6524.6</v>
      </c>
      <c r="L1041">
        <f t="shared" ca="1" si="168"/>
        <v>103.02</v>
      </c>
      <c r="M1041">
        <f t="shared" ca="1" si="169"/>
        <v>4508</v>
      </c>
    </row>
    <row r="1042" spans="1:13" x14ac:dyDescent="0.2">
      <c r="A1042">
        <v>1041</v>
      </c>
      <c r="B1042" t="s">
        <v>1048</v>
      </c>
      <c r="C1042" t="str">
        <f t="shared" ca="1" si="160"/>
        <v>قرطاسية</v>
      </c>
      <c r="D1042" t="str">
        <f t="shared" ca="1" si="161"/>
        <v>أدوات مكتبية</v>
      </c>
      <c r="E1042">
        <v>381</v>
      </c>
      <c r="F1042">
        <f t="shared" ca="1" si="162"/>
        <v>31</v>
      </c>
      <c r="G1042" t="str">
        <f t="shared" ca="1" si="163"/>
        <v>France</v>
      </c>
      <c r="H1042" s="2">
        <f t="shared" ca="1" si="164"/>
        <v>43125</v>
      </c>
      <c r="I1042" s="2">
        <f t="shared" ca="1" si="165"/>
        <v>43143</v>
      </c>
      <c r="J1042" t="str">
        <f t="shared" ca="1" si="166"/>
        <v>United Arab Emirates</v>
      </c>
      <c r="K1042" s="3">
        <f t="shared" ca="1" si="167"/>
        <v>11220.45</v>
      </c>
      <c r="L1042">
        <f t="shared" ca="1" si="168"/>
        <v>177.16499999999999</v>
      </c>
      <c r="M1042">
        <f t="shared" ca="1" si="169"/>
        <v>7107</v>
      </c>
    </row>
    <row r="1043" spans="1:13" x14ac:dyDescent="0.2">
      <c r="A1043">
        <v>1042</v>
      </c>
      <c r="B1043" t="s">
        <v>1049</v>
      </c>
      <c r="C1043" t="str">
        <f t="shared" ca="1" si="160"/>
        <v>فرن</v>
      </c>
      <c r="D1043" t="str">
        <f t="shared" ca="1" si="161"/>
        <v>أدوات منزلية</v>
      </c>
      <c r="E1043">
        <v>683</v>
      </c>
      <c r="F1043">
        <f t="shared" ca="1" si="162"/>
        <v>874</v>
      </c>
      <c r="G1043" t="str">
        <f t="shared" ca="1" si="163"/>
        <v>Greece</v>
      </c>
      <c r="H1043" s="2">
        <f t="shared" ca="1" si="164"/>
        <v>43211</v>
      </c>
      <c r="I1043" s="2">
        <f t="shared" ca="1" si="165"/>
        <v>43222</v>
      </c>
      <c r="J1043" t="str">
        <f t="shared" ca="1" si="166"/>
        <v>Syria</v>
      </c>
      <c r="K1043" s="3">
        <f t="shared" ca="1" si="167"/>
        <v>567094.9</v>
      </c>
      <c r="L1043">
        <f t="shared" ca="1" si="168"/>
        <v>8954.1299999999992</v>
      </c>
      <c r="M1043">
        <f t="shared" ca="1" si="169"/>
        <v>479541</v>
      </c>
    </row>
    <row r="1044" spans="1:13" x14ac:dyDescent="0.2">
      <c r="A1044">
        <v>1043</v>
      </c>
      <c r="B1044" t="s">
        <v>1050</v>
      </c>
      <c r="C1044" t="str">
        <f t="shared" ca="1" si="160"/>
        <v>ألعاب إلكترونية</v>
      </c>
      <c r="D1044" t="str">
        <f t="shared" ca="1" si="161"/>
        <v>إلكترونيات</v>
      </c>
      <c r="E1044">
        <v>999</v>
      </c>
      <c r="F1044">
        <f t="shared" ca="1" si="162"/>
        <v>28</v>
      </c>
      <c r="G1044" t="str">
        <f t="shared" ca="1" si="163"/>
        <v>Japan</v>
      </c>
      <c r="H1044" s="2">
        <f t="shared" ca="1" si="164"/>
        <v>42753</v>
      </c>
      <c r="I1044" s="2">
        <f t="shared" ca="1" si="165"/>
        <v>42779</v>
      </c>
      <c r="J1044" t="str">
        <f t="shared" ca="1" si="166"/>
        <v>Morocco</v>
      </c>
      <c r="K1044" s="3">
        <f t="shared" ca="1" si="167"/>
        <v>26573.4</v>
      </c>
      <c r="L1044">
        <f t="shared" ca="1" si="168"/>
        <v>419.58</v>
      </c>
      <c r="M1044">
        <f t="shared" ca="1" si="169"/>
        <v>17321</v>
      </c>
    </row>
    <row r="1045" spans="1:13" x14ac:dyDescent="0.2">
      <c r="A1045">
        <v>1044</v>
      </c>
      <c r="B1045" t="s">
        <v>1051</v>
      </c>
      <c r="C1045" t="str">
        <f t="shared" ca="1" si="160"/>
        <v>مايكرويف</v>
      </c>
      <c r="D1045" t="str">
        <f t="shared" ca="1" si="161"/>
        <v>أدوات منزلية</v>
      </c>
      <c r="E1045">
        <v>934</v>
      </c>
      <c r="F1045">
        <f t="shared" ca="1" si="162"/>
        <v>664</v>
      </c>
      <c r="G1045" t="str">
        <f t="shared" ca="1" si="163"/>
        <v>Germany</v>
      </c>
      <c r="H1045" s="2">
        <f t="shared" ca="1" si="164"/>
        <v>42615</v>
      </c>
      <c r="I1045" s="2">
        <f t="shared" ca="1" si="165"/>
        <v>42630</v>
      </c>
      <c r="J1045" t="str">
        <f t="shared" ca="1" si="166"/>
        <v>Syria</v>
      </c>
      <c r="K1045" s="3">
        <f t="shared" ca="1" si="167"/>
        <v>589167.19999999995</v>
      </c>
      <c r="L1045">
        <f t="shared" ca="1" si="168"/>
        <v>9302.64</v>
      </c>
      <c r="M1045">
        <f t="shared" ca="1" si="169"/>
        <v>377177</v>
      </c>
    </row>
    <row r="1046" spans="1:13" x14ac:dyDescent="0.2">
      <c r="A1046">
        <v>1045</v>
      </c>
      <c r="B1046" t="s">
        <v>1052</v>
      </c>
      <c r="C1046" t="str">
        <f t="shared" ca="1" si="160"/>
        <v>مدافئ</v>
      </c>
      <c r="D1046" t="str">
        <f t="shared" ca="1" si="161"/>
        <v>أدوات منزلية</v>
      </c>
      <c r="E1046">
        <v>133</v>
      </c>
      <c r="F1046">
        <f t="shared" ca="1" si="162"/>
        <v>201</v>
      </c>
      <c r="G1046" t="str">
        <f t="shared" ca="1" si="163"/>
        <v>Switzerland</v>
      </c>
      <c r="H1046" s="2">
        <f t="shared" ca="1" si="164"/>
        <v>42856</v>
      </c>
      <c r="I1046" s="2">
        <f t="shared" ca="1" si="165"/>
        <v>42869</v>
      </c>
      <c r="J1046" t="str">
        <f t="shared" ca="1" si="166"/>
        <v>Morocco</v>
      </c>
      <c r="K1046" s="3">
        <f t="shared" ca="1" si="167"/>
        <v>25396.35</v>
      </c>
      <c r="L1046">
        <f t="shared" ca="1" si="168"/>
        <v>400.995</v>
      </c>
      <c r="M1046">
        <f t="shared" ca="1" si="169"/>
        <v>24678</v>
      </c>
    </row>
    <row r="1047" spans="1:13" x14ac:dyDescent="0.2">
      <c r="A1047">
        <v>1046</v>
      </c>
      <c r="B1047" t="s">
        <v>1053</v>
      </c>
      <c r="C1047" t="str">
        <f t="shared" ca="1" si="160"/>
        <v>مكانس</v>
      </c>
      <c r="D1047" t="str">
        <f t="shared" ca="1" si="161"/>
        <v>أدوات منزلية</v>
      </c>
      <c r="E1047">
        <v>85</v>
      </c>
      <c r="F1047">
        <f t="shared" ca="1" si="162"/>
        <v>130</v>
      </c>
      <c r="G1047" t="str">
        <f t="shared" ca="1" si="163"/>
        <v>China</v>
      </c>
      <c r="H1047" s="2">
        <f t="shared" ca="1" si="164"/>
        <v>42484</v>
      </c>
      <c r="I1047" s="2">
        <f t="shared" ca="1" si="165"/>
        <v>42497</v>
      </c>
      <c r="J1047" t="str">
        <f t="shared" ca="1" si="166"/>
        <v>Saudi Arabia</v>
      </c>
      <c r="K1047" s="3">
        <f t="shared" ca="1" si="167"/>
        <v>10497.5</v>
      </c>
      <c r="L1047">
        <f t="shared" ca="1" si="168"/>
        <v>165.75</v>
      </c>
      <c r="M1047">
        <f t="shared" ca="1" si="169"/>
        <v>1207</v>
      </c>
    </row>
    <row r="1048" spans="1:13" x14ac:dyDescent="0.2">
      <c r="A1048">
        <v>1047</v>
      </c>
      <c r="B1048" t="s">
        <v>1054</v>
      </c>
      <c r="C1048" t="str">
        <f t="shared" ca="1" si="160"/>
        <v>فرن</v>
      </c>
      <c r="D1048" t="str">
        <f t="shared" ca="1" si="161"/>
        <v>أدوات منزلية</v>
      </c>
      <c r="E1048">
        <v>690</v>
      </c>
      <c r="F1048">
        <f t="shared" ca="1" si="162"/>
        <v>982</v>
      </c>
      <c r="G1048" t="str">
        <f t="shared" ca="1" si="163"/>
        <v>Greece</v>
      </c>
      <c r="H1048" s="2">
        <f t="shared" ca="1" si="164"/>
        <v>42791</v>
      </c>
      <c r="I1048" s="2">
        <f t="shared" ca="1" si="165"/>
        <v>42803</v>
      </c>
      <c r="J1048" t="str">
        <f t="shared" ca="1" si="166"/>
        <v>United Arab Emirates</v>
      </c>
      <c r="K1048" s="3">
        <f t="shared" ca="1" si="167"/>
        <v>643701</v>
      </c>
      <c r="L1048">
        <f t="shared" ca="1" si="168"/>
        <v>10163.699999999999</v>
      </c>
      <c r="M1048">
        <f t="shared" ca="1" si="169"/>
        <v>393106</v>
      </c>
    </row>
    <row r="1049" spans="1:13" x14ac:dyDescent="0.2">
      <c r="A1049">
        <v>1048</v>
      </c>
      <c r="B1049" t="s">
        <v>1055</v>
      </c>
      <c r="C1049" t="str">
        <f t="shared" ca="1" si="160"/>
        <v>ستالايت</v>
      </c>
      <c r="D1049" t="str">
        <f t="shared" ca="1" si="161"/>
        <v>إلكترونيات</v>
      </c>
      <c r="E1049">
        <v>378</v>
      </c>
      <c r="F1049">
        <f t="shared" ca="1" si="162"/>
        <v>319</v>
      </c>
      <c r="G1049" t="str">
        <f t="shared" ca="1" si="163"/>
        <v>Turkey</v>
      </c>
      <c r="H1049" s="2">
        <f t="shared" ca="1" si="164"/>
        <v>42612</v>
      </c>
      <c r="I1049" s="2">
        <f t="shared" ca="1" si="165"/>
        <v>42634</v>
      </c>
      <c r="J1049" t="str">
        <f t="shared" ca="1" si="166"/>
        <v>Oman</v>
      </c>
      <c r="K1049" s="3">
        <f t="shared" ca="1" si="167"/>
        <v>114552.9</v>
      </c>
      <c r="L1049">
        <f t="shared" ca="1" si="168"/>
        <v>1808.73</v>
      </c>
      <c r="M1049">
        <f t="shared" ca="1" si="169"/>
        <v>98466</v>
      </c>
    </row>
    <row r="1050" spans="1:13" x14ac:dyDescent="0.2">
      <c r="A1050">
        <v>1049</v>
      </c>
      <c r="B1050" t="s">
        <v>1056</v>
      </c>
      <c r="C1050" t="str">
        <f t="shared" ca="1" si="160"/>
        <v>قرطاسية</v>
      </c>
      <c r="D1050" t="str">
        <f t="shared" ca="1" si="161"/>
        <v>أدوات مكتبية</v>
      </c>
      <c r="E1050">
        <v>180</v>
      </c>
      <c r="F1050">
        <f t="shared" ca="1" si="162"/>
        <v>37</v>
      </c>
      <c r="G1050" t="str">
        <f t="shared" ca="1" si="163"/>
        <v>France</v>
      </c>
      <c r="H1050" s="2">
        <f t="shared" ca="1" si="164"/>
        <v>42435</v>
      </c>
      <c r="I1050" s="2">
        <f t="shared" ca="1" si="165"/>
        <v>42456</v>
      </c>
      <c r="J1050" t="str">
        <f t="shared" ca="1" si="166"/>
        <v>Syria</v>
      </c>
      <c r="K1050" s="3">
        <f t="shared" ca="1" si="167"/>
        <v>6327</v>
      </c>
      <c r="L1050">
        <f t="shared" ca="1" si="168"/>
        <v>99.899999999999991</v>
      </c>
      <c r="M1050">
        <f t="shared" ca="1" si="169"/>
        <v>1771</v>
      </c>
    </row>
    <row r="1051" spans="1:13" x14ac:dyDescent="0.2">
      <c r="A1051">
        <v>1050</v>
      </c>
      <c r="B1051" t="s">
        <v>1057</v>
      </c>
      <c r="C1051" t="str">
        <f t="shared" ca="1" si="160"/>
        <v>طابعات</v>
      </c>
      <c r="D1051" t="str">
        <f t="shared" ca="1" si="161"/>
        <v>إلكترونيات</v>
      </c>
      <c r="E1051">
        <v>534</v>
      </c>
      <c r="F1051">
        <f t="shared" ca="1" si="162"/>
        <v>253</v>
      </c>
      <c r="G1051" t="str">
        <f t="shared" ca="1" si="163"/>
        <v>France</v>
      </c>
      <c r="H1051" s="2">
        <f t="shared" ca="1" si="164"/>
        <v>43090</v>
      </c>
      <c r="I1051" s="2">
        <f t="shared" ca="1" si="165"/>
        <v>43115</v>
      </c>
      <c r="J1051" t="str">
        <f t="shared" ca="1" si="166"/>
        <v>Egypt</v>
      </c>
      <c r="K1051" s="3">
        <f t="shared" ca="1" si="167"/>
        <v>128346.9</v>
      </c>
      <c r="L1051">
        <f t="shared" ca="1" si="168"/>
        <v>2026.53</v>
      </c>
      <c r="M1051">
        <f t="shared" ca="1" si="169"/>
        <v>124730</v>
      </c>
    </row>
    <row r="1052" spans="1:13" x14ac:dyDescent="0.2">
      <c r="A1052">
        <v>1051</v>
      </c>
      <c r="B1052" t="s">
        <v>1058</v>
      </c>
      <c r="C1052" t="str">
        <f t="shared" ca="1" si="160"/>
        <v>غسالات</v>
      </c>
      <c r="D1052" t="str">
        <f t="shared" ca="1" si="161"/>
        <v>أدوات منزلية</v>
      </c>
      <c r="E1052">
        <v>218</v>
      </c>
      <c r="F1052">
        <f t="shared" ca="1" si="162"/>
        <v>661</v>
      </c>
      <c r="G1052" t="str">
        <f t="shared" ca="1" si="163"/>
        <v>Germany</v>
      </c>
      <c r="H1052" s="2">
        <f t="shared" ca="1" si="164"/>
        <v>42450</v>
      </c>
      <c r="I1052" s="2">
        <f t="shared" ca="1" si="165"/>
        <v>42478</v>
      </c>
      <c r="J1052" t="str">
        <f t="shared" ca="1" si="166"/>
        <v>Syria</v>
      </c>
      <c r="K1052" s="3">
        <f t="shared" ca="1" si="167"/>
        <v>136893.1</v>
      </c>
      <c r="L1052">
        <f t="shared" ca="1" si="168"/>
        <v>2161.4699999999998</v>
      </c>
      <c r="M1052">
        <f t="shared" ca="1" si="169"/>
        <v>107511</v>
      </c>
    </row>
    <row r="1053" spans="1:13" x14ac:dyDescent="0.2">
      <c r="A1053">
        <v>1052</v>
      </c>
      <c r="B1053" t="s">
        <v>1059</v>
      </c>
      <c r="C1053" t="str">
        <f t="shared" ca="1" si="160"/>
        <v>كاميرات مراقبة</v>
      </c>
      <c r="D1053" t="str">
        <f t="shared" ca="1" si="161"/>
        <v>إلكترونيات</v>
      </c>
      <c r="E1053">
        <v>583</v>
      </c>
      <c r="F1053">
        <f t="shared" ca="1" si="162"/>
        <v>147</v>
      </c>
      <c r="G1053" t="str">
        <f t="shared" ca="1" si="163"/>
        <v>England</v>
      </c>
      <c r="H1053" s="2">
        <f t="shared" ca="1" si="164"/>
        <v>42823</v>
      </c>
      <c r="I1053" s="2">
        <f t="shared" ca="1" si="165"/>
        <v>42836</v>
      </c>
      <c r="J1053" t="str">
        <f t="shared" ca="1" si="166"/>
        <v>Egypt</v>
      </c>
      <c r="K1053" s="3">
        <f t="shared" ca="1" si="167"/>
        <v>81415.95</v>
      </c>
      <c r="L1053">
        <f t="shared" ca="1" si="168"/>
        <v>1285.5149999999999</v>
      </c>
      <c r="M1053">
        <f t="shared" ca="1" si="169"/>
        <v>54626</v>
      </c>
    </row>
    <row r="1054" spans="1:13" x14ac:dyDescent="0.2">
      <c r="A1054">
        <v>1053</v>
      </c>
      <c r="B1054" t="s">
        <v>1060</v>
      </c>
      <c r="C1054" t="str">
        <f t="shared" ca="1" si="160"/>
        <v>كمبيوتر</v>
      </c>
      <c r="D1054" t="str">
        <f t="shared" ca="1" si="161"/>
        <v>إلكترونيات</v>
      </c>
      <c r="E1054">
        <v>656</v>
      </c>
      <c r="F1054">
        <f t="shared" ca="1" si="162"/>
        <v>1599</v>
      </c>
      <c r="G1054" t="str">
        <f t="shared" ca="1" si="163"/>
        <v>China</v>
      </c>
      <c r="H1054" s="2">
        <f t="shared" ca="1" si="164"/>
        <v>43112</v>
      </c>
      <c r="I1054" s="2">
        <f t="shared" ca="1" si="165"/>
        <v>43133</v>
      </c>
      <c r="J1054" t="str">
        <f t="shared" ca="1" si="166"/>
        <v>Syria</v>
      </c>
      <c r="K1054" s="3">
        <f t="shared" ca="1" si="167"/>
        <v>996496.8</v>
      </c>
      <c r="L1054">
        <f t="shared" ca="1" si="168"/>
        <v>15734.16</v>
      </c>
      <c r="M1054">
        <f t="shared" ca="1" si="169"/>
        <v>212786</v>
      </c>
    </row>
    <row r="1055" spans="1:13" x14ac:dyDescent="0.2">
      <c r="A1055">
        <v>1054</v>
      </c>
      <c r="B1055" t="s">
        <v>1061</v>
      </c>
      <c r="C1055" t="str">
        <f t="shared" ca="1" si="160"/>
        <v>مايكرويف</v>
      </c>
      <c r="D1055" t="str">
        <f t="shared" ca="1" si="161"/>
        <v>أدوات منزلية</v>
      </c>
      <c r="E1055">
        <v>906</v>
      </c>
      <c r="F1055">
        <f t="shared" ca="1" si="162"/>
        <v>664</v>
      </c>
      <c r="G1055" t="str">
        <f t="shared" ca="1" si="163"/>
        <v>Germany</v>
      </c>
      <c r="H1055" s="2">
        <f t="shared" ca="1" si="164"/>
        <v>43227</v>
      </c>
      <c r="I1055" s="2">
        <f t="shared" ca="1" si="165"/>
        <v>43252</v>
      </c>
      <c r="J1055" t="str">
        <f t="shared" ca="1" si="166"/>
        <v>United Arab Emirates</v>
      </c>
      <c r="K1055" s="3">
        <f t="shared" ca="1" si="167"/>
        <v>571504.80000000005</v>
      </c>
      <c r="L1055">
        <f t="shared" ca="1" si="168"/>
        <v>9023.76</v>
      </c>
      <c r="M1055">
        <f t="shared" ca="1" si="169"/>
        <v>394671</v>
      </c>
    </row>
    <row r="1056" spans="1:13" x14ac:dyDescent="0.2">
      <c r="A1056">
        <v>1055</v>
      </c>
      <c r="B1056" t="s">
        <v>1062</v>
      </c>
      <c r="C1056" t="str">
        <f t="shared" ca="1" si="160"/>
        <v>برادات</v>
      </c>
      <c r="D1056" t="str">
        <f t="shared" ca="1" si="161"/>
        <v>أدوات منزلية</v>
      </c>
      <c r="E1056">
        <v>758</v>
      </c>
      <c r="F1056">
        <f t="shared" ca="1" si="162"/>
        <v>996</v>
      </c>
      <c r="G1056" t="str">
        <f t="shared" ca="1" si="163"/>
        <v>Sweden</v>
      </c>
      <c r="H1056" s="2">
        <f t="shared" ca="1" si="164"/>
        <v>42687</v>
      </c>
      <c r="I1056" s="2">
        <f t="shared" ca="1" si="165"/>
        <v>42713</v>
      </c>
      <c r="J1056" t="str">
        <f t="shared" ca="1" si="166"/>
        <v>Lebanon</v>
      </c>
      <c r="K1056" s="3">
        <f t="shared" ca="1" si="167"/>
        <v>717219.6</v>
      </c>
      <c r="L1056">
        <f t="shared" ca="1" si="168"/>
        <v>11324.52</v>
      </c>
      <c r="M1056">
        <f t="shared" ca="1" si="169"/>
        <v>55409</v>
      </c>
    </row>
    <row r="1057" spans="1:13" x14ac:dyDescent="0.2">
      <c r="A1057">
        <v>1056</v>
      </c>
      <c r="B1057" t="s">
        <v>1063</v>
      </c>
      <c r="C1057" t="str">
        <f t="shared" ca="1" si="160"/>
        <v>كمبيوتر</v>
      </c>
      <c r="D1057" t="str">
        <f t="shared" ca="1" si="161"/>
        <v>إلكترونيات</v>
      </c>
      <c r="E1057">
        <v>304</v>
      </c>
      <c r="F1057">
        <f t="shared" ca="1" si="162"/>
        <v>1416</v>
      </c>
      <c r="G1057" t="str">
        <f t="shared" ca="1" si="163"/>
        <v>China</v>
      </c>
      <c r="H1057" s="2">
        <f t="shared" ca="1" si="164"/>
        <v>42485</v>
      </c>
      <c r="I1057" s="2">
        <f t="shared" ca="1" si="165"/>
        <v>42499</v>
      </c>
      <c r="J1057" t="str">
        <f t="shared" ca="1" si="166"/>
        <v>Lebanon</v>
      </c>
      <c r="K1057" s="3">
        <f t="shared" ca="1" si="167"/>
        <v>408940.79999999999</v>
      </c>
      <c r="L1057">
        <f t="shared" ca="1" si="168"/>
        <v>6456.96</v>
      </c>
      <c r="M1057">
        <f t="shared" ca="1" si="169"/>
        <v>179330</v>
      </c>
    </row>
    <row r="1058" spans="1:13" x14ac:dyDescent="0.2">
      <c r="A1058">
        <v>1057</v>
      </c>
      <c r="B1058" t="s">
        <v>1064</v>
      </c>
      <c r="C1058" t="str">
        <f t="shared" ca="1" si="160"/>
        <v>خلاطات</v>
      </c>
      <c r="D1058" t="str">
        <f t="shared" ca="1" si="161"/>
        <v>أدوات منزلية</v>
      </c>
      <c r="E1058">
        <v>508</v>
      </c>
      <c r="F1058">
        <f t="shared" ca="1" si="162"/>
        <v>222</v>
      </c>
      <c r="G1058" t="str">
        <f t="shared" ca="1" si="163"/>
        <v>China</v>
      </c>
      <c r="H1058" s="2">
        <f t="shared" ca="1" si="164"/>
        <v>42488</v>
      </c>
      <c r="I1058" s="2">
        <f t="shared" ca="1" si="165"/>
        <v>42515</v>
      </c>
      <c r="J1058" t="str">
        <f t="shared" ca="1" si="166"/>
        <v>Morocco</v>
      </c>
      <c r="K1058" s="3">
        <f t="shared" ca="1" si="167"/>
        <v>107137.2</v>
      </c>
      <c r="L1058">
        <f t="shared" ca="1" si="168"/>
        <v>1691.6399999999999</v>
      </c>
      <c r="M1058">
        <f t="shared" ca="1" si="169"/>
        <v>74388</v>
      </c>
    </row>
    <row r="1059" spans="1:13" x14ac:dyDescent="0.2">
      <c r="A1059">
        <v>1058</v>
      </c>
      <c r="B1059" t="s">
        <v>1065</v>
      </c>
      <c r="C1059" t="str">
        <f t="shared" ca="1" si="160"/>
        <v>فرن</v>
      </c>
      <c r="D1059" t="str">
        <f t="shared" ca="1" si="161"/>
        <v>أدوات منزلية</v>
      </c>
      <c r="E1059">
        <v>907</v>
      </c>
      <c r="F1059">
        <f t="shared" ca="1" si="162"/>
        <v>1029</v>
      </c>
      <c r="G1059" t="str">
        <f t="shared" ca="1" si="163"/>
        <v>Greece</v>
      </c>
      <c r="H1059" s="2">
        <f t="shared" ca="1" si="164"/>
        <v>42869</v>
      </c>
      <c r="I1059" s="2">
        <f t="shared" ca="1" si="165"/>
        <v>42904</v>
      </c>
      <c r="J1059" t="str">
        <f t="shared" ca="1" si="166"/>
        <v>Egypt</v>
      </c>
      <c r="K1059" s="3">
        <f t="shared" ca="1" si="167"/>
        <v>886637.85</v>
      </c>
      <c r="L1059">
        <f t="shared" ca="1" si="168"/>
        <v>13999.545</v>
      </c>
      <c r="M1059">
        <f t="shared" ca="1" si="169"/>
        <v>491242</v>
      </c>
    </row>
    <row r="1060" spans="1:13" x14ac:dyDescent="0.2">
      <c r="A1060">
        <v>1059</v>
      </c>
      <c r="B1060" t="s">
        <v>1066</v>
      </c>
      <c r="C1060" t="str">
        <f t="shared" ca="1" si="160"/>
        <v>غسالات</v>
      </c>
      <c r="D1060" t="str">
        <f t="shared" ca="1" si="161"/>
        <v>أدوات منزلية</v>
      </c>
      <c r="E1060">
        <v>992</v>
      </c>
      <c r="F1060">
        <f t="shared" ca="1" si="162"/>
        <v>666</v>
      </c>
      <c r="G1060" t="str">
        <f t="shared" ca="1" si="163"/>
        <v>Germany</v>
      </c>
      <c r="H1060" s="2">
        <f t="shared" ca="1" si="164"/>
        <v>42818</v>
      </c>
      <c r="I1060" s="2">
        <f t="shared" ca="1" si="165"/>
        <v>42844</v>
      </c>
      <c r="J1060" t="str">
        <f t="shared" ca="1" si="166"/>
        <v>Syria</v>
      </c>
      <c r="K1060" s="3">
        <f t="shared" ca="1" si="167"/>
        <v>627638.4</v>
      </c>
      <c r="L1060">
        <f t="shared" ca="1" si="168"/>
        <v>9910.08</v>
      </c>
      <c r="M1060">
        <f t="shared" ca="1" si="169"/>
        <v>13707</v>
      </c>
    </row>
    <row r="1061" spans="1:13" x14ac:dyDescent="0.2">
      <c r="A1061">
        <v>1060</v>
      </c>
      <c r="B1061" t="s">
        <v>1067</v>
      </c>
      <c r="C1061" t="str">
        <f t="shared" ca="1" si="160"/>
        <v>كاميرات مراقبة</v>
      </c>
      <c r="D1061" t="str">
        <f t="shared" ca="1" si="161"/>
        <v>إلكترونيات</v>
      </c>
      <c r="E1061">
        <v>557</v>
      </c>
      <c r="F1061">
        <f t="shared" ca="1" si="162"/>
        <v>137</v>
      </c>
      <c r="G1061" t="str">
        <f t="shared" ca="1" si="163"/>
        <v>England</v>
      </c>
      <c r="H1061" s="2">
        <f t="shared" ca="1" si="164"/>
        <v>43057</v>
      </c>
      <c r="I1061" s="2">
        <f t="shared" ca="1" si="165"/>
        <v>43077</v>
      </c>
      <c r="J1061" t="str">
        <f t="shared" ca="1" si="166"/>
        <v>United Arab Emirates</v>
      </c>
      <c r="K1061" s="3">
        <f t="shared" ca="1" si="167"/>
        <v>72493.55</v>
      </c>
      <c r="L1061">
        <f t="shared" ca="1" si="168"/>
        <v>1144.635</v>
      </c>
      <c r="M1061">
        <f t="shared" ca="1" si="169"/>
        <v>65502</v>
      </c>
    </row>
    <row r="1062" spans="1:13" x14ac:dyDescent="0.2">
      <c r="A1062">
        <v>1061</v>
      </c>
      <c r="B1062" t="s">
        <v>1068</v>
      </c>
      <c r="C1062" t="str">
        <f t="shared" ca="1" si="160"/>
        <v>موبايلات</v>
      </c>
      <c r="D1062" t="str">
        <f t="shared" ca="1" si="161"/>
        <v>إلكترونيات</v>
      </c>
      <c r="E1062">
        <v>768</v>
      </c>
      <c r="F1062">
        <f t="shared" ca="1" si="162"/>
        <v>949</v>
      </c>
      <c r="G1062" t="str">
        <f t="shared" ca="1" si="163"/>
        <v>China</v>
      </c>
      <c r="H1062" s="2">
        <f t="shared" ca="1" si="164"/>
        <v>43184</v>
      </c>
      <c r="I1062" s="2">
        <f t="shared" ca="1" si="165"/>
        <v>43195</v>
      </c>
      <c r="J1062" t="str">
        <f t="shared" ca="1" si="166"/>
        <v>Saudi Arabia</v>
      </c>
      <c r="K1062" s="3">
        <f t="shared" ca="1" si="167"/>
        <v>692390.40000000002</v>
      </c>
      <c r="L1062">
        <f t="shared" ca="1" si="168"/>
        <v>10932.48</v>
      </c>
      <c r="M1062">
        <f t="shared" ca="1" si="169"/>
        <v>499131</v>
      </c>
    </row>
    <row r="1063" spans="1:13" x14ac:dyDescent="0.2">
      <c r="A1063">
        <v>1062</v>
      </c>
      <c r="B1063" t="s">
        <v>1069</v>
      </c>
      <c r="C1063" t="str">
        <f t="shared" ca="1" si="160"/>
        <v>هواتف ثابتة</v>
      </c>
      <c r="D1063" t="str">
        <f t="shared" ca="1" si="161"/>
        <v>أدوات مكتبية</v>
      </c>
      <c r="E1063">
        <v>433</v>
      </c>
      <c r="F1063">
        <f t="shared" ca="1" si="162"/>
        <v>61</v>
      </c>
      <c r="G1063" t="str">
        <f t="shared" ca="1" si="163"/>
        <v>France</v>
      </c>
      <c r="H1063" s="2">
        <f t="shared" ca="1" si="164"/>
        <v>42582</v>
      </c>
      <c r="I1063" s="2">
        <f t="shared" ca="1" si="165"/>
        <v>42617</v>
      </c>
      <c r="J1063" t="str">
        <f t="shared" ca="1" si="166"/>
        <v>Lebanon</v>
      </c>
      <c r="K1063" s="3">
        <f t="shared" ca="1" si="167"/>
        <v>25092.35</v>
      </c>
      <c r="L1063">
        <f t="shared" ca="1" si="168"/>
        <v>396.19499999999999</v>
      </c>
      <c r="M1063">
        <f t="shared" ca="1" si="169"/>
        <v>10591</v>
      </c>
    </row>
    <row r="1064" spans="1:13" x14ac:dyDescent="0.2">
      <c r="A1064">
        <v>1063</v>
      </c>
      <c r="B1064" t="s">
        <v>1070</v>
      </c>
      <c r="C1064" t="str">
        <f t="shared" ca="1" si="160"/>
        <v>برادات</v>
      </c>
      <c r="D1064" t="str">
        <f t="shared" ca="1" si="161"/>
        <v>أدوات منزلية</v>
      </c>
      <c r="E1064">
        <v>190</v>
      </c>
      <c r="F1064">
        <f t="shared" ca="1" si="162"/>
        <v>905</v>
      </c>
      <c r="G1064" t="str">
        <f t="shared" ca="1" si="163"/>
        <v>Sweden</v>
      </c>
      <c r="H1064" s="2">
        <f t="shared" ca="1" si="164"/>
        <v>42571</v>
      </c>
      <c r="I1064" s="2">
        <f t="shared" ca="1" si="165"/>
        <v>42596</v>
      </c>
      <c r="J1064" t="str">
        <f t="shared" ca="1" si="166"/>
        <v>Egypt</v>
      </c>
      <c r="K1064" s="3">
        <f t="shared" ca="1" si="167"/>
        <v>163352.5</v>
      </c>
      <c r="L1064">
        <f t="shared" ca="1" si="168"/>
        <v>2579.25</v>
      </c>
      <c r="M1064">
        <f t="shared" ca="1" si="169"/>
        <v>55405</v>
      </c>
    </row>
    <row r="1065" spans="1:13" x14ac:dyDescent="0.2">
      <c r="A1065">
        <v>1064</v>
      </c>
      <c r="B1065" t="s">
        <v>1071</v>
      </c>
      <c r="C1065" t="str">
        <f t="shared" ca="1" si="160"/>
        <v>كاميرات مراقبة</v>
      </c>
      <c r="D1065" t="str">
        <f t="shared" ca="1" si="161"/>
        <v>إلكترونيات</v>
      </c>
      <c r="E1065">
        <v>465</v>
      </c>
      <c r="F1065">
        <f t="shared" ca="1" si="162"/>
        <v>156</v>
      </c>
      <c r="G1065" t="str">
        <f t="shared" ca="1" si="163"/>
        <v>England</v>
      </c>
      <c r="H1065" s="2">
        <f t="shared" ca="1" si="164"/>
        <v>42730</v>
      </c>
      <c r="I1065" s="2">
        <f t="shared" ca="1" si="165"/>
        <v>42753</v>
      </c>
      <c r="J1065" t="str">
        <f t="shared" ca="1" si="166"/>
        <v>Oman</v>
      </c>
      <c r="K1065" s="3">
        <f t="shared" ca="1" si="167"/>
        <v>68913</v>
      </c>
      <c r="L1065">
        <f t="shared" ca="1" si="168"/>
        <v>1088.0999999999999</v>
      </c>
      <c r="M1065">
        <f t="shared" ca="1" si="169"/>
        <v>42000</v>
      </c>
    </row>
    <row r="1066" spans="1:13" x14ac:dyDescent="0.2">
      <c r="A1066">
        <v>1065</v>
      </c>
      <c r="B1066" t="s">
        <v>1072</v>
      </c>
      <c r="C1066" t="str">
        <f t="shared" ca="1" si="160"/>
        <v>فرن</v>
      </c>
      <c r="D1066" t="str">
        <f t="shared" ca="1" si="161"/>
        <v>أدوات منزلية</v>
      </c>
      <c r="E1066">
        <v>502</v>
      </c>
      <c r="F1066">
        <f t="shared" ca="1" si="162"/>
        <v>1018</v>
      </c>
      <c r="G1066" t="str">
        <f t="shared" ca="1" si="163"/>
        <v>Greece</v>
      </c>
      <c r="H1066" s="2">
        <f t="shared" ca="1" si="164"/>
        <v>42961</v>
      </c>
      <c r="I1066" s="2">
        <f t="shared" ca="1" si="165"/>
        <v>42992</v>
      </c>
      <c r="J1066" t="str">
        <f t="shared" ca="1" si="166"/>
        <v>Saudi Arabia</v>
      </c>
      <c r="K1066" s="3">
        <f t="shared" ca="1" si="167"/>
        <v>485484.2</v>
      </c>
      <c r="L1066">
        <f t="shared" ca="1" si="168"/>
        <v>7665.54</v>
      </c>
      <c r="M1066">
        <f t="shared" ca="1" si="169"/>
        <v>167224</v>
      </c>
    </row>
    <row r="1067" spans="1:13" x14ac:dyDescent="0.2">
      <c r="A1067">
        <v>1066</v>
      </c>
      <c r="B1067" t="s">
        <v>1073</v>
      </c>
      <c r="C1067" t="str">
        <f t="shared" ca="1" si="160"/>
        <v>مايكرويف</v>
      </c>
      <c r="D1067" t="str">
        <f t="shared" ca="1" si="161"/>
        <v>أدوات منزلية</v>
      </c>
      <c r="E1067">
        <v>208</v>
      </c>
      <c r="F1067">
        <f t="shared" ca="1" si="162"/>
        <v>614</v>
      </c>
      <c r="G1067" t="str">
        <f t="shared" ca="1" si="163"/>
        <v>Germany</v>
      </c>
      <c r="H1067" s="2">
        <f t="shared" ca="1" si="164"/>
        <v>42394</v>
      </c>
      <c r="I1067" s="2">
        <f t="shared" ca="1" si="165"/>
        <v>42412</v>
      </c>
      <c r="J1067" t="str">
        <f t="shared" ca="1" si="166"/>
        <v>Lebanon</v>
      </c>
      <c r="K1067" s="3">
        <f t="shared" ca="1" si="167"/>
        <v>121326.39999999999</v>
      </c>
      <c r="L1067">
        <f t="shared" ca="1" si="168"/>
        <v>1915.6799999999998</v>
      </c>
      <c r="M1067">
        <f t="shared" ca="1" si="169"/>
        <v>112050</v>
      </c>
    </row>
    <row r="1068" spans="1:13" x14ac:dyDescent="0.2">
      <c r="A1068">
        <v>1067</v>
      </c>
      <c r="B1068" t="s">
        <v>1074</v>
      </c>
      <c r="C1068" t="str">
        <f t="shared" ca="1" si="160"/>
        <v>ستالايت</v>
      </c>
      <c r="D1068" t="str">
        <f t="shared" ca="1" si="161"/>
        <v>إلكترونيات</v>
      </c>
      <c r="E1068">
        <v>668</v>
      </c>
      <c r="F1068">
        <f t="shared" ca="1" si="162"/>
        <v>287</v>
      </c>
      <c r="G1068" t="str">
        <f t="shared" ca="1" si="163"/>
        <v>Turkey</v>
      </c>
      <c r="H1068" s="2">
        <f t="shared" ca="1" si="164"/>
        <v>43175</v>
      </c>
      <c r="I1068" s="2">
        <f t="shared" ca="1" si="165"/>
        <v>43187</v>
      </c>
      <c r="J1068" t="str">
        <f t="shared" ca="1" si="166"/>
        <v>Jordan</v>
      </c>
      <c r="K1068" s="3">
        <f t="shared" ca="1" si="167"/>
        <v>182130.2</v>
      </c>
      <c r="L1068">
        <f t="shared" ca="1" si="168"/>
        <v>2875.74</v>
      </c>
      <c r="M1068">
        <f t="shared" ca="1" si="169"/>
        <v>118380</v>
      </c>
    </row>
    <row r="1069" spans="1:13" x14ac:dyDescent="0.2">
      <c r="A1069">
        <v>1068</v>
      </c>
      <c r="B1069" t="s">
        <v>1075</v>
      </c>
      <c r="C1069" t="str">
        <f t="shared" ca="1" si="160"/>
        <v>هواتف ثابتة</v>
      </c>
      <c r="D1069" t="str">
        <f t="shared" ca="1" si="161"/>
        <v>أدوات مكتبية</v>
      </c>
      <c r="E1069">
        <v>203</v>
      </c>
      <c r="F1069">
        <f t="shared" ca="1" si="162"/>
        <v>50</v>
      </c>
      <c r="G1069" t="str">
        <f t="shared" ca="1" si="163"/>
        <v>France</v>
      </c>
      <c r="H1069" s="2">
        <f t="shared" ca="1" si="164"/>
        <v>42704</v>
      </c>
      <c r="I1069" s="2">
        <f t="shared" ca="1" si="165"/>
        <v>42720</v>
      </c>
      <c r="J1069" t="str">
        <f t="shared" ca="1" si="166"/>
        <v>United Arab Emirates</v>
      </c>
      <c r="K1069" s="3">
        <f t="shared" ca="1" si="167"/>
        <v>9642.5</v>
      </c>
      <c r="L1069">
        <f t="shared" ca="1" si="168"/>
        <v>152.25</v>
      </c>
      <c r="M1069">
        <f t="shared" ca="1" si="169"/>
        <v>3125</v>
      </c>
    </row>
    <row r="1070" spans="1:13" x14ac:dyDescent="0.2">
      <c r="A1070">
        <v>1069</v>
      </c>
      <c r="B1070" t="s">
        <v>1076</v>
      </c>
      <c r="C1070" t="str">
        <f t="shared" ca="1" si="160"/>
        <v>برادات</v>
      </c>
      <c r="D1070" t="str">
        <f t="shared" ca="1" si="161"/>
        <v>أدوات منزلية</v>
      </c>
      <c r="E1070">
        <v>114</v>
      </c>
      <c r="F1070">
        <f t="shared" ca="1" si="162"/>
        <v>1001</v>
      </c>
      <c r="G1070" t="str">
        <f t="shared" ca="1" si="163"/>
        <v>Sweden</v>
      </c>
      <c r="H1070" s="2">
        <f t="shared" ca="1" si="164"/>
        <v>43117</v>
      </c>
      <c r="I1070" s="2">
        <f t="shared" ca="1" si="165"/>
        <v>43132</v>
      </c>
      <c r="J1070" t="str">
        <f t="shared" ca="1" si="166"/>
        <v>Syria</v>
      </c>
      <c r="K1070" s="3">
        <f t="shared" ca="1" si="167"/>
        <v>108408.3</v>
      </c>
      <c r="L1070">
        <f t="shared" ca="1" si="168"/>
        <v>1711.71</v>
      </c>
      <c r="M1070">
        <f t="shared" ca="1" si="169"/>
        <v>3368</v>
      </c>
    </row>
    <row r="1071" spans="1:13" x14ac:dyDescent="0.2">
      <c r="A1071">
        <v>1070</v>
      </c>
      <c r="B1071" t="s">
        <v>1077</v>
      </c>
      <c r="C1071" t="str">
        <f t="shared" ca="1" si="160"/>
        <v>ستالايت</v>
      </c>
      <c r="D1071" t="str">
        <f t="shared" ca="1" si="161"/>
        <v>إلكترونيات</v>
      </c>
      <c r="E1071">
        <v>997</v>
      </c>
      <c r="F1071">
        <f t="shared" ca="1" si="162"/>
        <v>337</v>
      </c>
      <c r="G1071" t="str">
        <f t="shared" ca="1" si="163"/>
        <v>Turkey</v>
      </c>
      <c r="H1071" s="2">
        <f t="shared" ca="1" si="164"/>
        <v>42790</v>
      </c>
      <c r="I1071" s="2">
        <f t="shared" ca="1" si="165"/>
        <v>42819</v>
      </c>
      <c r="J1071" t="str">
        <f t="shared" ca="1" si="166"/>
        <v>Lebanon</v>
      </c>
      <c r="K1071" s="3">
        <f t="shared" ca="1" si="167"/>
        <v>319189.55</v>
      </c>
      <c r="L1071">
        <f t="shared" ca="1" si="168"/>
        <v>5039.835</v>
      </c>
      <c r="M1071">
        <f t="shared" ca="1" si="169"/>
        <v>167906</v>
      </c>
    </row>
    <row r="1072" spans="1:13" x14ac:dyDescent="0.2">
      <c r="A1072">
        <v>1071</v>
      </c>
      <c r="B1072" t="s">
        <v>1078</v>
      </c>
      <c r="C1072" t="str">
        <f t="shared" ca="1" si="160"/>
        <v>فرن</v>
      </c>
      <c r="D1072" t="str">
        <f t="shared" ca="1" si="161"/>
        <v>أدوات منزلية</v>
      </c>
      <c r="E1072">
        <v>123</v>
      </c>
      <c r="F1072">
        <f t="shared" ca="1" si="162"/>
        <v>1017</v>
      </c>
      <c r="G1072" t="str">
        <f t="shared" ca="1" si="163"/>
        <v>Greece</v>
      </c>
      <c r="H1072" s="2">
        <f t="shared" ca="1" si="164"/>
        <v>43171</v>
      </c>
      <c r="I1072" s="2">
        <f t="shared" ca="1" si="165"/>
        <v>43201</v>
      </c>
      <c r="J1072" t="str">
        <f t="shared" ca="1" si="166"/>
        <v>United Arab Emirates</v>
      </c>
      <c r="K1072" s="3">
        <f t="shared" ca="1" si="167"/>
        <v>118836.45</v>
      </c>
      <c r="L1072">
        <f t="shared" ca="1" si="168"/>
        <v>1876.365</v>
      </c>
      <c r="M1072">
        <f t="shared" ca="1" si="169"/>
        <v>62590</v>
      </c>
    </row>
    <row r="1073" spans="1:13" x14ac:dyDescent="0.2">
      <c r="A1073">
        <v>1072</v>
      </c>
      <c r="B1073" t="s">
        <v>1079</v>
      </c>
      <c r="C1073" t="str">
        <f t="shared" ca="1" si="160"/>
        <v>برادات</v>
      </c>
      <c r="D1073" t="str">
        <f t="shared" ca="1" si="161"/>
        <v>أدوات منزلية</v>
      </c>
      <c r="E1073">
        <v>390</v>
      </c>
      <c r="F1073">
        <f t="shared" ca="1" si="162"/>
        <v>804</v>
      </c>
      <c r="G1073" t="str">
        <f t="shared" ca="1" si="163"/>
        <v>Sweden</v>
      </c>
      <c r="H1073" s="2">
        <f t="shared" ca="1" si="164"/>
        <v>42707</v>
      </c>
      <c r="I1073" s="2">
        <f t="shared" ca="1" si="165"/>
        <v>42717</v>
      </c>
      <c r="J1073" t="str">
        <f t="shared" ca="1" si="166"/>
        <v>Morocco</v>
      </c>
      <c r="K1073" s="3">
        <f t="shared" ca="1" si="167"/>
        <v>297882</v>
      </c>
      <c r="L1073">
        <f t="shared" ca="1" si="168"/>
        <v>4703.3999999999996</v>
      </c>
      <c r="M1073">
        <f t="shared" ca="1" si="169"/>
        <v>78142</v>
      </c>
    </row>
    <row r="1074" spans="1:13" x14ac:dyDescent="0.2">
      <c r="A1074">
        <v>1073</v>
      </c>
      <c r="B1074" t="s">
        <v>1080</v>
      </c>
      <c r="C1074" t="str">
        <f t="shared" ca="1" si="160"/>
        <v>ساعات</v>
      </c>
      <c r="D1074" t="str">
        <f t="shared" ca="1" si="161"/>
        <v>إلكترونيات</v>
      </c>
      <c r="E1074">
        <v>211</v>
      </c>
      <c r="F1074">
        <f t="shared" ca="1" si="162"/>
        <v>53</v>
      </c>
      <c r="G1074" t="str">
        <f t="shared" ca="1" si="163"/>
        <v>Switzerland</v>
      </c>
      <c r="H1074" s="2">
        <f t="shared" ca="1" si="164"/>
        <v>43005</v>
      </c>
      <c r="I1074" s="2">
        <f t="shared" ca="1" si="165"/>
        <v>43021</v>
      </c>
      <c r="J1074" t="str">
        <f t="shared" ca="1" si="166"/>
        <v>Oman</v>
      </c>
      <c r="K1074" s="3">
        <f t="shared" ca="1" si="167"/>
        <v>10623.85</v>
      </c>
      <c r="L1074">
        <f t="shared" ca="1" si="168"/>
        <v>167.745</v>
      </c>
      <c r="M1074">
        <f t="shared" ca="1" si="169"/>
        <v>7969</v>
      </c>
    </row>
    <row r="1075" spans="1:13" x14ac:dyDescent="0.2">
      <c r="A1075">
        <v>1074</v>
      </c>
      <c r="B1075" t="s">
        <v>1081</v>
      </c>
      <c r="C1075" t="str">
        <f t="shared" ca="1" si="160"/>
        <v>مكيفات</v>
      </c>
      <c r="D1075" t="str">
        <f t="shared" ca="1" si="161"/>
        <v>أدوات منزلية</v>
      </c>
      <c r="E1075">
        <v>698</v>
      </c>
      <c r="F1075">
        <f t="shared" ca="1" si="162"/>
        <v>1327</v>
      </c>
      <c r="G1075" t="str">
        <f t="shared" ca="1" si="163"/>
        <v>Switzerland</v>
      </c>
      <c r="H1075" s="2">
        <f t="shared" ca="1" si="164"/>
        <v>43125</v>
      </c>
      <c r="I1075" s="2">
        <f t="shared" ca="1" si="165"/>
        <v>43155</v>
      </c>
      <c r="J1075" t="str">
        <f t="shared" ca="1" si="166"/>
        <v>Saudi Arabia</v>
      </c>
      <c r="K1075" s="3">
        <f t="shared" ca="1" si="167"/>
        <v>879933.7</v>
      </c>
      <c r="L1075">
        <f t="shared" ca="1" si="168"/>
        <v>13893.689999999999</v>
      </c>
      <c r="M1075">
        <f t="shared" ca="1" si="169"/>
        <v>120185</v>
      </c>
    </row>
    <row r="1076" spans="1:13" x14ac:dyDescent="0.2">
      <c r="A1076">
        <v>1075</v>
      </c>
      <c r="B1076" t="s">
        <v>1082</v>
      </c>
      <c r="C1076" t="str">
        <f t="shared" ca="1" si="160"/>
        <v>مدافئ</v>
      </c>
      <c r="D1076" t="str">
        <f t="shared" ca="1" si="161"/>
        <v>أدوات منزلية</v>
      </c>
      <c r="E1076">
        <v>265</v>
      </c>
      <c r="F1076">
        <f t="shared" ca="1" si="162"/>
        <v>224</v>
      </c>
      <c r="G1076" t="str">
        <f t="shared" ca="1" si="163"/>
        <v>Switzerland</v>
      </c>
      <c r="H1076" s="2">
        <f t="shared" ca="1" si="164"/>
        <v>43059</v>
      </c>
      <c r="I1076" s="2">
        <f t="shared" ca="1" si="165"/>
        <v>43072</v>
      </c>
      <c r="J1076" t="str">
        <f t="shared" ca="1" si="166"/>
        <v>Jordan</v>
      </c>
      <c r="K1076" s="3">
        <f t="shared" ca="1" si="167"/>
        <v>56392</v>
      </c>
      <c r="L1076">
        <f t="shared" ca="1" si="168"/>
        <v>890.4</v>
      </c>
      <c r="M1076">
        <f t="shared" ca="1" si="169"/>
        <v>2655</v>
      </c>
    </row>
    <row r="1077" spans="1:13" x14ac:dyDescent="0.2">
      <c r="A1077">
        <v>1076</v>
      </c>
      <c r="B1077" t="s">
        <v>1083</v>
      </c>
      <c r="C1077" t="str">
        <f t="shared" ca="1" si="160"/>
        <v>خلاطات</v>
      </c>
      <c r="D1077" t="str">
        <f t="shared" ca="1" si="161"/>
        <v>أدوات منزلية</v>
      </c>
      <c r="E1077">
        <v>811</v>
      </c>
      <c r="F1077">
        <f t="shared" ca="1" si="162"/>
        <v>202</v>
      </c>
      <c r="G1077" t="str">
        <f t="shared" ca="1" si="163"/>
        <v>China</v>
      </c>
      <c r="H1077" s="2">
        <f t="shared" ca="1" si="164"/>
        <v>42404</v>
      </c>
      <c r="I1077" s="2">
        <f t="shared" ca="1" si="165"/>
        <v>42435</v>
      </c>
      <c r="J1077" t="str">
        <f t="shared" ca="1" si="166"/>
        <v>Syria</v>
      </c>
      <c r="K1077" s="3">
        <f t="shared" ca="1" si="167"/>
        <v>155630.9</v>
      </c>
      <c r="L1077">
        <f t="shared" ca="1" si="168"/>
        <v>2457.33</v>
      </c>
      <c r="M1077">
        <f t="shared" ca="1" si="169"/>
        <v>107345</v>
      </c>
    </row>
    <row r="1078" spans="1:13" x14ac:dyDescent="0.2">
      <c r="A1078">
        <v>1077</v>
      </c>
      <c r="B1078" t="s">
        <v>1084</v>
      </c>
      <c r="C1078" t="str">
        <f t="shared" ca="1" si="160"/>
        <v>تلفاز</v>
      </c>
      <c r="D1078" t="str">
        <f t="shared" ca="1" si="161"/>
        <v>أدوات منزلية</v>
      </c>
      <c r="E1078">
        <v>699</v>
      </c>
      <c r="F1078">
        <f t="shared" ca="1" si="162"/>
        <v>1004</v>
      </c>
      <c r="G1078" t="str">
        <f t="shared" ca="1" si="163"/>
        <v>USA</v>
      </c>
      <c r="H1078" s="2">
        <f t="shared" ca="1" si="164"/>
        <v>43017</v>
      </c>
      <c r="I1078" s="2">
        <f t="shared" ca="1" si="165"/>
        <v>43031</v>
      </c>
      <c r="J1078" t="str">
        <f t="shared" ca="1" si="166"/>
        <v>Saudi Arabia</v>
      </c>
      <c r="K1078" s="3">
        <f t="shared" ca="1" si="167"/>
        <v>666706.19999999995</v>
      </c>
      <c r="L1078">
        <f t="shared" ca="1" si="168"/>
        <v>10526.94</v>
      </c>
      <c r="M1078">
        <f t="shared" ca="1" si="169"/>
        <v>456150</v>
      </c>
    </row>
    <row r="1079" spans="1:13" x14ac:dyDescent="0.2">
      <c r="A1079">
        <v>1078</v>
      </c>
      <c r="B1079" t="s">
        <v>1085</v>
      </c>
      <c r="C1079" t="str">
        <f t="shared" ca="1" si="160"/>
        <v>خلاطات</v>
      </c>
      <c r="D1079" t="str">
        <f t="shared" ca="1" si="161"/>
        <v>أدوات منزلية</v>
      </c>
      <c r="E1079">
        <v>305</v>
      </c>
      <c r="F1079">
        <f t="shared" ca="1" si="162"/>
        <v>176</v>
      </c>
      <c r="G1079" t="str">
        <f t="shared" ca="1" si="163"/>
        <v>China</v>
      </c>
      <c r="H1079" s="2">
        <f t="shared" ca="1" si="164"/>
        <v>43219</v>
      </c>
      <c r="I1079" s="2">
        <f t="shared" ca="1" si="165"/>
        <v>43239</v>
      </c>
      <c r="J1079" t="str">
        <f t="shared" ca="1" si="166"/>
        <v>Oman</v>
      </c>
      <c r="K1079" s="3">
        <f t="shared" ca="1" si="167"/>
        <v>50996</v>
      </c>
      <c r="L1079">
        <f t="shared" ca="1" si="168"/>
        <v>805.19999999999993</v>
      </c>
      <c r="M1079">
        <f t="shared" ca="1" si="169"/>
        <v>46458</v>
      </c>
    </row>
    <row r="1080" spans="1:13" x14ac:dyDescent="0.2">
      <c r="A1080">
        <v>1079</v>
      </c>
      <c r="B1080" t="s">
        <v>1086</v>
      </c>
      <c r="C1080" t="str">
        <f t="shared" ca="1" si="160"/>
        <v>كمبيوتر</v>
      </c>
      <c r="D1080" t="str">
        <f t="shared" ca="1" si="161"/>
        <v>إلكترونيات</v>
      </c>
      <c r="E1080">
        <v>214</v>
      </c>
      <c r="F1080">
        <f t="shared" ca="1" si="162"/>
        <v>1382</v>
      </c>
      <c r="G1080" t="str">
        <f t="shared" ca="1" si="163"/>
        <v>China</v>
      </c>
      <c r="H1080" s="2">
        <f t="shared" ca="1" si="164"/>
        <v>43110</v>
      </c>
      <c r="I1080" s="2">
        <f t="shared" ca="1" si="165"/>
        <v>43136</v>
      </c>
      <c r="J1080" t="str">
        <f t="shared" ca="1" si="166"/>
        <v>Egypt</v>
      </c>
      <c r="K1080" s="3">
        <f t="shared" ca="1" si="167"/>
        <v>280960.59999999998</v>
      </c>
      <c r="L1080">
        <f t="shared" ca="1" si="168"/>
        <v>4436.22</v>
      </c>
      <c r="M1080">
        <f t="shared" ca="1" si="169"/>
        <v>92482</v>
      </c>
    </row>
    <row r="1081" spans="1:13" x14ac:dyDescent="0.2">
      <c r="A1081">
        <v>1080</v>
      </c>
      <c r="B1081" t="s">
        <v>1087</v>
      </c>
      <c r="C1081" t="str">
        <f t="shared" ca="1" si="160"/>
        <v>مدافئ</v>
      </c>
      <c r="D1081" t="str">
        <f t="shared" ca="1" si="161"/>
        <v>أدوات منزلية</v>
      </c>
      <c r="E1081">
        <v>546</v>
      </c>
      <c r="F1081">
        <f t="shared" ca="1" si="162"/>
        <v>219</v>
      </c>
      <c r="G1081" t="str">
        <f t="shared" ca="1" si="163"/>
        <v>Switzerland</v>
      </c>
      <c r="H1081" s="2">
        <f t="shared" ca="1" si="164"/>
        <v>42856</v>
      </c>
      <c r="I1081" s="2">
        <f t="shared" ca="1" si="165"/>
        <v>42881</v>
      </c>
      <c r="J1081" t="str">
        <f t="shared" ca="1" si="166"/>
        <v>Saudi Arabia</v>
      </c>
      <c r="K1081" s="3">
        <f t="shared" ca="1" si="167"/>
        <v>113595.3</v>
      </c>
      <c r="L1081">
        <f t="shared" ca="1" si="168"/>
        <v>1793.61</v>
      </c>
      <c r="M1081">
        <f t="shared" ca="1" si="169"/>
        <v>28344</v>
      </c>
    </row>
    <row r="1082" spans="1:13" x14ac:dyDescent="0.2">
      <c r="A1082">
        <v>1081</v>
      </c>
      <c r="B1082" t="s">
        <v>1088</v>
      </c>
      <c r="C1082" t="str">
        <f t="shared" ca="1" si="160"/>
        <v>غسالات</v>
      </c>
      <c r="D1082" t="str">
        <f t="shared" ca="1" si="161"/>
        <v>أدوات منزلية</v>
      </c>
      <c r="E1082">
        <v>487</v>
      </c>
      <c r="F1082">
        <f t="shared" ca="1" si="162"/>
        <v>775</v>
      </c>
      <c r="G1082" t="str">
        <f t="shared" ca="1" si="163"/>
        <v>Germany</v>
      </c>
      <c r="H1082" s="2">
        <f t="shared" ca="1" si="164"/>
        <v>42562</v>
      </c>
      <c r="I1082" s="2">
        <f t="shared" ca="1" si="165"/>
        <v>42573</v>
      </c>
      <c r="J1082" t="str">
        <f t="shared" ca="1" si="166"/>
        <v>United Arab Emirates</v>
      </c>
      <c r="K1082" s="3">
        <f t="shared" ca="1" si="167"/>
        <v>358553.75</v>
      </c>
      <c r="L1082">
        <f t="shared" ca="1" si="168"/>
        <v>5661.375</v>
      </c>
      <c r="M1082">
        <f t="shared" ca="1" si="169"/>
        <v>88141</v>
      </c>
    </row>
    <row r="1083" spans="1:13" x14ac:dyDescent="0.2">
      <c r="A1083">
        <v>1082</v>
      </c>
      <c r="B1083" t="s">
        <v>1089</v>
      </c>
      <c r="C1083" t="str">
        <f t="shared" ca="1" si="160"/>
        <v>برادات</v>
      </c>
      <c r="D1083" t="str">
        <f t="shared" ca="1" si="161"/>
        <v>أدوات منزلية</v>
      </c>
      <c r="E1083">
        <v>311</v>
      </c>
      <c r="F1083">
        <f t="shared" ca="1" si="162"/>
        <v>994</v>
      </c>
      <c r="G1083" t="str">
        <f t="shared" ca="1" si="163"/>
        <v>Sweden</v>
      </c>
      <c r="H1083" s="2">
        <f t="shared" ca="1" si="164"/>
        <v>42897</v>
      </c>
      <c r="I1083" s="2">
        <f t="shared" ca="1" si="165"/>
        <v>42921</v>
      </c>
      <c r="J1083" t="str">
        <f t="shared" ca="1" si="166"/>
        <v>Egypt</v>
      </c>
      <c r="K1083" s="3">
        <f t="shared" ca="1" si="167"/>
        <v>293677.3</v>
      </c>
      <c r="L1083">
        <f t="shared" ca="1" si="168"/>
        <v>4637.01</v>
      </c>
      <c r="M1083">
        <f t="shared" ca="1" si="169"/>
        <v>181205</v>
      </c>
    </row>
    <row r="1084" spans="1:13" x14ac:dyDescent="0.2">
      <c r="A1084">
        <v>1083</v>
      </c>
      <c r="B1084" t="s">
        <v>1090</v>
      </c>
      <c r="C1084" t="str">
        <f t="shared" ca="1" si="160"/>
        <v>موبايلات</v>
      </c>
      <c r="D1084" t="str">
        <f t="shared" ca="1" si="161"/>
        <v>إلكترونيات</v>
      </c>
      <c r="E1084">
        <v>564</v>
      </c>
      <c r="F1084">
        <f t="shared" ca="1" si="162"/>
        <v>857</v>
      </c>
      <c r="G1084" t="str">
        <f t="shared" ca="1" si="163"/>
        <v>China</v>
      </c>
      <c r="H1084" s="2">
        <f t="shared" ca="1" si="164"/>
        <v>42573</v>
      </c>
      <c r="I1084" s="2">
        <f t="shared" ca="1" si="165"/>
        <v>42585</v>
      </c>
      <c r="J1084" t="str">
        <f t="shared" ca="1" si="166"/>
        <v>Egypt</v>
      </c>
      <c r="K1084" s="3">
        <f t="shared" ca="1" si="167"/>
        <v>459180.6</v>
      </c>
      <c r="L1084">
        <f t="shared" ca="1" si="168"/>
        <v>7250.2199999999993</v>
      </c>
      <c r="M1084">
        <f t="shared" ca="1" si="169"/>
        <v>155139</v>
      </c>
    </row>
    <row r="1085" spans="1:13" x14ac:dyDescent="0.2">
      <c r="A1085">
        <v>1084</v>
      </c>
      <c r="B1085" t="s">
        <v>1091</v>
      </c>
      <c r="C1085" t="str">
        <f t="shared" ca="1" si="160"/>
        <v>فرن</v>
      </c>
      <c r="D1085" t="str">
        <f t="shared" ca="1" si="161"/>
        <v>أدوات منزلية</v>
      </c>
      <c r="E1085">
        <v>285</v>
      </c>
      <c r="F1085">
        <f t="shared" ca="1" si="162"/>
        <v>926</v>
      </c>
      <c r="G1085" t="str">
        <f t="shared" ca="1" si="163"/>
        <v>Greece</v>
      </c>
      <c r="H1085" s="2">
        <f t="shared" ca="1" si="164"/>
        <v>43037</v>
      </c>
      <c r="I1085" s="2">
        <f t="shared" ca="1" si="165"/>
        <v>43068</v>
      </c>
      <c r="J1085" t="str">
        <f t="shared" ca="1" si="166"/>
        <v>Egypt</v>
      </c>
      <c r="K1085" s="3">
        <f t="shared" ca="1" si="167"/>
        <v>250714.5</v>
      </c>
      <c r="L1085">
        <f t="shared" ca="1" si="168"/>
        <v>3958.6499999999996</v>
      </c>
      <c r="M1085">
        <f t="shared" ca="1" si="169"/>
        <v>210197</v>
      </c>
    </row>
    <row r="1086" spans="1:13" x14ac:dyDescent="0.2">
      <c r="A1086">
        <v>1085</v>
      </c>
      <c r="B1086" t="s">
        <v>1092</v>
      </c>
      <c r="C1086" t="str">
        <f t="shared" ca="1" si="160"/>
        <v>ستالايت</v>
      </c>
      <c r="D1086" t="str">
        <f t="shared" ca="1" si="161"/>
        <v>إلكترونيات</v>
      </c>
      <c r="E1086">
        <v>524</v>
      </c>
      <c r="F1086">
        <f t="shared" ca="1" si="162"/>
        <v>303</v>
      </c>
      <c r="G1086" t="str">
        <f t="shared" ca="1" si="163"/>
        <v>Turkey</v>
      </c>
      <c r="H1086" s="2">
        <f t="shared" ca="1" si="164"/>
        <v>43105</v>
      </c>
      <c r="I1086" s="2">
        <f t="shared" ca="1" si="165"/>
        <v>43122</v>
      </c>
      <c r="J1086" t="str">
        <f t="shared" ca="1" si="166"/>
        <v>Jordan</v>
      </c>
      <c r="K1086" s="3">
        <f t="shared" ca="1" si="167"/>
        <v>150833.4</v>
      </c>
      <c r="L1086">
        <f t="shared" ca="1" si="168"/>
        <v>2381.58</v>
      </c>
      <c r="M1086">
        <f t="shared" ca="1" si="169"/>
        <v>23045</v>
      </c>
    </row>
    <row r="1087" spans="1:13" x14ac:dyDescent="0.2">
      <c r="A1087">
        <v>1086</v>
      </c>
      <c r="B1087" t="s">
        <v>1093</v>
      </c>
      <c r="C1087" t="str">
        <f t="shared" ca="1" si="160"/>
        <v>ألعاب إلكترونية</v>
      </c>
      <c r="D1087" t="str">
        <f t="shared" ca="1" si="161"/>
        <v>إلكترونيات</v>
      </c>
      <c r="E1087">
        <v>444</v>
      </c>
      <c r="F1087">
        <f t="shared" ca="1" si="162"/>
        <v>23</v>
      </c>
      <c r="G1087" t="str">
        <f t="shared" ca="1" si="163"/>
        <v>Japan</v>
      </c>
      <c r="H1087" s="2">
        <f t="shared" ca="1" si="164"/>
        <v>42682</v>
      </c>
      <c r="I1087" s="2">
        <f t="shared" ca="1" si="165"/>
        <v>42696</v>
      </c>
      <c r="J1087" t="str">
        <f t="shared" ca="1" si="166"/>
        <v>Egypt</v>
      </c>
      <c r="K1087" s="3">
        <f t="shared" ca="1" si="167"/>
        <v>9701.4</v>
      </c>
      <c r="L1087">
        <f t="shared" ca="1" si="168"/>
        <v>153.18</v>
      </c>
      <c r="M1087">
        <f t="shared" ca="1" si="169"/>
        <v>2133</v>
      </c>
    </row>
    <row r="1088" spans="1:13" x14ac:dyDescent="0.2">
      <c r="A1088">
        <v>1087</v>
      </c>
      <c r="B1088" t="s">
        <v>1094</v>
      </c>
      <c r="C1088" t="str">
        <f t="shared" ca="1" si="160"/>
        <v>ألعاب إلكترونية</v>
      </c>
      <c r="D1088" t="str">
        <f t="shared" ca="1" si="161"/>
        <v>إلكترونيات</v>
      </c>
      <c r="E1088">
        <v>703</v>
      </c>
      <c r="F1088">
        <f t="shared" ca="1" si="162"/>
        <v>25</v>
      </c>
      <c r="G1088" t="str">
        <f t="shared" ca="1" si="163"/>
        <v>Japan</v>
      </c>
      <c r="H1088" s="2">
        <f t="shared" ca="1" si="164"/>
        <v>42695</v>
      </c>
      <c r="I1088" s="2">
        <f t="shared" ca="1" si="165"/>
        <v>42730</v>
      </c>
      <c r="J1088" t="str">
        <f t="shared" ca="1" si="166"/>
        <v>Algeria</v>
      </c>
      <c r="K1088" s="3">
        <f t="shared" ca="1" si="167"/>
        <v>16696.25</v>
      </c>
      <c r="L1088">
        <f t="shared" ca="1" si="168"/>
        <v>263.625</v>
      </c>
      <c r="M1088">
        <f t="shared" ca="1" si="169"/>
        <v>1888</v>
      </c>
    </row>
    <row r="1089" spans="1:13" x14ac:dyDescent="0.2">
      <c r="A1089">
        <v>1088</v>
      </c>
      <c r="B1089" t="s">
        <v>1095</v>
      </c>
      <c r="C1089" t="str">
        <f t="shared" ca="1" si="160"/>
        <v>فرن</v>
      </c>
      <c r="D1089" t="str">
        <f t="shared" ca="1" si="161"/>
        <v>أدوات منزلية</v>
      </c>
      <c r="E1089">
        <v>438</v>
      </c>
      <c r="F1089">
        <f t="shared" ca="1" si="162"/>
        <v>988</v>
      </c>
      <c r="G1089" t="str">
        <f t="shared" ca="1" si="163"/>
        <v>Greece</v>
      </c>
      <c r="H1089" s="2">
        <f t="shared" ca="1" si="164"/>
        <v>42976</v>
      </c>
      <c r="I1089" s="2">
        <f t="shared" ca="1" si="165"/>
        <v>42986</v>
      </c>
      <c r="J1089" t="str">
        <f t="shared" ca="1" si="166"/>
        <v>Syria</v>
      </c>
      <c r="K1089" s="3">
        <f t="shared" ca="1" si="167"/>
        <v>411106.8</v>
      </c>
      <c r="L1089">
        <f t="shared" ca="1" si="168"/>
        <v>6491.16</v>
      </c>
      <c r="M1089">
        <f t="shared" ca="1" si="169"/>
        <v>374</v>
      </c>
    </row>
    <row r="1090" spans="1:13" x14ac:dyDescent="0.2">
      <c r="A1090">
        <v>1089</v>
      </c>
      <c r="B1090" t="s">
        <v>1096</v>
      </c>
      <c r="C1090" t="str">
        <f t="shared" ref="C1090:C1153" ca="1" si="170">VLOOKUP(RANDBETWEEN(MIN(O:O),MAX(O:O)),O:P,2,TRUE)</f>
        <v>خلاطات</v>
      </c>
      <c r="D1090" t="str">
        <f t="shared" ref="D1090:D1153" ca="1" si="171">VLOOKUP(C1090,P:S,4,0)</f>
        <v>أدوات منزلية</v>
      </c>
      <c r="E1090">
        <v>845</v>
      </c>
      <c r="F1090">
        <f t="shared" ref="F1090:F1153" ca="1" si="172">RANDBETWEEN(VLOOKUP(C1090,P:R,3,0)-(VLOOKUP(C1090,P:R,3,0)/8),VLOOKUP(C1090,P:R,3,0)+(VLOOKUP(C1090,P:R,3,0)/8))</f>
        <v>224</v>
      </c>
      <c r="G1090" t="str">
        <f t="shared" ca="1" si="163"/>
        <v>China</v>
      </c>
      <c r="H1090" s="2">
        <f t="shared" ca="1" si="164"/>
        <v>43052</v>
      </c>
      <c r="I1090" s="2">
        <f t="shared" ca="1" si="165"/>
        <v>43086</v>
      </c>
      <c r="J1090" t="str">
        <f t="shared" ca="1" si="166"/>
        <v>Egypt</v>
      </c>
      <c r="K1090" s="3">
        <f t="shared" ca="1" si="167"/>
        <v>179816</v>
      </c>
      <c r="L1090">
        <f t="shared" ca="1" si="168"/>
        <v>2839.2</v>
      </c>
      <c r="M1090">
        <f t="shared" ca="1" si="169"/>
        <v>137927</v>
      </c>
    </row>
    <row r="1091" spans="1:13" x14ac:dyDescent="0.2">
      <c r="A1091">
        <v>1090</v>
      </c>
      <c r="B1091" t="s">
        <v>1097</v>
      </c>
      <c r="C1091" t="str">
        <f t="shared" ca="1" si="170"/>
        <v>ستالايت</v>
      </c>
      <c r="D1091" t="str">
        <f t="shared" ca="1" si="171"/>
        <v>إلكترونيات</v>
      </c>
      <c r="E1091">
        <v>274</v>
      </c>
      <c r="F1091">
        <f t="shared" ca="1" si="172"/>
        <v>323</v>
      </c>
      <c r="G1091" t="str">
        <f t="shared" ref="G1091:G1154" ca="1" si="173">VLOOKUP(C1091,P:U,6,FALSE)</f>
        <v>Turkey</v>
      </c>
      <c r="H1091" s="2">
        <f t="shared" ref="H1091:H1154" ca="1" si="174">RANDBETWEEN("1-1-2016","5-7-2018")</f>
        <v>43092</v>
      </c>
      <c r="I1091" s="2">
        <f t="shared" ref="I1091:I1154" ca="1" si="175">RANDBETWEEN(10,35)+H1091</f>
        <v>43123</v>
      </c>
      <c r="J1091" t="str">
        <f t="shared" ref="J1091:J1154" ca="1" si="176">VLOOKUP(RANDBETWEEN(MIN(W:W),MAX(W:W)),W:Y,3,0)</f>
        <v>Syria</v>
      </c>
      <c r="K1091" s="3">
        <f t="shared" ref="K1091:K1154" ca="1" si="177">(F1091*E1091)-(5%*(F1091*E1091))</f>
        <v>84076.9</v>
      </c>
      <c r="L1091">
        <f t="shared" ref="L1091:L1154" ca="1" si="178">F1091*E1091*1.5%</f>
        <v>1327.53</v>
      </c>
      <c r="M1091">
        <f t="shared" ref="M1091:M1154" ca="1" si="179">RANDBETWEEN(0,K1091)</f>
        <v>41294</v>
      </c>
    </row>
    <row r="1092" spans="1:13" x14ac:dyDescent="0.2">
      <c r="A1092">
        <v>1091</v>
      </c>
      <c r="B1092" t="s">
        <v>1098</v>
      </c>
      <c r="C1092" t="str">
        <f t="shared" ca="1" si="170"/>
        <v>ستالايت</v>
      </c>
      <c r="D1092" t="str">
        <f t="shared" ca="1" si="171"/>
        <v>إلكترونيات</v>
      </c>
      <c r="E1092">
        <v>744</v>
      </c>
      <c r="F1092">
        <f t="shared" ca="1" si="172"/>
        <v>312</v>
      </c>
      <c r="G1092" t="str">
        <f t="shared" ca="1" si="173"/>
        <v>Turkey</v>
      </c>
      <c r="H1092" s="2">
        <f t="shared" ca="1" si="174"/>
        <v>43102</v>
      </c>
      <c r="I1092" s="2">
        <f t="shared" ca="1" si="175"/>
        <v>43116</v>
      </c>
      <c r="J1092" t="str">
        <f t="shared" ca="1" si="176"/>
        <v>Syria</v>
      </c>
      <c r="K1092" s="3">
        <f t="shared" ca="1" si="177"/>
        <v>220521.60000000001</v>
      </c>
      <c r="L1092">
        <f t="shared" ca="1" si="178"/>
        <v>3481.92</v>
      </c>
      <c r="M1092">
        <f t="shared" ca="1" si="179"/>
        <v>106077</v>
      </c>
    </row>
    <row r="1093" spans="1:13" x14ac:dyDescent="0.2">
      <c r="A1093">
        <v>1092</v>
      </c>
      <c r="B1093" t="s">
        <v>1099</v>
      </c>
      <c r="C1093" t="str">
        <f t="shared" ca="1" si="170"/>
        <v>طابعات</v>
      </c>
      <c r="D1093" t="str">
        <f t="shared" ca="1" si="171"/>
        <v>إلكترونيات</v>
      </c>
      <c r="E1093">
        <v>223</v>
      </c>
      <c r="F1093">
        <f t="shared" ca="1" si="172"/>
        <v>266</v>
      </c>
      <c r="G1093" t="str">
        <f t="shared" ca="1" si="173"/>
        <v>France</v>
      </c>
      <c r="H1093" s="2">
        <f t="shared" ca="1" si="174"/>
        <v>42817</v>
      </c>
      <c r="I1093" s="2">
        <f t="shared" ca="1" si="175"/>
        <v>42834</v>
      </c>
      <c r="J1093" t="str">
        <f t="shared" ca="1" si="176"/>
        <v>Saudi Arabia</v>
      </c>
      <c r="K1093" s="3">
        <f t="shared" ca="1" si="177"/>
        <v>56352.1</v>
      </c>
      <c r="L1093">
        <f t="shared" ca="1" si="178"/>
        <v>889.77</v>
      </c>
      <c r="M1093">
        <f t="shared" ca="1" si="179"/>
        <v>1152</v>
      </c>
    </row>
    <row r="1094" spans="1:13" x14ac:dyDescent="0.2">
      <c r="A1094">
        <v>1093</v>
      </c>
      <c r="B1094" t="s">
        <v>1100</v>
      </c>
      <c r="C1094" t="str">
        <f t="shared" ca="1" si="170"/>
        <v>تلفاز</v>
      </c>
      <c r="D1094" t="str">
        <f t="shared" ca="1" si="171"/>
        <v>أدوات منزلية</v>
      </c>
      <c r="E1094">
        <v>118</v>
      </c>
      <c r="F1094">
        <f t="shared" ca="1" si="172"/>
        <v>1121</v>
      </c>
      <c r="G1094" t="str">
        <f t="shared" ca="1" si="173"/>
        <v>USA</v>
      </c>
      <c r="H1094" s="2">
        <f t="shared" ca="1" si="174"/>
        <v>42418</v>
      </c>
      <c r="I1094" s="2">
        <f t="shared" ca="1" si="175"/>
        <v>42433</v>
      </c>
      <c r="J1094" t="str">
        <f t="shared" ca="1" si="176"/>
        <v>Lebanon</v>
      </c>
      <c r="K1094" s="3">
        <f t="shared" ca="1" si="177"/>
        <v>125664.1</v>
      </c>
      <c r="L1094">
        <f t="shared" ca="1" si="178"/>
        <v>1984.1699999999998</v>
      </c>
      <c r="M1094">
        <f t="shared" ca="1" si="179"/>
        <v>17313</v>
      </c>
    </row>
    <row r="1095" spans="1:13" x14ac:dyDescent="0.2">
      <c r="A1095">
        <v>1094</v>
      </c>
      <c r="B1095" t="s">
        <v>1101</v>
      </c>
      <c r="C1095" t="str">
        <f t="shared" ca="1" si="170"/>
        <v>موبايلات</v>
      </c>
      <c r="D1095" t="str">
        <f t="shared" ca="1" si="171"/>
        <v>إلكترونيات</v>
      </c>
      <c r="E1095">
        <v>970</v>
      </c>
      <c r="F1095">
        <f t="shared" ca="1" si="172"/>
        <v>966</v>
      </c>
      <c r="G1095" t="str">
        <f t="shared" ca="1" si="173"/>
        <v>China</v>
      </c>
      <c r="H1095" s="2">
        <f t="shared" ca="1" si="174"/>
        <v>42669</v>
      </c>
      <c r="I1095" s="2">
        <f t="shared" ca="1" si="175"/>
        <v>42701</v>
      </c>
      <c r="J1095" t="str">
        <f t="shared" ca="1" si="176"/>
        <v>Lebanon</v>
      </c>
      <c r="K1095" s="3">
        <f t="shared" ca="1" si="177"/>
        <v>890169</v>
      </c>
      <c r="L1095">
        <f t="shared" ca="1" si="178"/>
        <v>14055.3</v>
      </c>
      <c r="M1095">
        <f t="shared" ca="1" si="179"/>
        <v>882906</v>
      </c>
    </row>
    <row r="1096" spans="1:13" x14ac:dyDescent="0.2">
      <c r="A1096">
        <v>1095</v>
      </c>
      <c r="B1096" t="s">
        <v>1102</v>
      </c>
      <c r="C1096" t="str">
        <f t="shared" ca="1" si="170"/>
        <v>مايكرويف</v>
      </c>
      <c r="D1096" t="str">
        <f t="shared" ca="1" si="171"/>
        <v>أدوات منزلية</v>
      </c>
      <c r="E1096">
        <v>574</v>
      </c>
      <c r="F1096">
        <f t="shared" ca="1" si="172"/>
        <v>611</v>
      </c>
      <c r="G1096" t="str">
        <f t="shared" ca="1" si="173"/>
        <v>Germany</v>
      </c>
      <c r="H1096" s="2">
        <f t="shared" ca="1" si="174"/>
        <v>42885</v>
      </c>
      <c r="I1096" s="2">
        <f t="shared" ca="1" si="175"/>
        <v>42912</v>
      </c>
      <c r="J1096" t="str">
        <f t="shared" ca="1" si="176"/>
        <v>Jordan</v>
      </c>
      <c r="K1096" s="3">
        <f t="shared" ca="1" si="177"/>
        <v>333178.3</v>
      </c>
      <c r="L1096">
        <f t="shared" ca="1" si="178"/>
        <v>5260.71</v>
      </c>
      <c r="M1096">
        <f t="shared" ca="1" si="179"/>
        <v>110292</v>
      </c>
    </row>
    <row r="1097" spans="1:13" x14ac:dyDescent="0.2">
      <c r="A1097">
        <v>1096</v>
      </c>
      <c r="B1097" t="s">
        <v>1103</v>
      </c>
      <c r="C1097" t="str">
        <f t="shared" ca="1" si="170"/>
        <v>ستالايت</v>
      </c>
      <c r="D1097" t="str">
        <f t="shared" ca="1" si="171"/>
        <v>إلكترونيات</v>
      </c>
      <c r="E1097">
        <v>113</v>
      </c>
      <c r="F1097">
        <f t="shared" ca="1" si="172"/>
        <v>324</v>
      </c>
      <c r="G1097" t="str">
        <f t="shared" ca="1" si="173"/>
        <v>Turkey</v>
      </c>
      <c r="H1097" s="2">
        <f t="shared" ca="1" si="174"/>
        <v>42410</v>
      </c>
      <c r="I1097" s="2">
        <f t="shared" ca="1" si="175"/>
        <v>42441</v>
      </c>
      <c r="J1097" t="str">
        <f t="shared" ca="1" si="176"/>
        <v>Egypt</v>
      </c>
      <c r="K1097" s="3">
        <f t="shared" ca="1" si="177"/>
        <v>34781.4</v>
      </c>
      <c r="L1097">
        <f t="shared" ca="1" si="178"/>
        <v>549.17999999999995</v>
      </c>
      <c r="M1097">
        <f t="shared" ca="1" si="179"/>
        <v>7146</v>
      </c>
    </row>
    <row r="1098" spans="1:13" x14ac:dyDescent="0.2">
      <c r="A1098">
        <v>1097</v>
      </c>
      <c r="B1098" t="s">
        <v>1104</v>
      </c>
      <c r="C1098" t="str">
        <f t="shared" ca="1" si="170"/>
        <v>فرن</v>
      </c>
      <c r="D1098" t="str">
        <f t="shared" ca="1" si="171"/>
        <v>أدوات منزلية</v>
      </c>
      <c r="E1098">
        <v>650</v>
      </c>
      <c r="F1098">
        <f t="shared" ca="1" si="172"/>
        <v>1042</v>
      </c>
      <c r="G1098" t="str">
        <f t="shared" ca="1" si="173"/>
        <v>Greece</v>
      </c>
      <c r="H1098" s="2">
        <f t="shared" ca="1" si="174"/>
        <v>43139</v>
      </c>
      <c r="I1098" s="2">
        <f t="shared" ca="1" si="175"/>
        <v>43165</v>
      </c>
      <c r="J1098" t="str">
        <f t="shared" ca="1" si="176"/>
        <v>Egypt</v>
      </c>
      <c r="K1098" s="3">
        <f t="shared" ca="1" si="177"/>
        <v>643435</v>
      </c>
      <c r="L1098">
        <f t="shared" ca="1" si="178"/>
        <v>10159.5</v>
      </c>
      <c r="M1098">
        <f t="shared" ca="1" si="179"/>
        <v>430897</v>
      </c>
    </row>
    <row r="1099" spans="1:13" x14ac:dyDescent="0.2">
      <c r="A1099">
        <v>1098</v>
      </c>
      <c r="B1099" t="s">
        <v>1105</v>
      </c>
      <c r="C1099" t="str">
        <f t="shared" ca="1" si="170"/>
        <v>خلاطات</v>
      </c>
      <c r="D1099" t="str">
        <f t="shared" ca="1" si="171"/>
        <v>أدوات منزلية</v>
      </c>
      <c r="E1099">
        <v>959</v>
      </c>
      <c r="F1099">
        <f t="shared" ca="1" si="172"/>
        <v>190</v>
      </c>
      <c r="G1099" t="str">
        <f t="shared" ca="1" si="173"/>
        <v>China</v>
      </c>
      <c r="H1099" s="2">
        <f t="shared" ca="1" si="174"/>
        <v>42968</v>
      </c>
      <c r="I1099" s="2">
        <f t="shared" ca="1" si="175"/>
        <v>42981</v>
      </c>
      <c r="J1099" t="str">
        <f t="shared" ca="1" si="176"/>
        <v>Egypt</v>
      </c>
      <c r="K1099" s="3">
        <f t="shared" ca="1" si="177"/>
        <v>173099.5</v>
      </c>
      <c r="L1099">
        <f t="shared" ca="1" si="178"/>
        <v>2733.15</v>
      </c>
      <c r="M1099">
        <f t="shared" ca="1" si="179"/>
        <v>58013</v>
      </c>
    </row>
    <row r="1100" spans="1:13" x14ac:dyDescent="0.2">
      <c r="A1100">
        <v>1099</v>
      </c>
      <c r="B1100" t="s">
        <v>1106</v>
      </c>
      <c r="C1100" t="str">
        <f t="shared" ca="1" si="170"/>
        <v>ستالايت</v>
      </c>
      <c r="D1100" t="str">
        <f t="shared" ca="1" si="171"/>
        <v>إلكترونيات</v>
      </c>
      <c r="E1100">
        <v>827</v>
      </c>
      <c r="F1100">
        <f t="shared" ca="1" si="172"/>
        <v>297</v>
      </c>
      <c r="G1100" t="str">
        <f t="shared" ca="1" si="173"/>
        <v>Turkey</v>
      </c>
      <c r="H1100" s="2">
        <f t="shared" ca="1" si="174"/>
        <v>43276</v>
      </c>
      <c r="I1100" s="2">
        <f t="shared" ca="1" si="175"/>
        <v>43311</v>
      </c>
      <c r="J1100" t="str">
        <f t="shared" ca="1" si="176"/>
        <v>Jordan</v>
      </c>
      <c r="K1100" s="3">
        <f t="shared" ca="1" si="177"/>
        <v>233338.05</v>
      </c>
      <c r="L1100">
        <f t="shared" ca="1" si="178"/>
        <v>3684.2849999999999</v>
      </c>
      <c r="M1100">
        <f t="shared" ca="1" si="179"/>
        <v>56640</v>
      </c>
    </row>
    <row r="1101" spans="1:13" x14ac:dyDescent="0.2">
      <c r="A1101">
        <v>1100</v>
      </c>
      <c r="B1101" t="s">
        <v>1107</v>
      </c>
      <c r="C1101" t="str">
        <f t="shared" ca="1" si="170"/>
        <v>قرطاسية</v>
      </c>
      <c r="D1101" t="str">
        <f t="shared" ca="1" si="171"/>
        <v>أدوات مكتبية</v>
      </c>
      <c r="E1101">
        <v>883</v>
      </c>
      <c r="F1101">
        <f t="shared" ca="1" si="172"/>
        <v>35</v>
      </c>
      <c r="G1101" t="str">
        <f t="shared" ca="1" si="173"/>
        <v>France</v>
      </c>
      <c r="H1101" s="2">
        <f t="shared" ca="1" si="174"/>
        <v>42742</v>
      </c>
      <c r="I1101" s="2">
        <f t="shared" ca="1" si="175"/>
        <v>42752</v>
      </c>
      <c r="J1101" t="str">
        <f t="shared" ca="1" si="176"/>
        <v>Egypt</v>
      </c>
      <c r="K1101" s="3">
        <f t="shared" ca="1" si="177"/>
        <v>29359.75</v>
      </c>
      <c r="L1101">
        <f t="shared" ca="1" si="178"/>
        <v>463.57499999999999</v>
      </c>
      <c r="M1101">
        <f t="shared" ca="1" si="179"/>
        <v>7859</v>
      </c>
    </row>
    <row r="1102" spans="1:13" x14ac:dyDescent="0.2">
      <c r="A1102">
        <v>1101</v>
      </c>
      <c r="B1102" t="s">
        <v>1108</v>
      </c>
      <c r="C1102" t="str">
        <f t="shared" ca="1" si="170"/>
        <v>خلاطات</v>
      </c>
      <c r="D1102" t="str">
        <f t="shared" ca="1" si="171"/>
        <v>أدوات منزلية</v>
      </c>
      <c r="E1102">
        <v>192</v>
      </c>
      <c r="F1102">
        <f t="shared" ca="1" si="172"/>
        <v>221</v>
      </c>
      <c r="G1102" t="str">
        <f t="shared" ca="1" si="173"/>
        <v>China</v>
      </c>
      <c r="H1102" s="2">
        <f t="shared" ca="1" si="174"/>
        <v>42847</v>
      </c>
      <c r="I1102" s="2">
        <f t="shared" ca="1" si="175"/>
        <v>42875</v>
      </c>
      <c r="J1102" t="str">
        <f t="shared" ca="1" si="176"/>
        <v>Jordan</v>
      </c>
      <c r="K1102" s="3">
        <f t="shared" ca="1" si="177"/>
        <v>40310.400000000001</v>
      </c>
      <c r="L1102">
        <f t="shared" ca="1" si="178"/>
        <v>636.48</v>
      </c>
      <c r="M1102">
        <f t="shared" ca="1" si="179"/>
        <v>14150</v>
      </c>
    </row>
    <row r="1103" spans="1:13" x14ac:dyDescent="0.2">
      <c r="A1103">
        <v>1102</v>
      </c>
      <c r="B1103" t="s">
        <v>1109</v>
      </c>
      <c r="C1103" t="str">
        <f t="shared" ca="1" si="170"/>
        <v>هارد دسك</v>
      </c>
      <c r="D1103" t="str">
        <f t="shared" ca="1" si="171"/>
        <v>إلكترونيات</v>
      </c>
      <c r="E1103">
        <v>986</v>
      </c>
      <c r="F1103">
        <f t="shared" ca="1" si="172"/>
        <v>116</v>
      </c>
      <c r="G1103" t="str">
        <f t="shared" ca="1" si="173"/>
        <v>France</v>
      </c>
      <c r="H1103" s="2">
        <f t="shared" ca="1" si="174"/>
        <v>42558</v>
      </c>
      <c r="I1103" s="2">
        <f t="shared" ca="1" si="175"/>
        <v>42574</v>
      </c>
      <c r="J1103" t="str">
        <f t="shared" ca="1" si="176"/>
        <v>Morocco</v>
      </c>
      <c r="K1103" s="3">
        <f t="shared" ca="1" si="177"/>
        <v>108657.2</v>
      </c>
      <c r="L1103">
        <f t="shared" ca="1" si="178"/>
        <v>1715.6399999999999</v>
      </c>
      <c r="M1103">
        <f t="shared" ca="1" si="179"/>
        <v>107509</v>
      </c>
    </row>
    <row r="1104" spans="1:13" x14ac:dyDescent="0.2">
      <c r="A1104">
        <v>1103</v>
      </c>
      <c r="B1104" t="s">
        <v>1110</v>
      </c>
      <c r="C1104" t="str">
        <f t="shared" ca="1" si="170"/>
        <v>خلاطات</v>
      </c>
      <c r="D1104" t="str">
        <f t="shared" ca="1" si="171"/>
        <v>أدوات منزلية</v>
      </c>
      <c r="E1104">
        <v>504</v>
      </c>
      <c r="F1104">
        <f t="shared" ca="1" si="172"/>
        <v>177</v>
      </c>
      <c r="G1104" t="str">
        <f t="shared" ca="1" si="173"/>
        <v>China</v>
      </c>
      <c r="H1104" s="2">
        <f t="shared" ca="1" si="174"/>
        <v>42652</v>
      </c>
      <c r="I1104" s="2">
        <f t="shared" ca="1" si="175"/>
        <v>42664</v>
      </c>
      <c r="J1104" t="str">
        <f t="shared" ca="1" si="176"/>
        <v>Lebanon</v>
      </c>
      <c r="K1104" s="3">
        <f t="shared" ca="1" si="177"/>
        <v>84747.6</v>
      </c>
      <c r="L1104">
        <f t="shared" ca="1" si="178"/>
        <v>1338.12</v>
      </c>
      <c r="M1104">
        <f t="shared" ca="1" si="179"/>
        <v>10062</v>
      </c>
    </row>
    <row r="1105" spans="1:13" x14ac:dyDescent="0.2">
      <c r="A1105">
        <v>1104</v>
      </c>
      <c r="B1105" t="s">
        <v>1111</v>
      </c>
      <c r="C1105" t="str">
        <f t="shared" ca="1" si="170"/>
        <v>قرطاسية</v>
      </c>
      <c r="D1105" t="str">
        <f t="shared" ca="1" si="171"/>
        <v>أدوات مكتبية</v>
      </c>
      <c r="E1105">
        <v>711</v>
      </c>
      <c r="F1105">
        <f t="shared" ca="1" si="172"/>
        <v>30</v>
      </c>
      <c r="G1105" t="str">
        <f t="shared" ca="1" si="173"/>
        <v>France</v>
      </c>
      <c r="H1105" s="2">
        <f t="shared" ca="1" si="174"/>
        <v>43267</v>
      </c>
      <c r="I1105" s="2">
        <f t="shared" ca="1" si="175"/>
        <v>43288</v>
      </c>
      <c r="J1105" t="str">
        <f t="shared" ca="1" si="176"/>
        <v>Egypt</v>
      </c>
      <c r="K1105" s="3">
        <f t="shared" ca="1" si="177"/>
        <v>20263.5</v>
      </c>
      <c r="L1105">
        <f t="shared" ca="1" si="178"/>
        <v>319.95</v>
      </c>
      <c r="M1105">
        <f t="shared" ca="1" si="179"/>
        <v>11676</v>
      </c>
    </row>
    <row r="1106" spans="1:13" x14ac:dyDescent="0.2">
      <c r="A1106">
        <v>1105</v>
      </c>
      <c r="B1106" t="s">
        <v>1112</v>
      </c>
      <c r="C1106" t="str">
        <f t="shared" ca="1" si="170"/>
        <v>ستالايت</v>
      </c>
      <c r="D1106" t="str">
        <f t="shared" ca="1" si="171"/>
        <v>إلكترونيات</v>
      </c>
      <c r="E1106">
        <v>311</v>
      </c>
      <c r="F1106">
        <f t="shared" ca="1" si="172"/>
        <v>278</v>
      </c>
      <c r="G1106" t="str">
        <f t="shared" ca="1" si="173"/>
        <v>Turkey</v>
      </c>
      <c r="H1106" s="2">
        <f t="shared" ca="1" si="174"/>
        <v>42654</v>
      </c>
      <c r="I1106" s="2">
        <f t="shared" ca="1" si="175"/>
        <v>42664</v>
      </c>
      <c r="J1106" t="str">
        <f t="shared" ca="1" si="176"/>
        <v>Syria</v>
      </c>
      <c r="K1106" s="3">
        <f t="shared" ca="1" si="177"/>
        <v>82135.100000000006</v>
      </c>
      <c r="L1106">
        <f t="shared" ca="1" si="178"/>
        <v>1296.8699999999999</v>
      </c>
      <c r="M1106">
        <f t="shared" ca="1" si="179"/>
        <v>55985</v>
      </c>
    </row>
    <row r="1107" spans="1:13" x14ac:dyDescent="0.2">
      <c r="A1107">
        <v>1106</v>
      </c>
      <c r="B1107" t="s">
        <v>1113</v>
      </c>
      <c r="C1107" t="str">
        <f t="shared" ca="1" si="170"/>
        <v>طابعات</v>
      </c>
      <c r="D1107" t="str">
        <f t="shared" ca="1" si="171"/>
        <v>إلكترونيات</v>
      </c>
      <c r="E1107">
        <v>606</v>
      </c>
      <c r="F1107">
        <f t="shared" ca="1" si="172"/>
        <v>228</v>
      </c>
      <c r="G1107" t="str">
        <f t="shared" ca="1" si="173"/>
        <v>France</v>
      </c>
      <c r="H1107" s="2">
        <f t="shared" ca="1" si="174"/>
        <v>42856</v>
      </c>
      <c r="I1107" s="2">
        <f t="shared" ca="1" si="175"/>
        <v>42882</v>
      </c>
      <c r="J1107" t="str">
        <f t="shared" ca="1" si="176"/>
        <v>Oman</v>
      </c>
      <c r="K1107" s="3">
        <f t="shared" ca="1" si="177"/>
        <v>131259.6</v>
      </c>
      <c r="L1107">
        <f t="shared" ca="1" si="178"/>
        <v>2072.52</v>
      </c>
      <c r="M1107">
        <f t="shared" ca="1" si="179"/>
        <v>23216</v>
      </c>
    </row>
    <row r="1108" spans="1:13" x14ac:dyDescent="0.2">
      <c r="A1108">
        <v>1107</v>
      </c>
      <c r="B1108" t="s">
        <v>1114</v>
      </c>
      <c r="C1108" t="str">
        <f t="shared" ca="1" si="170"/>
        <v>كمبيوتر</v>
      </c>
      <c r="D1108" t="str">
        <f t="shared" ca="1" si="171"/>
        <v>إلكترونيات</v>
      </c>
      <c r="E1108">
        <v>501</v>
      </c>
      <c r="F1108">
        <f t="shared" ca="1" si="172"/>
        <v>1508</v>
      </c>
      <c r="G1108" t="str">
        <f t="shared" ca="1" si="173"/>
        <v>China</v>
      </c>
      <c r="H1108" s="2">
        <f t="shared" ca="1" si="174"/>
        <v>42749</v>
      </c>
      <c r="I1108" s="2">
        <f t="shared" ca="1" si="175"/>
        <v>42770</v>
      </c>
      <c r="J1108" t="str">
        <f t="shared" ca="1" si="176"/>
        <v>Jordan</v>
      </c>
      <c r="K1108" s="3">
        <f t="shared" ca="1" si="177"/>
        <v>717732.6</v>
      </c>
      <c r="L1108">
        <f t="shared" ca="1" si="178"/>
        <v>11332.619999999999</v>
      </c>
      <c r="M1108">
        <f t="shared" ca="1" si="179"/>
        <v>447567</v>
      </c>
    </row>
    <row r="1109" spans="1:13" x14ac:dyDescent="0.2">
      <c r="A1109">
        <v>1108</v>
      </c>
      <c r="B1109" t="s">
        <v>1115</v>
      </c>
      <c r="C1109" t="str">
        <f t="shared" ca="1" si="170"/>
        <v>هارد دسك</v>
      </c>
      <c r="D1109" t="str">
        <f t="shared" ca="1" si="171"/>
        <v>إلكترونيات</v>
      </c>
      <c r="E1109">
        <v>631</v>
      </c>
      <c r="F1109">
        <f t="shared" ca="1" si="172"/>
        <v>127</v>
      </c>
      <c r="G1109" t="str">
        <f t="shared" ca="1" si="173"/>
        <v>France</v>
      </c>
      <c r="H1109" s="2">
        <f t="shared" ca="1" si="174"/>
        <v>42447</v>
      </c>
      <c r="I1109" s="2">
        <f t="shared" ca="1" si="175"/>
        <v>42478</v>
      </c>
      <c r="J1109" t="str">
        <f t="shared" ca="1" si="176"/>
        <v>Egypt</v>
      </c>
      <c r="K1109" s="3">
        <f t="shared" ca="1" si="177"/>
        <v>76130.149999999994</v>
      </c>
      <c r="L1109">
        <f t="shared" ca="1" si="178"/>
        <v>1202.0550000000001</v>
      </c>
      <c r="M1109">
        <f t="shared" ca="1" si="179"/>
        <v>54900</v>
      </c>
    </row>
    <row r="1110" spans="1:13" x14ac:dyDescent="0.2">
      <c r="A1110">
        <v>1109</v>
      </c>
      <c r="B1110" t="s">
        <v>1116</v>
      </c>
      <c r="C1110" t="str">
        <f t="shared" ca="1" si="170"/>
        <v>مراوح</v>
      </c>
      <c r="D1110" t="str">
        <f t="shared" ca="1" si="171"/>
        <v>أدوات منزلية</v>
      </c>
      <c r="E1110">
        <v>352</v>
      </c>
      <c r="F1110">
        <f t="shared" ca="1" si="172"/>
        <v>45</v>
      </c>
      <c r="G1110" t="str">
        <f t="shared" ca="1" si="173"/>
        <v>China</v>
      </c>
      <c r="H1110" s="2">
        <f t="shared" ca="1" si="174"/>
        <v>42817</v>
      </c>
      <c r="I1110" s="2">
        <f t="shared" ca="1" si="175"/>
        <v>42836</v>
      </c>
      <c r="J1110" t="str">
        <f t="shared" ca="1" si="176"/>
        <v>Egypt</v>
      </c>
      <c r="K1110" s="3">
        <f t="shared" ca="1" si="177"/>
        <v>15048</v>
      </c>
      <c r="L1110">
        <f t="shared" ca="1" si="178"/>
        <v>237.6</v>
      </c>
      <c r="M1110">
        <f t="shared" ca="1" si="179"/>
        <v>11485</v>
      </c>
    </row>
    <row r="1111" spans="1:13" x14ac:dyDescent="0.2">
      <c r="A1111">
        <v>1110</v>
      </c>
      <c r="B1111" t="s">
        <v>1117</v>
      </c>
      <c r="C1111" t="str">
        <f t="shared" ca="1" si="170"/>
        <v>هارد دسك</v>
      </c>
      <c r="D1111" t="str">
        <f t="shared" ca="1" si="171"/>
        <v>إلكترونيات</v>
      </c>
      <c r="E1111">
        <v>958</v>
      </c>
      <c r="F1111">
        <f t="shared" ca="1" si="172"/>
        <v>133</v>
      </c>
      <c r="G1111" t="str">
        <f t="shared" ca="1" si="173"/>
        <v>France</v>
      </c>
      <c r="H1111" s="2">
        <f t="shared" ca="1" si="174"/>
        <v>43010</v>
      </c>
      <c r="I1111" s="2">
        <f t="shared" ca="1" si="175"/>
        <v>43028</v>
      </c>
      <c r="J1111" t="str">
        <f t="shared" ca="1" si="176"/>
        <v>Lebanon</v>
      </c>
      <c r="K1111" s="3">
        <f t="shared" ca="1" si="177"/>
        <v>121043.3</v>
      </c>
      <c r="L1111">
        <f t="shared" ca="1" si="178"/>
        <v>1911.21</v>
      </c>
      <c r="M1111">
        <f t="shared" ca="1" si="179"/>
        <v>93751</v>
      </c>
    </row>
    <row r="1112" spans="1:13" x14ac:dyDescent="0.2">
      <c r="A1112">
        <v>1111</v>
      </c>
      <c r="B1112" t="s">
        <v>1118</v>
      </c>
      <c r="C1112" t="str">
        <f t="shared" ca="1" si="170"/>
        <v>مكيفات</v>
      </c>
      <c r="D1112" t="str">
        <f t="shared" ca="1" si="171"/>
        <v>أدوات منزلية</v>
      </c>
      <c r="E1112">
        <v>252</v>
      </c>
      <c r="F1112">
        <f t="shared" ca="1" si="172"/>
        <v>1290</v>
      </c>
      <c r="G1112" t="str">
        <f t="shared" ca="1" si="173"/>
        <v>Switzerland</v>
      </c>
      <c r="H1112" s="2">
        <f t="shared" ca="1" si="174"/>
        <v>43084</v>
      </c>
      <c r="I1112" s="2">
        <f t="shared" ca="1" si="175"/>
        <v>43112</v>
      </c>
      <c r="J1112" t="str">
        <f t="shared" ca="1" si="176"/>
        <v>Syria</v>
      </c>
      <c r="K1112" s="3">
        <f t="shared" ca="1" si="177"/>
        <v>308826</v>
      </c>
      <c r="L1112">
        <f t="shared" ca="1" si="178"/>
        <v>4876.2</v>
      </c>
      <c r="M1112">
        <f t="shared" ca="1" si="179"/>
        <v>186805</v>
      </c>
    </row>
    <row r="1113" spans="1:13" x14ac:dyDescent="0.2">
      <c r="A1113">
        <v>1112</v>
      </c>
      <c r="B1113" t="s">
        <v>1119</v>
      </c>
      <c r="C1113" t="str">
        <f t="shared" ca="1" si="170"/>
        <v>فرن</v>
      </c>
      <c r="D1113" t="str">
        <f t="shared" ca="1" si="171"/>
        <v>أدوات منزلية</v>
      </c>
      <c r="E1113">
        <v>281</v>
      </c>
      <c r="F1113">
        <f t="shared" ca="1" si="172"/>
        <v>964</v>
      </c>
      <c r="G1113" t="str">
        <f t="shared" ca="1" si="173"/>
        <v>Greece</v>
      </c>
      <c r="H1113" s="2">
        <f t="shared" ca="1" si="174"/>
        <v>43159</v>
      </c>
      <c r="I1113" s="2">
        <f t="shared" ca="1" si="175"/>
        <v>43174</v>
      </c>
      <c r="J1113" t="str">
        <f t="shared" ca="1" si="176"/>
        <v>Saudi Arabia</v>
      </c>
      <c r="K1113" s="3">
        <f t="shared" ca="1" si="177"/>
        <v>257339.8</v>
      </c>
      <c r="L1113">
        <f t="shared" ca="1" si="178"/>
        <v>4063.2599999999998</v>
      </c>
      <c r="M1113">
        <f t="shared" ca="1" si="179"/>
        <v>58974</v>
      </c>
    </row>
    <row r="1114" spans="1:13" x14ac:dyDescent="0.2">
      <c r="A1114">
        <v>1113</v>
      </c>
      <c r="B1114" t="s">
        <v>1120</v>
      </c>
      <c r="C1114" t="str">
        <f t="shared" ca="1" si="170"/>
        <v>ستالايت</v>
      </c>
      <c r="D1114" t="str">
        <f t="shared" ca="1" si="171"/>
        <v>إلكترونيات</v>
      </c>
      <c r="E1114">
        <v>993</v>
      </c>
      <c r="F1114">
        <f t="shared" ca="1" si="172"/>
        <v>291</v>
      </c>
      <c r="G1114" t="str">
        <f t="shared" ca="1" si="173"/>
        <v>Turkey</v>
      </c>
      <c r="H1114" s="2">
        <f t="shared" ca="1" si="174"/>
        <v>42903</v>
      </c>
      <c r="I1114" s="2">
        <f t="shared" ca="1" si="175"/>
        <v>42923</v>
      </c>
      <c r="J1114" t="str">
        <f t="shared" ca="1" si="176"/>
        <v>Syria</v>
      </c>
      <c r="K1114" s="3">
        <f t="shared" ca="1" si="177"/>
        <v>274514.84999999998</v>
      </c>
      <c r="L1114">
        <f t="shared" ca="1" si="178"/>
        <v>4334.4449999999997</v>
      </c>
      <c r="M1114">
        <f t="shared" ca="1" si="179"/>
        <v>150893</v>
      </c>
    </row>
    <row r="1115" spans="1:13" x14ac:dyDescent="0.2">
      <c r="A1115">
        <v>1114</v>
      </c>
      <c r="B1115" t="s">
        <v>1121</v>
      </c>
      <c r="C1115" t="str">
        <f t="shared" ca="1" si="170"/>
        <v>مدافئ</v>
      </c>
      <c r="D1115" t="str">
        <f t="shared" ca="1" si="171"/>
        <v>أدوات منزلية</v>
      </c>
      <c r="E1115">
        <v>168</v>
      </c>
      <c r="F1115">
        <f t="shared" ca="1" si="172"/>
        <v>190</v>
      </c>
      <c r="G1115" t="str">
        <f t="shared" ca="1" si="173"/>
        <v>Switzerland</v>
      </c>
      <c r="H1115" s="2">
        <f t="shared" ca="1" si="174"/>
        <v>43225</v>
      </c>
      <c r="I1115" s="2">
        <f t="shared" ca="1" si="175"/>
        <v>43257</v>
      </c>
      <c r="J1115" t="str">
        <f t="shared" ca="1" si="176"/>
        <v>Jordan</v>
      </c>
      <c r="K1115" s="3">
        <f t="shared" ca="1" si="177"/>
        <v>30324</v>
      </c>
      <c r="L1115">
        <f t="shared" ca="1" si="178"/>
        <v>478.79999999999995</v>
      </c>
      <c r="M1115">
        <f t="shared" ca="1" si="179"/>
        <v>11723</v>
      </c>
    </row>
    <row r="1116" spans="1:13" x14ac:dyDescent="0.2">
      <c r="A1116">
        <v>1115</v>
      </c>
      <c r="B1116" t="s">
        <v>1122</v>
      </c>
      <c r="C1116" t="str">
        <f t="shared" ca="1" si="170"/>
        <v>هارد دسك</v>
      </c>
      <c r="D1116" t="str">
        <f t="shared" ca="1" si="171"/>
        <v>إلكترونيات</v>
      </c>
      <c r="E1116">
        <v>632</v>
      </c>
      <c r="F1116">
        <f t="shared" ca="1" si="172"/>
        <v>135</v>
      </c>
      <c r="G1116" t="str">
        <f t="shared" ca="1" si="173"/>
        <v>France</v>
      </c>
      <c r="H1116" s="2">
        <f t="shared" ca="1" si="174"/>
        <v>42721</v>
      </c>
      <c r="I1116" s="2">
        <f t="shared" ca="1" si="175"/>
        <v>42739</v>
      </c>
      <c r="J1116" t="str">
        <f t="shared" ca="1" si="176"/>
        <v>United Arab Emirates</v>
      </c>
      <c r="K1116" s="3">
        <f t="shared" ca="1" si="177"/>
        <v>81054</v>
      </c>
      <c r="L1116">
        <f t="shared" ca="1" si="178"/>
        <v>1279.8</v>
      </c>
      <c r="M1116">
        <f t="shared" ca="1" si="179"/>
        <v>2893</v>
      </c>
    </row>
    <row r="1117" spans="1:13" x14ac:dyDescent="0.2">
      <c r="A1117">
        <v>1116</v>
      </c>
      <c r="B1117" t="s">
        <v>1123</v>
      </c>
      <c r="C1117" t="str">
        <f t="shared" ca="1" si="170"/>
        <v>هواتف ثابتة</v>
      </c>
      <c r="D1117" t="str">
        <f t="shared" ca="1" si="171"/>
        <v>أدوات مكتبية</v>
      </c>
      <c r="E1117">
        <v>657</v>
      </c>
      <c r="F1117">
        <f t="shared" ca="1" si="172"/>
        <v>50</v>
      </c>
      <c r="G1117" t="str">
        <f t="shared" ca="1" si="173"/>
        <v>France</v>
      </c>
      <c r="H1117" s="2">
        <f t="shared" ca="1" si="174"/>
        <v>43229</v>
      </c>
      <c r="I1117" s="2">
        <f t="shared" ca="1" si="175"/>
        <v>43259</v>
      </c>
      <c r="J1117" t="str">
        <f t="shared" ca="1" si="176"/>
        <v>United Arab Emirates</v>
      </c>
      <c r="K1117" s="3">
        <f t="shared" ca="1" si="177"/>
        <v>31207.5</v>
      </c>
      <c r="L1117">
        <f t="shared" ca="1" si="178"/>
        <v>492.75</v>
      </c>
      <c r="M1117">
        <f t="shared" ca="1" si="179"/>
        <v>13202</v>
      </c>
    </row>
    <row r="1118" spans="1:13" x14ac:dyDescent="0.2">
      <c r="A1118">
        <v>1117</v>
      </c>
      <c r="B1118" t="s">
        <v>1124</v>
      </c>
      <c r="C1118" t="str">
        <f t="shared" ca="1" si="170"/>
        <v>كاميرات مراقبة</v>
      </c>
      <c r="D1118" t="str">
        <f t="shared" ca="1" si="171"/>
        <v>إلكترونيات</v>
      </c>
      <c r="E1118">
        <v>749</v>
      </c>
      <c r="F1118">
        <f t="shared" ca="1" si="172"/>
        <v>143</v>
      </c>
      <c r="G1118" t="str">
        <f t="shared" ca="1" si="173"/>
        <v>England</v>
      </c>
      <c r="H1118" s="2">
        <f t="shared" ca="1" si="174"/>
        <v>42816</v>
      </c>
      <c r="I1118" s="2">
        <f t="shared" ca="1" si="175"/>
        <v>42844</v>
      </c>
      <c r="J1118" t="str">
        <f t="shared" ca="1" si="176"/>
        <v>Jordan</v>
      </c>
      <c r="K1118" s="3">
        <f t="shared" ca="1" si="177"/>
        <v>101751.65</v>
      </c>
      <c r="L1118">
        <f t="shared" ca="1" si="178"/>
        <v>1606.605</v>
      </c>
      <c r="M1118">
        <f t="shared" ca="1" si="179"/>
        <v>82358</v>
      </c>
    </row>
    <row r="1119" spans="1:13" x14ac:dyDescent="0.2">
      <c r="A1119">
        <v>1118</v>
      </c>
      <c r="B1119" t="s">
        <v>1125</v>
      </c>
      <c r="C1119" t="str">
        <f t="shared" ca="1" si="170"/>
        <v>مدافئ</v>
      </c>
      <c r="D1119" t="str">
        <f t="shared" ca="1" si="171"/>
        <v>أدوات منزلية</v>
      </c>
      <c r="E1119">
        <v>641</v>
      </c>
      <c r="F1119">
        <f t="shared" ca="1" si="172"/>
        <v>187</v>
      </c>
      <c r="G1119" t="str">
        <f t="shared" ca="1" si="173"/>
        <v>Switzerland</v>
      </c>
      <c r="H1119" s="2">
        <f t="shared" ca="1" si="174"/>
        <v>43161</v>
      </c>
      <c r="I1119" s="2">
        <f t="shared" ca="1" si="175"/>
        <v>43188</v>
      </c>
      <c r="J1119" t="str">
        <f t="shared" ca="1" si="176"/>
        <v>Oman</v>
      </c>
      <c r="K1119" s="3">
        <f t="shared" ca="1" si="177"/>
        <v>113873.65</v>
      </c>
      <c r="L1119">
        <f t="shared" ca="1" si="178"/>
        <v>1798.0049999999999</v>
      </c>
      <c r="M1119">
        <f t="shared" ca="1" si="179"/>
        <v>83305</v>
      </c>
    </row>
    <row r="1120" spans="1:13" x14ac:dyDescent="0.2">
      <c r="A1120">
        <v>1119</v>
      </c>
      <c r="B1120" t="s">
        <v>1126</v>
      </c>
      <c r="C1120" t="str">
        <f t="shared" ca="1" si="170"/>
        <v>كاميرات</v>
      </c>
      <c r="D1120" t="str">
        <f t="shared" ca="1" si="171"/>
        <v>إلكترونيات</v>
      </c>
      <c r="E1120">
        <v>964</v>
      </c>
      <c r="F1120">
        <f t="shared" ca="1" si="172"/>
        <v>1170</v>
      </c>
      <c r="G1120" t="str">
        <f t="shared" ca="1" si="173"/>
        <v>England</v>
      </c>
      <c r="H1120" s="2">
        <f t="shared" ca="1" si="174"/>
        <v>42630</v>
      </c>
      <c r="I1120" s="2">
        <f t="shared" ca="1" si="175"/>
        <v>42646</v>
      </c>
      <c r="J1120" t="str">
        <f t="shared" ca="1" si="176"/>
        <v>Oman</v>
      </c>
      <c r="K1120" s="3">
        <f t="shared" ca="1" si="177"/>
        <v>1071486</v>
      </c>
      <c r="L1120">
        <f t="shared" ca="1" si="178"/>
        <v>16918.2</v>
      </c>
      <c r="M1120">
        <f t="shared" ca="1" si="179"/>
        <v>703591</v>
      </c>
    </row>
    <row r="1121" spans="1:13" x14ac:dyDescent="0.2">
      <c r="A1121">
        <v>1120</v>
      </c>
      <c r="B1121" t="s">
        <v>1127</v>
      </c>
      <c r="C1121" t="str">
        <f t="shared" ca="1" si="170"/>
        <v>مراوح</v>
      </c>
      <c r="D1121" t="str">
        <f t="shared" ca="1" si="171"/>
        <v>أدوات منزلية</v>
      </c>
      <c r="E1121">
        <v>271</v>
      </c>
      <c r="F1121">
        <f t="shared" ca="1" si="172"/>
        <v>46</v>
      </c>
      <c r="G1121" t="str">
        <f t="shared" ca="1" si="173"/>
        <v>China</v>
      </c>
      <c r="H1121" s="2">
        <f t="shared" ca="1" si="174"/>
        <v>43233</v>
      </c>
      <c r="I1121" s="2">
        <f t="shared" ca="1" si="175"/>
        <v>43246</v>
      </c>
      <c r="J1121" t="str">
        <f t="shared" ca="1" si="176"/>
        <v>Egypt</v>
      </c>
      <c r="K1121" s="3">
        <f t="shared" ca="1" si="177"/>
        <v>11842.7</v>
      </c>
      <c r="L1121">
        <f t="shared" ca="1" si="178"/>
        <v>186.98999999999998</v>
      </c>
      <c r="M1121">
        <f t="shared" ca="1" si="179"/>
        <v>4642</v>
      </c>
    </row>
    <row r="1122" spans="1:13" x14ac:dyDescent="0.2">
      <c r="A1122">
        <v>1121</v>
      </c>
      <c r="B1122" t="s">
        <v>1128</v>
      </c>
      <c r="C1122" t="str">
        <f t="shared" ca="1" si="170"/>
        <v>موبايلات</v>
      </c>
      <c r="D1122" t="str">
        <f t="shared" ca="1" si="171"/>
        <v>إلكترونيات</v>
      </c>
      <c r="E1122">
        <v>384</v>
      </c>
      <c r="F1122">
        <f t="shared" ca="1" si="172"/>
        <v>1000</v>
      </c>
      <c r="G1122" t="str">
        <f t="shared" ca="1" si="173"/>
        <v>China</v>
      </c>
      <c r="H1122" s="2">
        <f t="shared" ca="1" si="174"/>
        <v>42408</v>
      </c>
      <c r="I1122" s="2">
        <f t="shared" ca="1" si="175"/>
        <v>42431</v>
      </c>
      <c r="J1122" t="str">
        <f t="shared" ca="1" si="176"/>
        <v>Jordan</v>
      </c>
      <c r="K1122" s="3">
        <f t="shared" ca="1" si="177"/>
        <v>364800</v>
      </c>
      <c r="L1122">
        <f t="shared" ca="1" si="178"/>
        <v>5760</v>
      </c>
      <c r="M1122">
        <f t="shared" ca="1" si="179"/>
        <v>65437</v>
      </c>
    </row>
    <row r="1123" spans="1:13" x14ac:dyDescent="0.2">
      <c r="A1123">
        <v>1122</v>
      </c>
      <c r="B1123" t="s">
        <v>1129</v>
      </c>
      <c r="C1123" t="str">
        <f t="shared" ca="1" si="170"/>
        <v>خلاطات</v>
      </c>
      <c r="D1123" t="str">
        <f t="shared" ca="1" si="171"/>
        <v>أدوات منزلية</v>
      </c>
      <c r="E1123">
        <v>290</v>
      </c>
      <c r="F1123">
        <f t="shared" ca="1" si="172"/>
        <v>179</v>
      </c>
      <c r="G1123" t="str">
        <f t="shared" ca="1" si="173"/>
        <v>China</v>
      </c>
      <c r="H1123" s="2">
        <f t="shared" ca="1" si="174"/>
        <v>43123</v>
      </c>
      <c r="I1123" s="2">
        <f t="shared" ca="1" si="175"/>
        <v>43143</v>
      </c>
      <c r="J1123" t="str">
        <f t="shared" ca="1" si="176"/>
        <v>Algeria</v>
      </c>
      <c r="K1123" s="3">
        <f t="shared" ca="1" si="177"/>
        <v>49314.5</v>
      </c>
      <c r="L1123">
        <f t="shared" ca="1" si="178"/>
        <v>778.65</v>
      </c>
      <c r="M1123">
        <f t="shared" ca="1" si="179"/>
        <v>8364</v>
      </c>
    </row>
    <row r="1124" spans="1:13" x14ac:dyDescent="0.2">
      <c r="A1124">
        <v>1123</v>
      </c>
      <c r="B1124" t="s">
        <v>1130</v>
      </c>
      <c r="C1124" t="str">
        <f t="shared" ca="1" si="170"/>
        <v>موبايلات</v>
      </c>
      <c r="D1124" t="str">
        <f t="shared" ca="1" si="171"/>
        <v>إلكترونيات</v>
      </c>
      <c r="E1124">
        <v>859</v>
      </c>
      <c r="F1124">
        <f t="shared" ca="1" si="172"/>
        <v>1023</v>
      </c>
      <c r="G1124" t="str">
        <f t="shared" ca="1" si="173"/>
        <v>China</v>
      </c>
      <c r="H1124" s="2">
        <f t="shared" ca="1" si="174"/>
        <v>43133</v>
      </c>
      <c r="I1124" s="2">
        <f t="shared" ca="1" si="175"/>
        <v>43145</v>
      </c>
      <c r="J1124" t="str">
        <f t="shared" ca="1" si="176"/>
        <v>Egypt</v>
      </c>
      <c r="K1124" s="3">
        <f t="shared" ca="1" si="177"/>
        <v>834819.15</v>
      </c>
      <c r="L1124">
        <f t="shared" ca="1" si="178"/>
        <v>13181.355</v>
      </c>
      <c r="M1124">
        <f t="shared" ca="1" si="179"/>
        <v>256614</v>
      </c>
    </row>
    <row r="1125" spans="1:13" x14ac:dyDescent="0.2">
      <c r="A1125">
        <v>1124</v>
      </c>
      <c r="B1125" t="s">
        <v>1131</v>
      </c>
      <c r="C1125" t="str">
        <f t="shared" ca="1" si="170"/>
        <v>كتب علمية</v>
      </c>
      <c r="D1125" t="str">
        <f t="shared" ca="1" si="171"/>
        <v>أدوات مكتبية</v>
      </c>
      <c r="E1125">
        <v>782</v>
      </c>
      <c r="F1125">
        <f t="shared" ca="1" si="172"/>
        <v>55</v>
      </c>
      <c r="G1125" t="str">
        <f t="shared" ca="1" si="173"/>
        <v>India</v>
      </c>
      <c r="H1125" s="2">
        <f t="shared" ca="1" si="174"/>
        <v>42483</v>
      </c>
      <c r="I1125" s="2">
        <f t="shared" ca="1" si="175"/>
        <v>42508</v>
      </c>
      <c r="J1125" t="str">
        <f t="shared" ca="1" si="176"/>
        <v>Syria</v>
      </c>
      <c r="K1125" s="3">
        <f t="shared" ca="1" si="177"/>
        <v>40859.5</v>
      </c>
      <c r="L1125">
        <f t="shared" ca="1" si="178"/>
        <v>645.15</v>
      </c>
      <c r="M1125">
        <f t="shared" ca="1" si="179"/>
        <v>33776</v>
      </c>
    </row>
    <row r="1126" spans="1:13" x14ac:dyDescent="0.2">
      <c r="A1126">
        <v>1125</v>
      </c>
      <c r="B1126" t="s">
        <v>1132</v>
      </c>
      <c r="C1126" t="str">
        <f t="shared" ca="1" si="170"/>
        <v>أوراق</v>
      </c>
      <c r="D1126" t="str">
        <f t="shared" ca="1" si="171"/>
        <v>أدوات مكتبية</v>
      </c>
      <c r="E1126">
        <v>155</v>
      </c>
      <c r="F1126">
        <f t="shared" ca="1" si="172"/>
        <v>16</v>
      </c>
      <c r="G1126" t="str">
        <f t="shared" ca="1" si="173"/>
        <v>India</v>
      </c>
      <c r="H1126" s="2">
        <f t="shared" ca="1" si="174"/>
        <v>42652</v>
      </c>
      <c r="I1126" s="2">
        <f t="shared" ca="1" si="175"/>
        <v>42676</v>
      </c>
      <c r="J1126" t="str">
        <f t="shared" ca="1" si="176"/>
        <v>Syria</v>
      </c>
      <c r="K1126" s="3">
        <f t="shared" ca="1" si="177"/>
        <v>2356</v>
      </c>
      <c r="L1126">
        <f t="shared" ca="1" si="178"/>
        <v>37.199999999999996</v>
      </c>
      <c r="M1126">
        <f t="shared" ca="1" si="179"/>
        <v>2094</v>
      </c>
    </row>
    <row r="1127" spans="1:13" x14ac:dyDescent="0.2">
      <c r="A1127">
        <v>1126</v>
      </c>
      <c r="B1127" t="s">
        <v>1133</v>
      </c>
      <c r="C1127" t="str">
        <f t="shared" ca="1" si="170"/>
        <v>برادات</v>
      </c>
      <c r="D1127" t="str">
        <f t="shared" ca="1" si="171"/>
        <v>أدوات منزلية</v>
      </c>
      <c r="E1127">
        <v>469</v>
      </c>
      <c r="F1127">
        <f t="shared" ca="1" si="172"/>
        <v>835</v>
      </c>
      <c r="G1127" t="str">
        <f t="shared" ca="1" si="173"/>
        <v>Sweden</v>
      </c>
      <c r="H1127" s="2">
        <f t="shared" ca="1" si="174"/>
        <v>43178</v>
      </c>
      <c r="I1127" s="2">
        <f t="shared" ca="1" si="175"/>
        <v>43196</v>
      </c>
      <c r="J1127" t="str">
        <f t="shared" ca="1" si="176"/>
        <v>Egypt</v>
      </c>
      <c r="K1127" s="3">
        <f t="shared" ca="1" si="177"/>
        <v>372034.25</v>
      </c>
      <c r="L1127">
        <f t="shared" ca="1" si="178"/>
        <v>5874.2249999999995</v>
      </c>
      <c r="M1127">
        <f t="shared" ca="1" si="179"/>
        <v>182857</v>
      </c>
    </row>
    <row r="1128" spans="1:13" x14ac:dyDescent="0.2">
      <c r="A1128">
        <v>1127</v>
      </c>
      <c r="B1128" t="s">
        <v>1134</v>
      </c>
      <c r="C1128" t="str">
        <f t="shared" ca="1" si="170"/>
        <v>فرن</v>
      </c>
      <c r="D1128" t="str">
        <f t="shared" ca="1" si="171"/>
        <v>أدوات منزلية</v>
      </c>
      <c r="E1128">
        <v>900</v>
      </c>
      <c r="F1128">
        <f t="shared" ca="1" si="172"/>
        <v>845</v>
      </c>
      <c r="G1128" t="str">
        <f t="shared" ca="1" si="173"/>
        <v>Greece</v>
      </c>
      <c r="H1128" s="2">
        <f t="shared" ca="1" si="174"/>
        <v>42816</v>
      </c>
      <c r="I1128" s="2">
        <f t="shared" ca="1" si="175"/>
        <v>42845</v>
      </c>
      <c r="J1128" t="str">
        <f t="shared" ca="1" si="176"/>
        <v>Oman</v>
      </c>
      <c r="K1128" s="3">
        <f t="shared" ca="1" si="177"/>
        <v>722475</v>
      </c>
      <c r="L1128">
        <f t="shared" ca="1" si="178"/>
        <v>11407.5</v>
      </c>
      <c r="M1128">
        <f t="shared" ca="1" si="179"/>
        <v>54070</v>
      </c>
    </row>
    <row r="1129" spans="1:13" x14ac:dyDescent="0.2">
      <c r="A1129">
        <v>1128</v>
      </c>
      <c r="B1129" t="s">
        <v>1135</v>
      </c>
      <c r="C1129" t="str">
        <f t="shared" ca="1" si="170"/>
        <v>فرن</v>
      </c>
      <c r="D1129" t="str">
        <f t="shared" ca="1" si="171"/>
        <v>أدوات منزلية</v>
      </c>
      <c r="E1129">
        <v>924</v>
      </c>
      <c r="F1129">
        <f t="shared" ca="1" si="172"/>
        <v>940</v>
      </c>
      <c r="G1129" t="str">
        <f t="shared" ca="1" si="173"/>
        <v>Greece</v>
      </c>
      <c r="H1129" s="2">
        <f t="shared" ca="1" si="174"/>
        <v>42987</v>
      </c>
      <c r="I1129" s="2">
        <f t="shared" ca="1" si="175"/>
        <v>42997</v>
      </c>
      <c r="J1129" t="str">
        <f t="shared" ca="1" si="176"/>
        <v>United Arab Emirates</v>
      </c>
      <c r="K1129" s="3">
        <f t="shared" ca="1" si="177"/>
        <v>825132</v>
      </c>
      <c r="L1129">
        <f t="shared" ca="1" si="178"/>
        <v>13028.4</v>
      </c>
      <c r="M1129">
        <f t="shared" ca="1" si="179"/>
        <v>740071</v>
      </c>
    </row>
    <row r="1130" spans="1:13" x14ac:dyDescent="0.2">
      <c r="A1130">
        <v>1129</v>
      </c>
      <c r="B1130" t="s">
        <v>1136</v>
      </c>
      <c r="C1130" t="str">
        <f t="shared" ca="1" si="170"/>
        <v>مدافئ</v>
      </c>
      <c r="D1130" t="str">
        <f t="shared" ca="1" si="171"/>
        <v>أدوات منزلية</v>
      </c>
      <c r="E1130">
        <v>147</v>
      </c>
      <c r="F1130">
        <f t="shared" ca="1" si="172"/>
        <v>204</v>
      </c>
      <c r="G1130" t="str">
        <f t="shared" ca="1" si="173"/>
        <v>Switzerland</v>
      </c>
      <c r="H1130" s="2">
        <f t="shared" ca="1" si="174"/>
        <v>42887</v>
      </c>
      <c r="I1130" s="2">
        <f t="shared" ca="1" si="175"/>
        <v>42913</v>
      </c>
      <c r="J1130" t="str">
        <f t="shared" ca="1" si="176"/>
        <v>Lebanon</v>
      </c>
      <c r="K1130" s="3">
        <f t="shared" ca="1" si="177"/>
        <v>28488.6</v>
      </c>
      <c r="L1130">
        <f t="shared" ca="1" si="178"/>
        <v>449.82</v>
      </c>
      <c r="M1130">
        <f t="shared" ca="1" si="179"/>
        <v>13947</v>
      </c>
    </row>
    <row r="1131" spans="1:13" x14ac:dyDescent="0.2">
      <c r="A1131">
        <v>1130</v>
      </c>
      <c r="B1131" t="s">
        <v>1137</v>
      </c>
      <c r="C1131" t="str">
        <f t="shared" ca="1" si="170"/>
        <v>ألعاب إلكترونية</v>
      </c>
      <c r="D1131" t="str">
        <f t="shared" ca="1" si="171"/>
        <v>إلكترونيات</v>
      </c>
      <c r="E1131">
        <v>230</v>
      </c>
      <c r="F1131">
        <f t="shared" ca="1" si="172"/>
        <v>28</v>
      </c>
      <c r="G1131" t="str">
        <f t="shared" ca="1" si="173"/>
        <v>Japan</v>
      </c>
      <c r="H1131" s="2">
        <f t="shared" ca="1" si="174"/>
        <v>43249</v>
      </c>
      <c r="I1131" s="2">
        <f t="shared" ca="1" si="175"/>
        <v>43267</v>
      </c>
      <c r="J1131" t="str">
        <f t="shared" ca="1" si="176"/>
        <v>Egypt</v>
      </c>
      <c r="K1131" s="3">
        <f t="shared" ca="1" si="177"/>
        <v>6118</v>
      </c>
      <c r="L1131">
        <f t="shared" ca="1" si="178"/>
        <v>96.6</v>
      </c>
      <c r="M1131">
        <f t="shared" ca="1" si="179"/>
        <v>2360</v>
      </c>
    </row>
    <row r="1132" spans="1:13" x14ac:dyDescent="0.2">
      <c r="A1132">
        <v>1131</v>
      </c>
      <c r="B1132" t="s">
        <v>1138</v>
      </c>
      <c r="C1132" t="str">
        <f t="shared" ca="1" si="170"/>
        <v>مثاقب</v>
      </c>
      <c r="D1132" t="str">
        <f t="shared" ca="1" si="171"/>
        <v>أدوات منزلية</v>
      </c>
      <c r="E1132">
        <v>901</v>
      </c>
      <c r="F1132">
        <f t="shared" ca="1" si="172"/>
        <v>70</v>
      </c>
      <c r="G1132" t="str">
        <f t="shared" ca="1" si="173"/>
        <v>Britain</v>
      </c>
      <c r="H1132" s="2">
        <f t="shared" ca="1" si="174"/>
        <v>43254</v>
      </c>
      <c r="I1132" s="2">
        <f t="shared" ca="1" si="175"/>
        <v>43276</v>
      </c>
      <c r="J1132" t="str">
        <f t="shared" ca="1" si="176"/>
        <v>Lebanon</v>
      </c>
      <c r="K1132" s="3">
        <f t="shared" ca="1" si="177"/>
        <v>59916.5</v>
      </c>
      <c r="L1132">
        <f t="shared" ca="1" si="178"/>
        <v>946.05</v>
      </c>
      <c r="M1132">
        <f t="shared" ca="1" si="179"/>
        <v>47909</v>
      </c>
    </row>
    <row r="1133" spans="1:13" x14ac:dyDescent="0.2">
      <c r="A1133">
        <v>1132</v>
      </c>
      <c r="B1133" t="s">
        <v>1139</v>
      </c>
      <c r="C1133" t="str">
        <f t="shared" ca="1" si="170"/>
        <v>طابعات</v>
      </c>
      <c r="D1133" t="str">
        <f t="shared" ca="1" si="171"/>
        <v>إلكترونيات</v>
      </c>
      <c r="E1133">
        <v>597</v>
      </c>
      <c r="F1133">
        <f t="shared" ca="1" si="172"/>
        <v>266</v>
      </c>
      <c r="G1133" t="str">
        <f t="shared" ca="1" si="173"/>
        <v>France</v>
      </c>
      <c r="H1133" s="2">
        <f t="shared" ca="1" si="174"/>
        <v>43090</v>
      </c>
      <c r="I1133" s="2">
        <f t="shared" ca="1" si="175"/>
        <v>43109</v>
      </c>
      <c r="J1133" t="str">
        <f t="shared" ca="1" si="176"/>
        <v>Syria</v>
      </c>
      <c r="K1133" s="3">
        <f t="shared" ca="1" si="177"/>
        <v>150861.9</v>
      </c>
      <c r="L1133">
        <f t="shared" ca="1" si="178"/>
        <v>2382.0299999999997</v>
      </c>
      <c r="M1133">
        <f t="shared" ca="1" si="179"/>
        <v>56707</v>
      </c>
    </row>
    <row r="1134" spans="1:13" x14ac:dyDescent="0.2">
      <c r="A1134">
        <v>1133</v>
      </c>
      <c r="B1134" t="s">
        <v>1140</v>
      </c>
      <c r="C1134" t="str">
        <f t="shared" ca="1" si="170"/>
        <v>تلفاز</v>
      </c>
      <c r="D1134" t="str">
        <f t="shared" ca="1" si="171"/>
        <v>أدوات منزلية</v>
      </c>
      <c r="E1134">
        <v>234</v>
      </c>
      <c r="F1134">
        <f t="shared" ca="1" si="172"/>
        <v>1117</v>
      </c>
      <c r="G1134" t="str">
        <f t="shared" ca="1" si="173"/>
        <v>USA</v>
      </c>
      <c r="H1134" s="2">
        <f t="shared" ca="1" si="174"/>
        <v>42410</v>
      </c>
      <c r="I1134" s="2">
        <f t="shared" ca="1" si="175"/>
        <v>42444</v>
      </c>
      <c r="J1134" t="str">
        <f t="shared" ca="1" si="176"/>
        <v>Morocco</v>
      </c>
      <c r="K1134" s="3">
        <f t="shared" ca="1" si="177"/>
        <v>248309.1</v>
      </c>
      <c r="L1134">
        <f t="shared" ca="1" si="178"/>
        <v>3920.67</v>
      </c>
      <c r="M1134">
        <f t="shared" ca="1" si="179"/>
        <v>226762</v>
      </c>
    </row>
    <row r="1135" spans="1:13" x14ac:dyDescent="0.2">
      <c r="A1135">
        <v>1134</v>
      </c>
      <c r="B1135" t="s">
        <v>1141</v>
      </c>
      <c r="C1135" t="str">
        <f t="shared" ca="1" si="170"/>
        <v>طابعات</v>
      </c>
      <c r="D1135" t="str">
        <f t="shared" ca="1" si="171"/>
        <v>إلكترونيات</v>
      </c>
      <c r="E1135">
        <v>986</v>
      </c>
      <c r="F1135">
        <f t="shared" ca="1" si="172"/>
        <v>232</v>
      </c>
      <c r="G1135" t="str">
        <f t="shared" ca="1" si="173"/>
        <v>France</v>
      </c>
      <c r="H1135" s="2">
        <f t="shared" ca="1" si="174"/>
        <v>42971</v>
      </c>
      <c r="I1135" s="2">
        <f t="shared" ca="1" si="175"/>
        <v>42996</v>
      </c>
      <c r="J1135" t="str">
        <f t="shared" ca="1" si="176"/>
        <v>Egypt</v>
      </c>
      <c r="K1135" s="3">
        <f t="shared" ca="1" si="177"/>
        <v>217314.4</v>
      </c>
      <c r="L1135">
        <f t="shared" ca="1" si="178"/>
        <v>3431.2799999999997</v>
      </c>
      <c r="M1135">
        <f t="shared" ca="1" si="179"/>
        <v>153724</v>
      </c>
    </row>
    <row r="1136" spans="1:13" x14ac:dyDescent="0.2">
      <c r="A1136">
        <v>1135</v>
      </c>
      <c r="B1136" t="s">
        <v>1142</v>
      </c>
      <c r="C1136" t="str">
        <f t="shared" ca="1" si="170"/>
        <v>أوراق</v>
      </c>
      <c r="D1136" t="str">
        <f t="shared" ca="1" si="171"/>
        <v>أدوات مكتبية</v>
      </c>
      <c r="E1136">
        <v>383</v>
      </c>
      <c r="F1136">
        <f t="shared" ca="1" si="172"/>
        <v>14</v>
      </c>
      <c r="G1136" t="str">
        <f t="shared" ca="1" si="173"/>
        <v>India</v>
      </c>
      <c r="H1136" s="2">
        <f t="shared" ca="1" si="174"/>
        <v>42769</v>
      </c>
      <c r="I1136" s="2">
        <f t="shared" ca="1" si="175"/>
        <v>42780</v>
      </c>
      <c r="J1136" t="str">
        <f t="shared" ca="1" si="176"/>
        <v>Syria</v>
      </c>
      <c r="K1136" s="3">
        <f t="shared" ca="1" si="177"/>
        <v>5093.8999999999996</v>
      </c>
      <c r="L1136">
        <f t="shared" ca="1" si="178"/>
        <v>80.429999999999993</v>
      </c>
      <c r="M1136">
        <f t="shared" ca="1" si="179"/>
        <v>4386</v>
      </c>
    </row>
    <row r="1137" spans="1:13" x14ac:dyDescent="0.2">
      <c r="A1137">
        <v>1136</v>
      </c>
      <c r="B1137" t="s">
        <v>1143</v>
      </c>
      <c r="C1137" t="str">
        <f t="shared" ca="1" si="170"/>
        <v>ستالايت</v>
      </c>
      <c r="D1137" t="str">
        <f t="shared" ca="1" si="171"/>
        <v>إلكترونيات</v>
      </c>
      <c r="E1137">
        <v>877</v>
      </c>
      <c r="F1137">
        <f t="shared" ca="1" si="172"/>
        <v>297</v>
      </c>
      <c r="G1137" t="str">
        <f t="shared" ca="1" si="173"/>
        <v>Turkey</v>
      </c>
      <c r="H1137" s="2">
        <f t="shared" ca="1" si="174"/>
        <v>42997</v>
      </c>
      <c r="I1137" s="2">
        <f t="shared" ca="1" si="175"/>
        <v>43018</v>
      </c>
      <c r="J1137" t="str">
        <f t="shared" ca="1" si="176"/>
        <v>Egypt</v>
      </c>
      <c r="K1137" s="3">
        <f t="shared" ca="1" si="177"/>
        <v>247445.55</v>
      </c>
      <c r="L1137">
        <f t="shared" ca="1" si="178"/>
        <v>3907.0349999999999</v>
      </c>
      <c r="M1137">
        <f t="shared" ca="1" si="179"/>
        <v>195701</v>
      </c>
    </row>
    <row r="1138" spans="1:13" x14ac:dyDescent="0.2">
      <c r="A1138">
        <v>1137</v>
      </c>
      <c r="B1138" t="s">
        <v>1144</v>
      </c>
      <c r="C1138" t="str">
        <f t="shared" ca="1" si="170"/>
        <v>غسالات</v>
      </c>
      <c r="D1138" t="str">
        <f t="shared" ca="1" si="171"/>
        <v>أدوات منزلية</v>
      </c>
      <c r="E1138">
        <v>115</v>
      </c>
      <c r="F1138">
        <f t="shared" ca="1" si="172"/>
        <v>615</v>
      </c>
      <c r="G1138" t="str">
        <f t="shared" ca="1" si="173"/>
        <v>Germany</v>
      </c>
      <c r="H1138" s="2">
        <f t="shared" ca="1" si="174"/>
        <v>43067</v>
      </c>
      <c r="I1138" s="2">
        <f t="shared" ca="1" si="175"/>
        <v>43079</v>
      </c>
      <c r="J1138" t="str">
        <f t="shared" ca="1" si="176"/>
        <v>Jordan</v>
      </c>
      <c r="K1138" s="3">
        <f t="shared" ca="1" si="177"/>
        <v>67188.75</v>
      </c>
      <c r="L1138">
        <f t="shared" ca="1" si="178"/>
        <v>1060.875</v>
      </c>
      <c r="M1138">
        <f t="shared" ca="1" si="179"/>
        <v>62906</v>
      </c>
    </row>
    <row r="1139" spans="1:13" x14ac:dyDescent="0.2">
      <c r="A1139">
        <v>1138</v>
      </c>
      <c r="B1139" t="s">
        <v>1145</v>
      </c>
      <c r="C1139" t="str">
        <f t="shared" ca="1" si="170"/>
        <v>قرطاسية</v>
      </c>
      <c r="D1139" t="str">
        <f t="shared" ca="1" si="171"/>
        <v>أدوات مكتبية</v>
      </c>
      <c r="E1139">
        <v>285</v>
      </c>
      <c r="F1139">
        <f t="shared" ca="1" si="172"/>
        <v>30</v>
      </c>
      <c r="G1139" t="str">
        <f t="shared" ca="1" si="173"/>
        <v>France</v>
      </c>
      <c r="H1139" s="2">
        <f t="shared" ca="1" si="174"/>
        <v>42491</v>
      </c>
      <c r="I1139" s="2">
        <f t="shared" ca="1" si="175"/>
        <v>42523</v>
      </c>
      <c r="J1139" t="str">
        <f t="shared" ca="1" si="176"/>
        <v>Egypt</v>
      </c>
      <c r="K1139" s="3">
        <f t="shared" ca="1" si="177"/>
        <v>8122.5</v>
      </c>
      <c r="L1139">
        <f t="shared" ca="1" si="178"/>
        <v>128.25</v>
      </c>
      <c r="M1139">
        <f t="shared" ca="1" si="179"/>
        <v>2496</v>
      </c>
    </row>
    <row r="1140" spans="1:13" x14ac:dyDescent="0.2">
      <c r="A1140">
        <v>1139</v>
      </c>
      <c r="B1140" t="s">
        <v>1146</v>
      </c>
      <c r="C1140" t="str">
        <f t="shared" ca="1" si="170"/>
        <v>غسالات</v>
      </c>
      <c r="D1140" t="str">
        <f t="shared" ca="1" si="171"/>
        <v>أدوات منزلية</v>
      </c>
      <c r="E1140">
        <v>660</v>
      </c>
      <c r="F1140">
        <f t="shared" ca="1" si="172"/>
        <v>622</v>
      </c>
      <c r="G1140" t="str">
        <f t="shared" ca="1" si="173"/>
        <v>Germany</v>
      </c>
      <c r="H1140" s="2">
        <f t="shared" ca="1" si="174"/>
        <v>42806</v>
      </c>
      <c r="I1140" s="2">
        <f t="shared" ca="1" si="175"/>
        <v>42816</v>
      </c>
      <c r="J1140" t="str">
        <f t="shared" ca="1" si="176"/>
        <v>Saudi Arabia</v>
      </c>
      <c r="K1140" s="3">
        <f t="shared" ca="1" si="177"/>
        <v>389994</v>
      </c>
      <c r="L1140">
        <f t="shared" ca="1" si="178"/>
        <v>6157.8</v>
      </c>
      <c r="M1140">
        <f t="shared" ca="1" si="179"/>
        <v>380737</v>
      </c>
    </row>
    <row r="1141" spans="1:13" x14ac:dyDescent="0.2">
      <c r="A1141">
        <v>1140</v>
      </c>
      <c r="B1141" t="s">
        <v>1147</v>
      </c>
      <c r="C1141" t="str">
        <f t="shared" ca="1" si="170"/>
        <v>فرن</v>
      </c>
      <c r="D1141" t="str">
        <f t="shared" ca="1" si="171"/>
        <v>أدوات منزلية</v>
      </c>
      <c r="E1141">
        <v>587</v>
      </c>
      <c r="F1141">
        <f t="shared" ca="1" si="172"/>
        <v>1049</v>
      </c>
      <c r="G1141" t="str">
        <f t="shared" ca="1" si="173"/>
        <v>Greece</v>
      </c>
      <c r="H1141" s="2">
        <f t="shared" ca="1" si="174"/>
        <v>42586</v>
      </c>
      <c r="I1141" s="2">
        <f t="shared" ca="1" si="175"/>
        <v>42600</v>
      </c>
      <c r="J1141" t="str">
        <f t="shared" ca="1" si="176"/>
        <v>United Arab Emirates</v>
      </c>
      <c r="K1141" s="3">
        <f t="shared" ca="1" si="177"/>
        <v>584974.85</v>
      </c>
      <c r="L1141">
        <f t="shared" ca="1" si="178"/>
        <v>9236.4449999999997</v>
      </c>
      <c r="M1141">
        <f t="shared" ca="1" si="179"/>
        <v>358587</v>
      </c>
    </row>
    <row r="1142" spans="1:13" x14ac:dyDescent="0.2">
      <c r="A1142">
        <v>1141</v>
      </c>
      <c r="B1142" t="s">
        <v>1148</v>
      </c>
      <c r="C1142" t="str">
        <f t="shared" ca="1" si="170"/>
        <v>هواتف ثابتة</v>
      </c>
      <c r="D1142" t="str">
        <f t="shared" ca="1" si="171"/>
        <v>أدوات مكتبية</v>
      </c>
      <c r="E1142">
        <v>606</v>
      </c>
      <c r="F1142">
        <f t="shared" ca="1" si="172"/>
        <v>57</v>
      </c>
      <c r="G1142" t="str">
        <f t="shared" ca="1" si="173"/>
        <v>France</v>
      </c>
      <c r="H1142" s="2">
        <f t="shared" ca="1" si="174"/>
        <v>42720</v>
      </c>
      <c r="I1142" s="2">
        <f t="shared" ca="1" si="175"/>
        <v>42748</v>
      </c>
      <c r="J1142" t="str">
        <f t="shared" ca="1" si="176"/>
        <v>Syria</v>
      </c>
      <c r="K1142" s="3">
        <f t="shared" ca="1" si="177"/>
        <v>32814.9</v>
      </c>
      <c r="L1142">
        <f t="shared" ca="1" si="178"/>
        <v>518.13</v>
      </c>
      <c r="M1142">
        <f t="shared" ca="1" si="179"/>
        <v>12296</v>
      </c>
    </row>
    <row r="1143" spans="1:13" x14ac:dyDescent="0.2">
      <c r="A1143">
        <v>1142</v>
      </c>
      <c r="B1143" t="s">
        <v>1149</v>
      </c>
      <c r="C1143" t="str">
        <f t="shared" ca="1" si="170"/>
        <v>موبايلات</v>
      </c>
      <c r="D1143" t="str">
        <f t="shared" ca="1" si="171"/>
        <v>إلكترونيات</v>
      </c>
      <c r="E1143">
        <v>366</v>
      </c>
      <c r="F1143">
        <f t="shared" ca="1" si="172"/>
        <v>919</v>
      </c>
      <c r="G1143" t="str">
        <f t="shared" ca="1" si="173"/>
        <v>China</v>
      </c>
      <c r="H1143" s="2">
        <f t="shared" ca="1" si="174"/>
        <v>43284</v>
      </c>
      <c r="I1143" s="2">
        <f t="shared" ca="1" si="175"/>
        <v>43297</v>
      </c>
      <c r="J1143" t="str">
        <f t="shared" ca="1" si="176"/>
        <v>Oman</v>
      </c>
      <c r="K1143" s="3">
        <f t="shared" ca="1" si="177"/>
        <v>319536.3</v>
      </c>
      <c r="L1143">
        <f t="shared" ca="1" si="178"/>
        <v>5045.3099999999995</v>
      </c>
      <c r="M1143">
        <f t="shared" ca="1" si="179"/>
        <v>161166</v>
      </c>
    </row>
    <row r="1144" spans="1:13" x14ac:dyDescent="0.2">
      <c r="A1144">
        <v>1143</v>
      </c>
      <c r="B1144" t="s">
        <v>1150</v>
      </c>
      <c r="C1144" t="str">
        <f t="shared" ca="1" si="170"/>
        <v>مدافئ</v>
      </c>
      <c r="D1144" t="str">
        <f t="shared" ca="1" si="171"/>
        <v>أدوات منزلية</v>
      </c>
      <c r="E1144">
        <v>166</v>
      </c>
      <c r="F1144">
        <f t="shared" ca="1" si="172"/>
        <v>222</v>
      </c>
      <c r="G1144" t="str">
        <f t="shared" ca="1" si="173"/>
        <v>Switzerland</v>
      </c>
      <c r="H1144" s="2">
        <f t="shared" ca="1" si="174"/>
        <v>43087</v>
      </c>
      <c r="I1144" s="2">
        <f t="shared" ca="1" si="175"/>
        <v>43101</v>
      </c>
      <c r="J1144" t="str">
        <f t="shared" ca="1" si="176"/>
        <v>Egypt</v>
      </c>
      <c r="K1144" s="3">
        <f t="shared" ca="1" si="177"/>
        <v>35009.4</v>
      </c>
      <c r="L1144">
        <f t="shared" ca="1" si="178"/>
        <v>552.78</v>
      </c>
      <c r="M1144">
        <f t="shared" ca="1" si="179"/>
        <v>15278</v>
      </c>
    </row>
    <row r="1145" spans="1:13" x14ac:dyDescent="0.2">
      <c r="A1145">
        <v>1144</v>
      </c>
      <c r="B1145" t="s">
        <v>1151</v>
      </c>
      <c r="C1145" t="str">
        <f t="shared" ca="1" si="170"/>
        <v>طابعات</v>
      </c>
      <c r="D1145" t="str">
        <f t="shared" ca="1" si="171"/>
        <v>إلكترونيات</v>
      </c>
      <c r="E1145">
        <v>831</v>
      </c>
      <c r="F1145">
        <f t="shared" ca="1" si="172"/>
        <v>272</v>
      </c>
      <c r="G1145" t="str">
        <f t="shared" ca="1" si="173"/>
        <v>France</v>
      </c>
      <c r="H1145" s="2">
        <f t="shared" ca="1" si="174"/>
        <v>42798</v>
      </c>
      <c r="I1145" s="2">
        <f t="shared" ca="1" si="175"/>
        <v>42820</v>
      </c>
      <c r="J1145" t="str">
        <f t="shared" ca="1" si="176"/>
        <v>Lebanon</v>
      </c>
      <c r="K1145" s="3">
        <f t="shared" ca="1" si="177"/>
        <v>214730.4</v>
      </c>
      <c r="L1145">
        <f t="shared" ca="1" si="178"/>
        <v>3390.48</v>
      </c>
      <c r="M1145">
        <f t="shared" ca="1" si="179"/>
        <v>101033</v>
      </c>
    </row>
    <row r="1146" spans="1:13" x14ac:dyDescent="0.2">
      <c r="A1146">
        <v>1145</v>
      </c>
      <c r="B1146" t="s">
        <v>1152</v>
      </c>
      <c r="C1146" t="str">
        <f t="shared" ca="1" si="170"/>
        <v>مايكرويف</v>
      </c>
      <c r="D1146" t="str">
        <f t="shared" ca="1" si="171"/>
        <v>أدوات منزلية</v>
      </c>
      <c r="E1146">
        <v>327</v>
      </c>
      <c r="F1146">
        <f t="shared" ca="1" si="172"/>
        <v>552</v>
      </c>
      <c r="G1146" t="str">
        <f t="shared" ca="1" si="173"/>
        <v>Germany</v>
      </c>
      <c r="H1146" s="2">
        <f t="shared" ca="1" si="174"/>
        <v>42533</v>
      </c>
      <c r="I1146" s="2">
        <f t="shared" ca="1" si="175"/>
        <v>42556</v>
      </c>
      <c r="J1146" t="str">
        <f t="shared" ca="1" si="176"/>
        <v>Egypt</v>
      </c>
      <c r="K1146" s="3">
        <f t="shared" ca="1" si="177"/>
        <v>171478.8</v>
      </c>
      <c r="L1146">
        <f t="shared" ca="1" si="178"/>
        <v>2707.56</v>
      </c>
      <c r="M1146">
        <f t="shared" ca="1" si="179"/>
        <v>165672</v>
      </c>
    </row>
    <row r="1147" spans="1:13" x14ac:dyDescent="0.2">
      <c r="A1147">
        <v>1146</v>
      </c>
      <c r="B1147" t="s">
        <v>1153</v>
      </c>
      <c r="C1147" t="str">
        <f t="shared" ca="1" si="170"/>
        <v>موبايلات</v>
      </c>
      <c r="D1147" t="str">
        <f t="shared" ca="1" si="171"/>
        <v>إلكترونيات</v>
      </c>
      <c r="E1147">
        <v>992</v>
      </c>
      <c r="F1147">
        <f t="shared" ca="1" si="172"/>
        <v>902</v>
      </c>
      <c r="G1147" t="str">
        <f t="shared" ca="1" si="173"/>
        <v>China</v>
      </c>
      <c r="H1147" s="2">
        <f t="shared" ca="1" si="174"/>
        <v>42916</v>
      </c>
      <c r="I1147" s="2">
        <f t="shared" ca="1" si="175"/>
        <v>42945</v>
      </c>
      <c r="J1147" t="str">
        <f t="shared" ca="1" si="176"/>
        <v>Oman</v>
      </c>
      <c r="K1147" s="3">
        <f t="shared" ca="1" si="177"/>
        <v>850044.8</v>
      </c>
      <c r="L1147">
        <f t="shared" ca="1" si="178"/>
        <v>13421.76</v>
      </c>
      <c r="M1147">
        <f t="shared" ca="1" si="179"/>
        <v>787835</v>
      </c>
    </row>
    <row r="1148" spans="1:13" x14ac:dyDescent="0.2">
      <c r="A1148">
        <v>1147</v>
      </c>
      <c r="B1148" t="s">
        <v>1154</v>
      </c>
      <c r="C1148" t="str">
        <f t="shared" ca="1" si="170"/>
        <v>ساعات</v>
      </c>
      <c r="D1148" t="str">
        <f t="shared" ca="1" si="171"/>
        <v>إلكترونيات</v>
      </c>
      <c r="E1148">
        <v>134</v>
      </c>
      <c r="F1148">
        <f t="shared" ca="1" si="172"/>
        <v>44</v>
      </c>
      <c r="G1148" t="str">
        <f t="shared" ca="1" si="173"/>
        <v>Switzerland</v>
      </c>
      <c r="H1148" s="2">
        <f t="shared" ca="1" si="174"/>
        <v>42702</v>
      </c>
      <c r="I1148" s="2">
        <f t="shared" ca="1" si="175"/>
        <v>42723</v>
      </c>
      <c r="J1148" t="str">
        <f t="shared" ca="1" si="176"/>
        <v>Jordan</v>
      </c>
      <c r="K1148" s="3">
        <f t="shared" ca="1" si="177"/>
        <v>5601.2</v>
      </c>
      <c r="L1148">
        <f t="shared" ca="1" si="178"/>
        <v>88.44</v>
      </c>
      <c r="M1148">
        <f t="shared" ca="1" si="179"/>
        <v>581</v>
      </c>
    </row>
    <row r="1149" spans="1:13" x14ac:dyDescent="0.2">
      <c r="A1149">
        <v>1148</v>
      </c>
      <c r="B1149" t="s">
        <v>1155</v>
      </c>
      <c r="C1149" t="str">
        <f t="shared" ca="1" si="170"/>
        <v>مثاقب</v>
      </c>
      <c r="D1149" t="str">
        <f t="shared" ca="1" si="171"/>
        <v>أدوات منزلية</v>
      </c>
      <c r="E1149">
        <v>166</v>
      </c>
      <c r="F1149">
        <f t="shared" ca="1" si="172"/>
        <v>76</v>
      </c>
      <c r="G1149" t="str">
        <f t="shared" ca="1" si="173"/>
        <v>Britain</v>
      </c>
      <c r="H1149" s="2">
        <f t="shared" ca="1" si="174"/>
        <v>43128</v>
      </c>
      <c r="I1149" s="2">
        <f t="shared" ca="1" si="175"/>
        <v>43143</v>
      </c>
      <c r="J1149" t="str">
        <f t="shared" ca="1" si="176"/>
        <v>Oman</v>
      </c>
      <c r="K1149" s="3">
        <f t="shared" ca="1" si="177"/>
        <v>11985.2</v>
      </c>
      <c r="L1149">
        <f t="shared" ca="1" si="178"/>
        <v>189.23999999999998</v>
      </c>
      <c r="M1149">
        <f t="shared" ca="1" si="179"/>
        <v>7633</v>
      </c>
    </row>
    <row r="1150" spans="1:13" x14ac:dyDescent="0.2">
      <c r="A1150">
        <v>1149</v>
      </c>
      <c r="B1150" t="s">
        <v>1156</v>
      </c>
      <c r="C1150" t="str">
        <f t="shared" ca="1" si="170"/>
        <v>أوراق</v>
      </c>
      <c r="D1150" t="str">
        <f t="shared" ca="1" si="171"/>
        <v>أدوات مكتبية</v>
      </c>
      <c r="E1150">
        <v>405</v>
      </c>
      <c r="F1150">
        <f t="shared" ca="1" si="172"/>
        <v>15</v>
      </c>
      <c r="G1150" t="str">
        <f t="shared" ca="1" si="173"/>
        <v>India</v>
      </c>
      <c r="H1150" s="2">
        <f t="shared" ca="1" si="174"/>
        <v>43272</v>
      </c>
      <c r="I1150" s="2">
        <f t="shared" ca="1" si="175"/>
        <v>43297</v>
      </c>
      <c r="J1150" t="str">
        <f t="shared" ca="1" si="176"/>
        <v>Egypt</v>
      </c>
      <c r="K1150" s="3">
        <f t="shared" ca="1" si="177"/>
        <v>5771.25</v>
      </c>
      <c r="L1150">
        <f t="shared" ca="1" si="178"/>
        <v>91.125</v>
      </c>
      <c r="M1150">
        <f t="shared" ca="1" si="179"/>
        <v>1914</v>
      </c>
    </row>
    <row r="1151" spans="1:13" x14ac:dyDescent="0.2">
      <c r="A1151">
        <v>1150</v>
      </c>
      <c r="B1151" t="s">
        <v>1157</v>
      </c>
      <c r="C1151" t="str">
        <f t="shared" ca="1" si="170"/>
        <v>فرن</v>
      </c>
      <c r="D1151" t="str">
        <f t="shared" ca="1" si="171"/>
        <v>أدوات منزلية</v>
      </c>
      <c r="E1151">
        <v>493</v>
      </c>
      <c r="F1151">
        <f t="shared" ca="1" si="172"/>
        <v>1053</v>
      </c>
      <c r="G1151" t="str">
        <f t="shared" ca="1" si="173"/>
        <v>Greece</v>
      </c>
      <c r="H1151" s="2">
        <f t="shared" ca="1" si="174"/>
        <v>42667</v>
      </c>
      <c r="I1151" s="2">
        <f t="shared" ca="1" si="175"/>
        <v>42698</v>
      </c>
      <c r="J1151" t="str">
        <f t="shared" ca="1" si="176"/>
        <v>Egypt</v>
      </c>
      <c r="K1151" s="3">
        <f t="shared" ca="1" si="177"/>
        <v>493172.55</v>
      </c>
      <c r="L1151">
        <f t="shared" ca="1" si="178"/>
        <v>7786.9349999999995</v>
      </c>
      <c r="M1151">
        <f t="shared" ca="1" si="179"/>
        <v>376044</v>
      </c>
    </row>
    <row r="1152" spans="1:13" x14ac:dyDescent="0.2">
      <c r="A1152">
        <v>1151</v>
      </c>
      <c r="B1152" t="s">
        <v>1158</v>
      </c>
      <c r="C1152" t="str">
        <f t="shared" ca="1" si="170"/>
        <v>طاولات</v>
      </c>
      <c r="D1152" t="str">
        <f t="shared" ca="1" si="171"/>
        <v>إلكترونيات</v>
      </c>
      <c r="E1152">
        <v>712</v>
      </c>
      <c r="F1152">
        <f t="shared" ca="1" si="172"/>
        <v>108</v>
      </c>
      <c r="G1152" t="str">
        <f t="shared" ca="1" si="173"/>
        <v>Spain</v>
      </c>
      <c r="H1152" s="2">
        <f t="shared" ca="1" si="174"/>
        <v>42847</v>
      </c>
      <c r="I1152" s="2">
        <f t="shared" ca="1" si="175"/>
        <v>42871</v>
      </c>
      <c r="J1152" t="str">
        <f t="shared" ca="1" si="176"/>
        <v>Jordan</v>
      </c>
      <c r="K1152" s="3">
        <f t="shared" ca="1" si="177"/>
        <v>73051.199999999997</v>
      </c>
      <c r="L1152">
        <f t="shared" ca="1" si="178"/>
        <v>1153.44</v>
      </c>
      <c r="M1152">
        <f t="shared" ca="1" si="179"/>
        <v>50231</v>
      </c>
    </row>
    <row r="1153" spans="1:13" x14ac:dyDescent="0.2">
      <c r="A1153">
        <v>1152</v>
      </c>
      <c r="B1153" t="s">
        <v>1159</v>
      </c>
      <c r="C1153" t="str">
        <f t="shared" ca="1" si="170"/>
        <v>فرن</v>
      </c>
      <c r="D1153" t="str">
        <f t="shared" ca="1" si="171"/>
        <v>أدوات منزلية</v>
      </c>
      <c r="E1153">
        <v>620</v>
      </c>
      <c r="F1153">
        <f t="shared" ca="1" si="172"/>
        <v>1053</v>
      </c>
      <c r="G1153" t="str">
        <f t="shared" ca="1" si="173"/>
        <v>Greece</v>
      </c>
      <c r="H1153" s="2">
        <f t="shared" ca="1" si="174"/>
        <v>43178</v>
      </c>
      <c r="I1153" s="2">
        <f t="shared" ca="1" si="175"/>
        <v>43208</v>
      </c>
      <c r="J1153" t="str">
        <f t="shared" ca="1" si="176"/>
        <v>Algeria</v>
      </c>
      <c r="K1153" s="3">
        <f t="shared" ca="1" si="177"/>
        <v>620217</v>
      </c>
      <c r="L1153">
        <f t="shared" ca="1" si="178"/>
        <v>9792.9</v>
      </c>
      <c r="M1153">
        <f t="shared" ca="1" si="179"/>
        <v>77114</v>
      </c>
    </row>
    <row r="1154" spans="1:13" x14ac:dyDescent="0.2">
      <c r="A1154">
        <v>1153</v>
      </c>
      <c r="B1154" t="s">
        <v>1160</v>
      </c>
      <c r="C1154" t="str">
        <f t="shared" ref="C1154:C1206" ca="1" si="180">VLOOKUP(RANDBETWEEN(MIN(O:O),MAX(O:O)),O:P,2,TRUE)</f>
        <v>هواتف ثابتة</v>
      </c>
      <c r="D1154" t="str">
        <f t="shared" ref="D1154:D1206" ca="1" si="181">VLOOKUP(C1154,P:S,4,0)</f>
        <v>أدوات مكتبية</v>
      </c>
      <c r="E1154">
        <v>568</v>
      </c>
      <c r="F1154">
        <f t="shared" ref="F1154:F1206" ca="1" si="182">RANDBETWEEN(VLOOKUP(C1154,P:R,3,0)-(VLOOKUP(C1154,P:R,3,0)/8),VLOOKUP(C1154,P:R,3,0)+(VLOOKUP(C1154,P:R,3,0)/8))</f>
        <v>59</v>
      </c>
      <c r="G1154" t="str">
        <f t="shared" ca="1" si="173"/>
        <v>France</v>
      </c>
      <c r="H1154" s="2">
        <f t="shared" ca="1" si="174"/>
        <v>43197</v>
      </c>
      <c r="I1154" s="2">
        <f t="shared" ca="1" si="175"/>
        <v>43212</v>
      </c>
      <c r="J1154" t="str">
        <f t="shared" ca="1" si="176"/>
        <v>Jordan</v>
      </c>
      <c r="K1154" s="3">
        <f t="shared" ca="1" si="177"/>
        <v>31836.400000000001</v>
      </c>
      <c r="L1154">
        <f t="shared" ca="1" si="178"/>
        <v>502.68</v>
      </c>
      <c r="M1154">
        <f t="shared" ca="1" si="179"/>
        <v>970</v>
      </c>
    </row>
    <row r="1155" spans="1:13" x14ac:dyDescent="0.2">
      <c r="A1155">
        <v>1154</v>
      </c>
      <c r="B1155" t="s">
        <v>1161</v>
      </c>
      <c r="C1155" t="str">
        <f t="shared" ca="1" si="180"/>
        <v>ستالايت</v>
      </c>
      <c r="D1155" t="str">
        <f t="shared" ca="1" si="181"/>
        <v>إلكترونيات</v>
      </c>
      <c r="E1155">
        <v>974</v>
      </c>
      <c r="F1155">
        <f t="shared" ca="1" si="182"/>
        <v>321</v>
      </c>
      <c r="G1155" t="str">
        <f t="shared" ref="G1155:G1206" ca="1" si="183">VLOOKUP(C1155,P:U,6,FALSE)</f>
        <v>Turkey</v>
      </c>
      <c r="H1155" s="2">
        <f t="shared" ref="H1155:H1206" ca="1" si="184">RANDBETWEEN("1-1-2016","5-7-2018")</f>
        <v>42752</v>
      </c>
      <c r="I1155" s="2">
        <f t="shared" ref="I1155:I1206" ca="1" si="185">RANDBETWEEN(10,35)+H1155</f>
        <v>42771</v>
      </c>
      <c r="J1155" t="str">
        <f t="shared" ref="J1155:J1206" ca="1" si="186">VLOOKUP(RANDBETWEEN(MIN(W:W),MAX(W:W)),W:Y,3,0)</f>
        <v>Syria</v>
      </c>
      <c r="K1155" s="3">
        <f t="shared" ref="K1155:K1206" ca="1" si="187">(F1155*E1155)-(5%*(F1155*E1155))</f>
        <v>297021.3</v>
      </c>
      <c r="L1155">
        <f t="shared" ref="L1155:L1206" ca="1" si="188">F1155*E1155*1.5%</f>
        <v>4689.8099999999995</v>
      </c>
      <c r="M1155">
        <f t="shared" ref="M1155:M1206" ca="1" si="189">RANDBETWEEN(0,K1155)</f>
        <v>79472</v>
      </c>
    </row>
    <row r="1156" spans="1:13" x14ac:dyDescent="0.2">
      <c r="A1156">
        <v>1155</v>
      </c>
      <c r="B1156" t="s">
        <v>1162</v>
      </c>
      <c r="C1156" t="str">
        <f t="shared" ca="1" si="180"/>
        <v>موبايلات</v>
      </c>
      <c r="D1156" t="str">
        <f t="shared" ca="1" si="181"/>
        <v>إلكترونيات</v>
      </c>
      <c r="E1156">
        <v>528</v>
      </c>
      <c r="F1156">
        <f t="shared" ca="1" si="182"/>
        <v>981</v>
      </c>
      <c r="G1156" t="str">
        <f t="shared" ca="1" si="183"/>
        <v>China</v>
      </c>
      <c r="H1156" s="2">
        <f t="shared" ca="1" si="184"/>
        <v>43094</v>
      </c>
      <c r="I1156" s="2">
        <f t="shared" ca="1" si="185"/>
        <v>43119</v>
      </c>
      <c r="J1156" t="str">
        <f t="shared" ca="1" si="186"/>
        <v>Syria</v>
      </c>
      <c r="K1156" s="3">
        <f t="shared" ca="1" si="187"/>
        <v>492069.6</v>
      </c>
      <c r="L1156">
        <f t="shared" ca="1" si="188"/>
        <v>7769.5199999999995</v>
      </c>
      <c r="M1156">
        <f t="shared" ca="1" si="189"/>
        <v>412202</v>
      </c>
    </row>
    <row r="1157" spans="1:13" x14ac:dyDescent="0.2">
      <c r="A1157">
        <v>1156</v>
      </c>
      <c r="B1157" t="s">
        <v>1163</v>
      </c>
      <c r="C1157" t="str">
        <f t="shared" ca="1" si="180"/>
        <v>قرطاسية</v>
      </c>
      <c r="D1157" t="str">
        <f t="shared" ca="1" si="181"/>
        <v>أدوات مكتبية</v>
      </c>
      <c r="E1157">
        <v>144</v>
      </c>
      <c r="F1157">
        <f t="shared" ca="1" si="182"/>
        <v>30</v>
      </c>
      <c r="G1157" t="str">
        <f t="shared" ca="1" si="183"/>
        <v>France</v>
      </c>
      <c r="H1157" s="2">
        <f t="shared" ca="1" si="184"/>
        <v>42968</v>
      </c>
      <c r="I1157" s="2">
        <f t="shared" ca="1" si="185"/>
        <v>42996</v>
      </c>
      <c r="J1157" t="str">
        <f t="shared" ca="1" si="186"/>
        <v>Saudi Arabia</v>
      </c>
      <c r="K1157" s="3">
        <f t="shared" ca="1" si="187"/>
        <v>4104</v>
      </c>
      <c r="L1157">
        <f t="shared" ca="1" si="188"/>
        <v>64.8</v>
      </c>
      <c r="M1157">
        <f t="shared" ca="1" si="189"/>
        <v>3292</v>
      </c>
    </row>
    <row r="1158" spans="1:13" x14ac:dyDescent="0.2">
      <c r="A1158">
        <v>1157</v>
      </c>
      <c r="B1158" t="s">
        <v>1164</v>
      </c>
      <c r="C1158" t="str">
        <f t="shared" ca="1" si="180"/>
        <v>مكانس</v>
      </c>
      <c r="D1158" t="str">
        <f t="shared" ca="1" si="181"/>
        <v>أدوات منزلية</v>
      </c>
      <c r="E1158">
        <v>685</v>
      </c>
      <c r="F1158">
        <f t="shared" ca="1" si="182"/>
        <v>116</v>
      </c>
      <c r="G1158" t="str">
        <f t="shared" ca="1" si="183"/>
        <v>China</v>
      </c>
      <c r="H1158" s="2">
        <f t="shared" ca="1" si="184"/>
        <v>42715</v>
      </c>
      <c r="I1158" s="2">
        <f t="shared" ca="1" si="185"/>
        <v>42728</v>
      </c>
      <c r="J1158" t="str">
        <f t="shared" ca="1" si="186"/>
        <v>Saudi Arabia</v>
      </c>
      <c r="K1158" s="3">
        <f t="shared" ca="1" si="187"/>
        <v>75487</v>
      </c>
      <c r="L1158">
        <f t="shared" ca="1" si="188"/>
        <v>1191.8999999999999</v>
      </c>
      <c r="M1158">
        <f t="shared" ca="1" si="189"/>
        <v>45721</v>
      </c>
    </row>
    <row r="1159" spans="1:13" x14ac:dyDescent="0.2">
      <c r="A1159">
        <v>1158</v>
      </c>
      <c r="B1159" t="s">
        <v>1165</v>
      </c>
      <c r="C1159" t="str">
        <f t="shared" ca="1" si="180"/>
        <v>طاولات</v>
      </c>
      <c r="D1159" t="str">
        <f t="shared" ca="1" si="181"/>
        <v>إلكترونيات</v>
      </c>
      <c r="E1159">
        <v>739</v>
      </c>
      <c r="F1159">
        <f t="shared" ca="1" si="182"/>
        <v>107</v>
      </c>
      <c r="G1159" t="str">
        <f t="shared" ca="1" si="183"/>
        <v>Spain</v>
      </c>
      <c r="H1159" s="2">
        <f t="shared" ca="1" si="184"/>
        <v>42592</v>
      </c>
      <c r="I1159" s="2">
        <f t="shared" ca="1" si="185"/>
        <v>42625</v>
      </c>
      <c r="J1159" t="str">
        <f t="shared" ca="1" si="186"/>
        <v>Jordan</v>
      </c>
      <c r="K1159" s="3">
        <f t="shared" ca="1" si="187"/>
        <v>75119.350000000006</v>
      </c>
      <c r="L1159">
        <f t="shared" ca="1" si="188"/>
        <v>1186.095</v>
      </c>
      <c r="M1159">
        <f t="shared" ca="1" si="189"/>
        <v>63407</v>
      </c>
    </row>
    <row r="1160" spans="1:13" x14ac:dyDescent="0.2">
      <c r="A1160">
        <v>1159</v>
      </c>
      <c r="B1160" t="s">
        <v>1166</v>
      </c>
      <c r="C1160" t="str">
        <f t="shared" ca="1" si="180"/>
        <v>فرن</v>
      </c>
      <c r="D1160" t="str">
        <f t="shared" ca="1" si="181"/>
        <v>أدوات منزلية</v>
      </c>
      <c r="E1160">
        <v>611</v>
      </c>
      <c r="F1160">
        <f t="shared" ca="1" si="182"/>
        <v>910</v>
      </c>
      <c r="G1160" t="str">
        <f t="shared" ca="1" si="183"/>
        <v>Greece</v>
      </c>
      <c r="H1160" s="2">
        <f t="shared" ca="1" si="184"/>
        <v>42504</v>
      </c>
      <c r="I1160" s="2">
        <f t="shared" ca="1" si="185"/>
        <v>42520</v>
      </c>
      <c r="J1160" t="str">
        <f t="shared" ca="1" si="186"/>
        <v>Algeria</v>
      </c>
      <c r="K1160" s="3">
        <f t="shared" ca="1" si="187"/>
        <v>528209.5</v>
      </c>
      <c r="L1160">
        <f t="shared" ca="1" si="188"/>
        <v>8340.15</v>
      </c>
      <c r="M1160">
        <f t="shared" ca="1" si="189"/>
        <v>55645</v>
      </c>
    </row>
    <row r="1161" spans="1:13" x14ac:dyDescent="0.2">
      <c r="A1161">
        <v>1160</v>
      </c>
      <c r="B1161" t="s">
        <v>1167</v>
      </c>
      <c r="C1161" t="str">
        <f t="shared" ca="1" si="180"/>
        <v>ستالايت</v>
      </c>
      <c r="D1161" t="str">
        <f t="shared" ca="1" si="181"/>
        <v>إلكترونيات</v>
      </c>
      <c r="E1161">
        <v>606</v>
      </c>
      <c r="F1161">
        <f t="shared" ca="1" si="182"/>
        <v>329</v>
      </c>
      <c r="G1161" t="str">
        <f t="shared" ca="1" si="183"/>
        <v>Turkey</v>
      </c>
      <c r="H1161" s="2">
        <f t="shared" ca="1" si="184"/>
        <v>43267</v>
      </c>
      <c r="I1161" s="2">
        <f t="shared" ca="1" si="185"/>
        <v>43297</v>
      </c>
      <c r="J1161" t="str">
        <f t="shared" ca="1" si="186"/>
        <v>Lebanon</v>
      </c>
      <c r="K1161" s="3">
        <f t="shared" ca="1" si="187"/>
        <v>189405.3</v>
      </c>
      <c r="L1161">
        <f t="shared" ca="1" si="188"/>
        <v>2990.6099999999997</v>
      </c>
      <c r="M1161">
        <f t="shared" ca="1" si="189"/>
        <v>85413</v>
      </c>
    </row>
    <row r="1162" spans="1:13" x14ac:dyDescent="0.2">
      <c r="A1162">
        <v>1161</v>
      </c>
      <c r="B1162" t="s">
        <v>1168</v>
      </c>
      <c r="C1162" t="str">
        <f t="shared" ca="1" si="180"/>
        <v>أوراق</v>
      </c>
      <c r="D1162" t="str">
        <f t="shared" ca="1" si="181"/>
        <v>أدوات مكتبية</v>
      </c>
      <c r="E1162">
        <v>999</v>
      </c>
      <c r="F1162">
        <f t="shared" ca="1" si="182"/>
        <v>14</v>
      </c>
      <c r="G1162" t="str">
        <f t="shared" ca="1" si="183"/>
        <v>India</v>
      </c>
      <c r="H1162" s="2">
        <f t="shared" ca="1" si="184"/>
        <v>43086</v>
      </c>
      <c r="I1162" s="2">
        <f t="shared" ca="1" si="185"/>
        <v>43112</v>
      </c>
      <c r="J1162" t="str">
        <f t="shared" ca="1" si="186"/>
        <v>Egypt</v>
      </c>
      <c r="K1162" s="3">
        <f t="shared" ca="1" si="187"/>
        <v>13286.7</v>
      </c>
      <c r="L1162">
        <f t="shared" ca="1" si="188"/>
        <v>209.79</v>
      </c>
      <c r="M1162">
        <f t="shared" ca="1" si="189"/>
        <v>1646</v>
      </c>
    </row>
    <row r="1163" spans="1:13" x14ac:dyDescent="0.2">
      <c r="A1163">
        <v>1162</v>
      </c>
      <c r="B1163" t="s">
        <v>1169</v>
      </c>
      <c r="C1163" t="str">
        <f t="shared" ca="1" si="180"/>
        <v>طاولات</v>
      </c>
      <c r="D1163" t="str">
        <f t="shared" ca="1" si="181"/>
        <v>إلكترونيات</v>
      </c>
      <c r="E1163">
        <v>719</v>
      </c>
      <c r="F1163">
        <f t="shared" ca="1" si="182"/>
        <v>107</v>
      </c>
      <c r="G1163" t="str">
        <f t="shared" ca="1" si="183"/>
        <v>Spain</v>
      </c>
      <c r="H1163" s="2">
        <f t="shared" ca="1" si="184"/>
        <v>42609</v>
      </c>
      <c r="I1163" s="2">
        <f t="shared" ca="1" si="185"/>
        <v>42627</v>
      </c>
      <c r="J1163" t="str">
        <f t="shared" ca="1" si="186"/>
        <v>Jordan</v>
      </c>
      <c r="K1163" s="3">
        <f t="shared" ca="1" si="187"/>
        <v>73086.350000000006</v>
      </c>
      <c r="L1163">
        <f t="shared" ca="1" si="188"/>
        <v>1153.9949999999999</v>
      </c>
      <c r="M1163">
        <f t="shared" ca="1" si="189"/>
        <v>72913</v>
      </c>
    </row>
    <row r="1164" spans="1:13" x14ac:dyDescent="0.2">
      <c r="A1164">
        <v>1163</v>
      </c>
      <c r="B1164" t="s">
        <v>1170</v>
      </c>
      <c r="C1164" t="str">
        <f t="shared" ca="1" si="180"/>
        <v>تلفاز</v>
      </c>
      <c r="D1164" t="str">
        <f t="shared" ca="1" si="181"/>
        <v>أدوات منزلية</v>
      </c>
      <c r="E1164">
        <v>253</v>
      </c>
      <c r="F1164">
        <f t="shared" ca="1" si="182"/>
        <v>877</v>
      </c>
      <c r="G1164" t="str">
        <f t="shared" ca="1" si="183"/>
        <v>USA</v>
      </c>
      <c r="H1164" s="2">
        <f t="shared" ca="1" si="184"/>
        <v>42562</v>
      </c>
      <c r="I1164" s="2">
        <f t="shared" ca="1" si="185"/>
        <v>42572</v>
      </c>
      <c r="J1164" t="str">
        <f t="shared" ca="1" si="186"/>
        <v>Egypt</v>
      </c>
      <c r="K1164" s="3">
        <f t="shared" ca="1" si="187"/>
        <v>210786.95</v>
      </c>
      <c r="L1164">
        <f t="shared" ca="1" si="188"/>
        <v>3328.2149999999997</v>
      </c>
      <c r="M1164">
        <f t="shared" ca="1" si="189"/>
        <v>146215</v>
      </c>
    </row>
    <row r="1165" spans="1:13" x14ac:dyDescent="0.2">
      <c r="A1165">
        <v>1164</v>
      </c>
      <c r="B1165" t="s">
        <v>1171</v>
      </c>
      <c r="C1165" t="str">
        <f t="shared" ca="1" si="180"/>
        <v>مراوح</v>
      </c>
      <c r="D1165" t="str">
        <f t="shared" ca="1" si="181"/>
        <v>أدوات منزلية</v>
      </c>
      <c r="E1165">
        <v>108</v>
      </c>
      <c r="F1165">
        <f t="shared" ca="1" si="182"/>
        <v>52</v>
      </c>
      <c r="G1165" t="str">
        <f t="shared" ca="1" si="183"/>
        <v>China</v>
      </c>
      <c r="H1165" s="2">
        <f t="shared" ca="1" si="184"/>
        <v>42687</v>
      </c>
      <c r="I1165" s="2">
        <f t="shared" ca="1" si="185"/>
        <v>42701</v>
      </c>
      <c r="J1165" t="str">
        <f t="shared" ca="1" si="186"/>
        <v>Egypt</v>
      </c>
      <c r="K1165" s="3">
        <f t="shared" ca="1" si="187"/>
        <v>5335.2</v>
      </c>
      <c r="L1165">
        <f t="shared" ca="1" si="188"/>
        <v>84.24</v>
      </c>
      <c r="M1165">
        <f t="shared" ca="1" si="189"/>
        <v>1457</v>
      </c>
    </row>
    <row r="1166" spans="1:13" x14ac:dyDescent="0.2">
      <c r="A1166">
        <v>1165</v>
      </c>
      <c r="B1166" t="s">
        <v>1172</v>
      </c>
      <c r="C1166" t="str">
        <f t="shared" ca="1" si="180"/>
        <v>كاميرات مراقبة</v>
      </c>
      <c r="D1166" t="str">
        <f t="shared" ca="1" si="181"/>
        <v>إلكترونيات</v>
      </c>
      <c r="E1166">
        <v>522</v>
      </c>
      <c r="F1166">
        <f t="shared" ca="1" si="182"/>
        <v>157</v>
      </c>
      <c r="G1166" t="str">
        <f t="shared" ca="1" si="183"/>
        <v>England</v>
      </c>
      <c r="H1166" s="2">
        <f t="shared" ca="1" si="184"/>
        <v>43164</v>
      </c>
      <c r="I1166" s="2">
        <f t="shared" ca="1" si="185"/>
        <v>43190</v>
      </c>
      <c r="J1166" t="str">
        <f t="shared" ca="1" si="186"/>
        <v>Egypt</v>
      </c>
      <c r="K1166" s="3">
        <f t="shared" ca="1" si="187"/>
        <v>77856.3</v>
      </c>
      <c r="L1166">
        <f t="shared" ca="1" si="188"/>
        <v>1229.31</v>
      </c>
      <c r="M1166">
        <f t="shared" ca="1" si="189"/>
        <v>57044</v>
      </c>
    </row>
    <row r="1167" spans="1:13" x14ac:dyDescent="0.2">
      <c r="A1167">
        <v>1166</v>
      </c>
      <c r="B1167" t="s">
        <v>1173</v>
      </c>
      <c r="C1167" t="str">
        <f t="shared" ca="1" si="180"/>
        <v>أوراق</v>
      </c>
      <c r="D1167" t="str">
        <f t="shared" ca="1" si="181"/>
        <v>أدوات مكتبية</v>
      </c>
      <c r="E1167">
        <v>391</v>
      </c>
      <c r="F1167">
        <f t="shared" ca="1" si="182"/>
        <v>15</v>
      </c>
      <c r="G1167" t="str">
        <f t="shared" ca="1" si="183"/>
        <v>India</v>
      </c>
      <c r="H1167" s="2">
        <f t="shared" ca="1" si="184"/>
        <v>42645</v>
      </c>
      <c r="I1167" s="2">
        <f t="shared" ca="1" si="185"/>
        <v>42671</v>
      </c>
      <c r="J1167" t="str">
        <f t="shared" ca="1" si="186"/>
        <v>Jordan</v>
      </c>
      <c r="K1167" s="3">
        <f t="shared" ca="1" si="187"/>
        <v>5571.75</v>
      </c>
      <c r="L1167">
        <f t="shared" ca="1" si="188"/>
        <v>87.974999999999994</v>
      </c>
      <c r="M1167">
        <f t="shared" ca="1" si="189"/>
        <v>4847</v>
      </c>
    </row>
    <row r="1168" spans="1:13" x14ac:dyDescent="0.2">
      <c r="A1168">
        <v>1167</v>
      </c>
      <c r="B1168" t="s">
        <v>1174</v>
      </c>
      <c r="C1168" t="str">
        <f t="shared" ca="1" si="180"/>
        <v>ستالايت</v>
      </c>
      <c r="D1168" t="str">
        <f t="shared" ca="1" si="181"/>
        <v>إلكترونيات</v>
      </c>
      <c r="E1168">
        <v>796</v>
      </c>
      <c r="F1168">
        <f t="shared" ca="1" si="182"/>
        <v>315</v>
      </c>
      <c r="G1168" t="str">
        <f t="shared" ca="1" si="183"/>
        <v>Turkey</v>
      </c>
      <c r="H1168" s="2">
        <f t="shared" ca="1" si="184"/>
        <v>43045</v>
      </c>
      <c r="I1168" s="2">
        <f t="shared" ca="1" si="185"/>
        <v>43076</v>
      </c>
      <c r="J1168" t="str">
        <f t="shared" ca="1" si="186"/>
        <v>Syria</v>
      </c>
      <c r="K1168" s="3">
        <f t="shared" ca="1" si="187"/>
        <v>238203</v>
      </c>
      <c r="L1168">
        <f t="shared" ca="1" si="188"/>
        <v>3761.1</v>
      </c>
      <c r="M1168">
        <f t="shared" ca="1" si="189"/>
        <v>235275</v>
      </c>
    </row>
    <row r="1169" spans="1:13" x14ac:dyDescent="0.2">
      <c r="A1169">
        <v>1168</v>
      </c>
      <c r="B1169" t="s">
        <v>1175</v>
      </c>
      <c r="C1169" t="str">
        <f t="shared" ca="1" si="180"/>
        <v>برادات</v>
      </c>
      <c r="D1169" t="str">
        <f t="shared" ca="1" si="181"/>
        <v>أدوات منزلية</v>
      </c>
      <c r="E1169">
        <v>711</v>
      </c>
      <c r="F1169">
        <f t="shared" ca="1" si="182"/>
        <v>893</v>
      </c>
      <c r="G1169" t="str">
        <f t="shared" ca="1" si="183"/>
        <v>Sweden</v>
      </c>
      <c r="H1169" s="2">
        <f t="shared" ca="1" si="184"/>
        <v>43236</v>
      </c>
      <c r="I1169" s="2">
        <f t="shared" ca="1" si="185"/>
        <v>43263</v>
      </c>
      <c r="J1169" t="str">
        <f t="shared" ca="1" si="186"/>
        <v>Lebanon</v>
      </c>
      <c r="K1169" s="3">
        <f t="shared" ca="1" si="187"/>
        <v>603176.85</v>
      </c>
      <c r="L1169">
        <f t="shared" ca="1" si="188"/>
        <v>9523.8449999999993</v>
      </c>
      <c r="M1169">
        <f t="shared" ca="1" si="189"/>
        <v>65502</v>
      </c>
    </row>
    <row r="1170" spans="1:13" x14ac:dyDescent="0.2">
      <c r="A1170">
        <v>1169</v>
      </c>
      <c r="B1170" t="s">
        <v>1176</v>
      </c>
      <c r="C1170" t="str">
        <f t="shared" ca="1" si="180"/>
        <v>مراوح</v>
      </c>
      <c r="D1170" t="str">
        <f t="shared" ca="1" si="181"/>
        <v>أدوات منزلية</v>
      </c>
      <c r="E1170">
        <v>429</v>
      </c>
      <c r="F1170">
        <f t="shared" ca="1" si="182"/>
        <v>45</v>
      </c>
      <c r="G1170" t="str">
        <f t="shared" ca="1" si="183"/>
        <v>China</v>
      </c>
      <c r="H1170" s="2">
        <f t="shared" ca="1" si="184"/>
        <v>42811</v>
      </c>
      <c r="I1170" s="2">
        <f t="shared" ca="1" si="185"/>
        <v>42841</v>
      </c>
      <c r="J1170" t="str">
        <f t="shared" ca="1" si="186"/>
        <v>Egypt</v>
      </c>
      <c r="K1170" s="3">
        <f t="shared" ca="1" si="187"/>
        <v>18339.75</v>
      </c>
      <c r="L1170">
        <f t="shared" ca="1" si="188"/>
        <v>289.57499999999999</v>
      </c>
      <c r="M1170">
        <f t="shared" ca="1" si="189"/>
        <v>6553</v>
      </c>
    </row>
    <row r="1171" spans="1:13" x14ac:dyDescent="0.2">
      <c r="A1171">
        <v>1170</v>
      </c>
      <c r="B1171" t="s">
        <v>1177</v>
      </c>
      <c r="C1171" t="str">
        <f t="shared" ca="1" si="180"/>
        <v>طاولات</v>
      </c>
      <c r="D1171" t="str">
        <f t="shared" ca="1" si="181"/>
        <v>إلكترونيات</v>
      </c>
      <c r="E1171">
        <v>575</v>
      </c>
      <c r="F1171">
        <f t="shared" ca="1" si="182"/>
        <v>90</v>
      </c>
      <c r="G1171" t="str">
        <f t="shared" ca="1" si="183"/>
        <v>Spain</v>
      </c>
      <c r="H1171" s="2">
        <f t="shared" ca="1" si="184"/>
        <v>43088</v>
      </c>
      <c r="I1171" s="2">
        <f t="shared" ca="1" si="185"/>
        <v>43119</v>
      </c>
      <c r="J1171" t="str">
        <f t="shared" ca="1" si="186"/>
        <v>Syria</v>
      </c>
      <c r="K1171" s="3">
        <f t="shared" ca="1" si="187"/>
        <v>49162.5</v>
      </c>
      <c r="L1171">
        <f t="shared" ca="1" si="188"/>
        <v>776.25</v>
      </c>
      <c r="M1171">
        <f t="shared" ca="1" si="189"/>
        <v>46152</v>
      </c>
    </row>
    <row r="1172" spans="1:13" x14ac:dyDescent="0.2">
      <c r="A1172">
        <v>1171</v>
      </c>
      <c r="B1172" t="s">
        <v>1178</v>
      </c>
      <c r="C1172" t="str">
        <f t="shared" ca="1" si="180"/>
        <v>أوراق</v>
      </c>
      <c r="D1172" t="str">
        <f t="shared" ca="1" si="181"/>
        <v>أدوات مكتبية</v>
      </c>
      <c r="E1172">
        <v>723</v>
      </c>
      <c r="F1172">
        <f t="shared" ca="1" si="182"/>
        <v>15</v>
      </c>
      <c r="G1172" t="str">
        <f t="shared" ca="1" si="183"/>
        <v>India</v>
      </c>
      <c r="H1172" s="2">
        <f t="shared" ca="1" si="184"/>
        <v>43137</v>
      </c>
      <c r="I1172" s="2">
        <f t="shared" ca="1" si="185"/>
        <v>43161</v>
      </c>
      <c r="J1172" t="str">
        <f t="shared" ca="1" si="186"/>
        <v>Oman</v>
      </c>
      <c r="K1172" s="3">
        <f t="shared" ca="1" si="187"/>
        <v>10302.75</v>
      </c>
      <c r="L1172">
        <f t="shared" ca="1" si="188"/>
        <v>162.67499999999998</v>
      </c>
      <c r="M1172">
        <f t="shared" ca="1" si="189"/>
        <v>6226</v>
      </c>
    </row>
    <row r="1173" spans="1:13" x14ac:dyDescent="0.2">
      <c r="A1173">
        <v>1172</v>
      </c>
      <c r="B1173" t="s">
        <v>1179</v>
      </c>
      <c r="C1173" t="str">
        <f t="shared" ca="1" si="180"/>
        <v>كمبيوتر</v>
      </c>
      <c r="D1173" t="str">
        <f t="shared" ca="1" si="181"/>
        <v>إلكترونيات</v>
      </c>
      <c r="E1173">
        <v>289</v>
      </c>
      <c r="F1173">
        <f t="shared" ca="1" si="182"/>
        <v>1533</v>
      </c>
      <c r="G1173" t="str">
        <f t="shared" ca="1" si="183"/>
        <v>China</v>
      </c>
      <c r="H1173" s="2">
        <f t="shared" ca="1" si="184"/>
        <v>42705</v>
      </c>
      <c r="I1173" s="2">
        <f t="shared" ca="1" si="185"/>
        <v>42716</v>
      </c>
      <c r="J1173" t="str">
        <f t="shared" ca="1" si="186"/>
        <v>Egypt</v>
      </c>
      <c r="K1173" s="3">
        <f t="shared" ca="1" si="187"/>
        <v>420885.15</v>
      </c>
      <c r="L1173">
        <f t="shared" ca="1" si="188"/>
        <v>6645.5549999999994</v>
      </c>
      <c r="M1173">
        <f t="shared" ca="1" si="189"/>
        <v>174167</v>
      </c>
    </row>
    <row r="1174" spans="1:13" x14ac:dyDescent="0.2">
      <c r="A1174">
        <v>1173</v>
      </c>
      <c r="B1174" t="s">
        <v>1180</v>
      </c>
      <c r="C1174" t="str">
        <f t="shared" ca="1" si="180"/>
        <v>قرطاسية</v>
      </c>
      <c r="D1174" t="str">
        <f t="shared" ca="1" si="181"/>
        <v>أدوات مكتبية</v>
      </c>
      <c r="E1174">
        <v>406</v>
      </c>
      <c r="F1174">
        <f t="shared" ca="1" si="182"/>
        <v>33</v>
      </c>
      <c r="G1174" t="str">
        <f t="shared" ca="1" si="183"/>
        <v>France</v>
      </c>
      <c r="H1174" s="2">
        <f t="shared" ca="1" si="184"/>
        <v>43286</v>
      </c>
      <c r="I1174" s="2">
        <f t="shared" ca="1" si="185"/>
        <v>43317</v>
      </c>
      <c r="J1174" t="str">
        <f t="shared" ca="1" si="186"/>
        <v>Syria</v>
      </c>
      <c r="K1174" s="3">
        <f t="shared" ca="1" si="187"/>
        <v>12728.1</v>
      </c>
      <c r="L1174">
        <f t="shared" ca="1" si="188"/>
        <v>200.97</v>
      </c>
      <c r="M1174">
        <f t="shared" ca="1" si="189"/>
        <v>5978</v>
      </c>
    </row>
    <row r="1175" spans="1:13" x14ac:dyDescent="0.2">
      <c r="A1175">
        <v>1174</v>
      </c>
      <c r="B1175" t="s">
        <v>1181</v>
      </c>
      <c r="C1175" t="str">
        <f t="shared" ca="1" si="180"/>
        <v>موبايلات</v>
      </c>
      <c r="D1175" t="str">
        <f t="shared" ca="1" si="181"/>
        <v>إلكترونيات</v>
      </c>
      <c r="E1175">
        <v>113</v>
      </c>
      <c r="F1175">
        <f t="shared" ca="1" si="182"/>
        <v>960</v>
      </c>
      <c r="G1175" t="str">
        <f t="shared" ca="1" si="183"/>
        <v>China</v>
      </c>
      <c r="H1175" s="2">
        <f t="shared" ca="1" si="184"/>
        <v>43261</v>
      </c>
      <c r="I1175" s="2">
        <f t="shared" ca="1" si="185"/>
        <v>43282</v>
      </c>
      <c r="J1175" t="str">
        <f t="shared" ca="1" si="186"/>
        <v>Egypt</v>
      </c>
      <c r="K1175" s="3">
        <f t="shared" ca="1" si="187"/>
        <v>103056</v>
      </c>
      <c r="L1175">
        <f t="shared" ca="1" si="188"/>
        <v>1627.2</v>
      </c>
      <c r="M1175">
        <f t="shared" ca="1" si="189"/>
        <v>72792</v>
      </c>
    </row>
    <row r="1176" spans="1:13" x14ac:dyDescent="0.2">
      <c r="A1176">
        <v>1175</v>
      </c>
      <c r="B1176" t="s">
        <v>1182</v>
      </c>
      <c r="C1176" t="str">
        <f t="shared" ca="1" si="180"/>
        <v>أوراق</v>
      </c>
      <c r="D1176" t="str">
        <f t="shared" ca="1" si="181"/>
        <v>أدوات مكتبية</v>
      </c>
      <c r="E1176">
        <v>974</v>
      </c>
      <c r="F1176">
        <f t="shared" ca="1" si="182"/>
        <v>15</v>
      </c>
      <c r="G1176" t="str">
        <f t="shared" ca="1" si="183"/>
        <v>India</v>
      </c>
      <c r="H1176" s="2">
        <f t="shared" ca="1" si="184"/>
        <v>43211</v>
      </c>
      <c r="I1176" s="2">
        <f t="shared" ca="1" si="185"/>
        <v>43244</v>
      </c>
      <c r="J1176" t="str">
        <f t="shared" ca="1" si="186"/>
        <v>United Arab Emirates</v>
      </c>
      <c r="K1176" s="3">
        <f t="shared" ca="1" si="187"/>
        <v>13879.5</v>
      </c>
      <c r="L1176">
        <f t="shared" ca="1" si="188"/>
        <v>219.15</v>
      </c>
      <c r="M1176">
        <f t="shared" ca="1" si="189"/>
        <v>8598</v>
      </c>
    </row>
    <row r="1177" spans="1:13" x14ac:dyDescent="0.2">
      <c r="A1177">
        <v>1176</v>
      </c>
      <c r="B1177" t="s">
        <v>1183</v>
      </c>
      <c r="C1177" t="str">
        <f t="shared" ca="1" si="180"/>
        <v>برادات</v>
      </c>
      <c r="D1177" t="str">
        <f t="shared" ca="1" si="181"/>
        <v>أدوات منزلية</v>
      </c>
      <c r="E1177">
        <v>369</v>
      </c>
      <c r="F1177">
        <f t="shared" ca="1" si="182"/>
        <v>847</v>
      </c>
      <c r="G1177" t="str">
        <f t="shared" ca="1" si="183"/>
        <v>Sweden</v>
      </c>
      <c r="H1177" s="2">
        <f t="shared" ca="1" si="184"/>
        <v>42670</v>
      </c>
      <c r="I1177" s="2">
        <f t="shared" ca="1" si="185"/>
        <v>42694</v>
      </c>
      <c r="J1177" t="str">
        <f t="shared" ca="1" si="186"/>
        <v>Syria</v>
      </c>
      <c r="K1177" s="3">
        <f t="shared" ca="1" si="187"/>
        <v>296915.84999999998</v>
      </c>
      <c r="L1177">
        <f t="shared" ca="1" si="188"/>
        <v>4688.1449999999995</v>
      </c>
      <c r="M1177">
        <f t="shared" ca="1" si="189"/>
        <v>99183</v>
      </c>
    </row>
    <row r="1178" spans="1:13" x14ac:dyDescent="0.2">
      <c r="A1178">
        <v>1177</v>
      </c>
      <c r="B1178" t="s">
        <v>1184</v>
      </c>
      <c r="C1178" t="str">
        <f t="shared" ca="1" si="180"/>
        <v>برادات</v>
      </c>
      <c r="D1178" t="str">
        <f t="shared" ca="1" si="181"/>
        <v>أدوات منزلية</v>
      </c>
      <c r="E1178">
        <v>851</v>
      </c>
      <c r="F1178">
        <f t="shared" ca="1" si="182"/>
        <v>990</v>
      </c>
      <c r="G1178" t="str">
        <f t="shared" ca="1" si="183"/>
        <v>Sweden</v>
      </c>
      <c r="H1178" s="2">
        <f t="shared" ca="1" si="184"/>
        <v>43156</v>
      </c>
      <c r="I1178" s="2">
        <f t="shared" ca="1" si="185"/>
        <v>43168</v>
      </c>
      <c r="J1178" t="str">
        <f t="shared" ca="1" si="186"/>
        <v>United Arab Emirates</v>
      </c>
      <c r="K1178" s="3">
        <f t="shared" ca="1" si="187"/>
        <v>800365.5</v>
      </c>
      <c r="L1178">
        <f t="shared" ca="1" si="188"/>
        <v>12637.35</v>
      </c>
      <c r="M1178">
        <f t="shared" ca="1" si="189"/>
        <v>616333</v>
      </c>
    </row>
    <row r="1179" spans="1:13" x14ac:dyDescent="0.2">
      <c r="A1179">
        <v>1178</v>
      </c>
      <c r="B1179" t="s">
        <v>1185</v>
      </c>
      <c r="C1179" t="str">
        <f t="shared" ca="1" si="180"/>
        <v>كمبيوتر</v>
      </c>
      <c r="D1179" t="str">
        <f t="shared" ca="1" si="181"/>
        <v>إلكترونيات</v>
      </c>
      <c r="E1179">
        <v>459</v>
      </c>
      <c r="F1179">
        <f t="shared" ca="1" si="182"/>
        <v>1489</v>
      </c>
      <c r="G1179" t="str">
        <f t="shared" ca="1" si="183"/>
        <v>China</v>
      </c>
      <c r="H1179" s="2">
        <f t="shared" ca="1" si="184"/>
        <v>42441</v>
      </c>
      <c r="I1179" s="2">
        <f t="shared" ca="1" si="185"/>
        <v>42459</v>
      </c>
      <c r="J1179" t="str">
        <f t="shared" ca="1" si="186"/>
        <v>Oman</v>
      </c>
      <c r="K1179" s="3">
        <f t="shared" ca="1" si="187"/>
        <v>649278.44999999995</v>
      </c>
      <c r="L1179">
        <f t="shared" ca="1" si="188"/>
        <v>10251.764999999999</v>
      </c>
      <c r="M1179">
        <f t="shared" ca="1" si="189"/>
        <v>471395</v>
      </c>
    </row>
    <row r="1180" spans="1:13" x14ac:dyDescent="0.2">
      <c r="A1180">
        <v>1179</v>
      </c>
      <c r="B1180" t="s">
        <v>1186</v>
      </c>
      <c r="C1180" t="str">
        <f t="shared" ca="1" si="180"/>
        <v>كاميرات مراقبة</v>
      </c>
      <c r="D1180" t="str">
        <f t="shared" ca="1" si="181"/>
        <v>إلكترونيات</v>
      </c>
      <c r="E1180">
        <v>593</v>
      </c>
      <c r="F1180">
        <f t="shared" ca="1" si="182"/>
        <v>148</v>
      </c>
      <c r="G1180" t="str">
        <f t="shared" ca="1" si="183"/>
        <v>England</v>
      </c>
      <c r="H1180" s="2">
        <f t="shared" ca="1" si="184"/>
        <v>42803</v>
      </c>
      <c r="I1180" s="2">
        <f t="shared" ca="1" si="185"/>
        <v>42819</v>
      </c>
      <c r="J1180" t="str">
        <f t="shared" ca="1" si="186"/>
        <v>Egypt</v>
      </c>
      <c r="K1180" s="3">
        <f t="shared" ca="1" si="187"/>
        <v>83375.8</v>
      </c>
      <c r="L1180">
        <f t="shared" ca="1" si="188"/>
        <v>1316.46</v>
      </c>
      <c r="M1180">
        <f t="shared" ca="1" si="189"/>
        <v>66395</v>
      </c>
    </row>
    <row r="1181" spans="1:13" x14ac:dyDescent="0.2">
      <c r="A1181">
        <v>1180</v>
      </c>
      <c r="B1181" t="s">
        <v>1187</v>
      </c>
      <c r="C1181" t="str">
        <f t="shared" ca="1" si="180"/>
        <v>برادات</v>
      </c>
      <c r="D1181" t="str">
        <f t="shared" ca="1" si="181"/>
        <v>أدوات منزلية</v>
      </c>
      <c r="E1181">
        <v>565</v>
      </c>
      <c r="F1181">
        <f t="shared" ca="1" si="182"/>
        <v>1010</v>
      </c>
      <c r="G1181" t="str">
        <f t="shared" ca="1" si="183"/>
        <v>Sweden</v>
      </c>
      <c r="H1181" s="2">
        <f t="shared" ca="1" si="184"/>
        <v>43176</v>
      </c>
      <c r="I1181" s="2">
        <f t="shared" ca="1" si="185"/>
        <v>43194</v>
      </c>
      <c r="J1181" t="str">
        <f t="shared" ca="1" si="186"/>
        <v>Egypt</v>
      </c>
      <c r="K1181" s="3">
        <f t="shared" ca="1" si="187"/>
        <v>542117.5</v>
      </c>
      <c r="L1181">
        <f t="shared" ca="1" si="188"/>
        <v>8559.75</v>
      </c>
      <c r="M1181">
        <f t="shared" ca="1" si="189"/>
        <v>450314</v>
      </c>
    </row>
    <row r="1182" spans="1:13" x14ac:dyDescent="0.2">
      <c r="A1182">
        <v>1181</v>
      </c>
      <c r="B1182" t="s">
        <v>1188</v>
      </c>
      <c r="C1182" t="str">
        <f t="shared" ca="1" si="180"/>
        <v>موبايلات</v>
      </c>
      <c r="D1182" t="str">
        <f t="shared" ca="1" si="181"/>
        <v>إلكترونيات</v>
      </c>
      <c r="E1182">
        <v>748</v>
      </c>
      <c r="F1182">
        <f t="shared" ca="1" si="182"/>
        <v>997</v>
      </c>
      <c r="G1182" t="str">
        <f t="shared" ca="1" si="183"/>
        <v>China</v>
      </c>
      <c r="H1182" s="2">
        <f t="shared" ca="1" si="184"/>
        <v>42763</v>
      </c>
      <c r="I1182" s="2">
        <f t="shared" ca="1" si="185"/>
        <v>42790</v>
      </c>
      <c r="J1182" t="str">
        <f t="shared" ca="1" si="186"/>
        <v>Egypt</v>
      </c>
      <c r="K1182" s="3">
        <f t="shared" ca="1" si="187"/>
        <v>708468.2</v>
      </c>
      <c r="L1182">
        <f t="shared" ca="1" si="188"/>
        <v>11186.34</v>
      </c>
      <c r="M1182">
        <f t="shared" ca="1" si="189"/>
        <v>161766</v>
      </c>
    </row>
    <row r="1183" spans="1:13" x14ac:dyDescent="0.2">
      <c r="A1183">
        <v>1182</v>
      </c>
      <c r="B1183" t="s">
        <v>1189</v>
      </c>
      <c r="C1183" t="str">
        <f t="shared" ca="1" si="180"/>
        <v>فرن</v>
      </c>
      <c r="D1183" t="str">
        <f t="shared" ca="1" si="181"/>
        <v>أدوات منزلية</v>
      </c>
      <c r="E1183">
        <v>166</v>
      </c>
      <c r="F1183">
        <f t="shared" ca="1" si="182"/>
        <v>1068</v>
      </c>
      <c r="G1183" t="str">
        <f t="shared" ca="1" si="183"/>
        <v>Greece</v>
      </c>
      <c r="H1183" s="2">
        <f t="shared" ca="1" si="184"/>
        <v>43090</v>
      </c>
      <c r="I1183" s="2">
        <f t="shared" ca="1" si="185"/>
        <v>43124</v>
      </c>
      <c r="J1183" t="str">
        <f t="shared" ca="1" si="186"/>
        <v>Egypt</v>
      </c>
      <c r="K1183" s="3">
        <f t="shared" ca="1" si="187"/>
        <v>168423.6</v>
      </c>
      <c r="L1183">
        <f t="shared" ca="1" si="188"/>
        <v>2659.3199999999997</v>
      </c>
      <c r="M1183">
        <f t="shared" ca="1" si="189"/>
        <v>12479</v>
      </c>
    </row>
    <row r="1184" spans="1:13" x14ac:dyDescent="0.2">
      <c r="A1184">
        <v>1183</v>
      </c>
      <c r="B1184" t="s">
        <v>1190</v>
      </c>
      <c r="C1184" t="str">
        <f t="shared" ca="1" si="180"/>
        <v>أوراق</v>
      </c>
      <c r="D1184" t="str">
        <f t="shared" ca="1" si="181"/>
        <v>أدوات مكتبية</v>
      </c>
      <c r="E1184">
        <v>114</v>
      </c>
      <c r="F1184">
        <f t="shared" ca="1" si="182"/>
        <v>16</v>
      </c>
      <c r="G1184" t="str">
        <f t="shared" ca="1" si="183"/>
        <v>India</v>
      </c>
      <c r="H1184" s="2">
        <f t="shared" ca="1" si="184"/>
        <v>42577</v>
      </c>
      <c r="I1184" s="2">
        <f t="shared" ca="1" si="185"/>
        <v>42603</v>
      </c>
      <c r="J1184" t="str">
        <f t="shared" ca="1" si="186"/>
        <v>Lebanon</v>
      </c>
      <c r="K1184" s="3">
        <f t="shared" ca="1" si="187"/>
        <v>1732.8</v>
      </c>
      <c r="L1184">
        <f t="shared" ca="1" si="188"/>
        <v>27.36</v>
      </c>
      <c r="M1184">
        <f t="shared" ca="1" si="189"/>
        <v>796</v>
      </c>
    </row>
    <row r="1185" spans="1:13" x14ac:dyDescent="0.2">
      <c r="A1185">
        <v>1184</v>
      </c>
      <c r="B1185" t="s">
        <v>1191</v>
      </c>
      <c r="C1185" t="str">
        <f t="shared" ca="1" si="180"/>
        <v>طابعات</v>
      </c>
      <c r="D1185" t="str">
        <f t="shared" ca="1" si="181"/>
        <v>إلكترونيات</v>
      </c>
      <c r="E1185">
        <v>117</v>
      </c>
      <c r="F1185">
        <f t="shared" ca="1" si="182"/>
        <v>268</v>
      </c>
      <c r="G1185" t="str">
        <f t="shared" ca="1" si="183"/>
        <v>France</v>
      </c>
      <c r="H1185" s="2">
        <f t="shared" ca="1" si="184"/>
        <v>43186</v>
      </c>
      <c r="I1185" s="2">
        <f t="shared" ca="1" si="185"/>
        <v>43203</v>
      </c>
      <c r="J1185" t="str">
        <f t="shared" ca="1" si="186"/>
        <v>Morocco</v>
      </c>
      <c r="K1185" s="3">
        <f t="shared" ca="1" si="187"/>
        <v>29788.2</v>
      </c>
      <c r="L1185">
        <f t="shared" ca="1" si="188"/>
        <v>470.34</v>
      </c>
      <c r="M1185">
        <f t="shared" ca="1" si="189"/>
        <v>28341</v>
      </c>
    </row>
    <row r="1186" spans="1:13" x14ac:dyDescent="0.2">
      <c r="A1186">
        <v>1185</v>
      </c>
      <c r="B1186" t="s">
        <v>1192</v>
      </c>
      <c r="C1186" t="str">
        <f t="shared" ca="1" si="180"/>
        <v>تلفاز</v>
      </c>
      <c r="D1186" t="str">
        <f t="shared" ca="1" si="181"/>
        <v>أدوات منزلية</v>
      </c>
      <c r="E1186">
        <v>725</v>
      </c>
      <c r="F1186">
        <f t="shared" ca="1" si="182"/>
        <v>1093</v>
      </c>
      <c r="G1186" t="str">
        <f t="shared" ca="1" si="183"/>
        <v>USA</v>
      </c>
      <c r="H1186" s="2">
        <f t="shared" ca="1" si="184"/>
        <v>42813</v>
      </c>
      <c r="I1186" s="2">
        <f t="shared" ca="1" si="185"/>
        <v>42829</v>
      </c>
      <c r="J1186" t="str">
        <f t="shared" ca="1" si="186"/>
        <v>United Arab Emirates</v>
      </c>
      <c r="K1186" s="3">
        <f t="shared" ca="1" si="187"/>
        <v>752803.75</v>
      </c>
      <c r="L1186">
        <f t="shared" ca="1" si="188"/>
        <v>11886.375</v>
      </c>
      <c r="M1186">
        <f t="shared" ca="1" si="189"/>
        <v>394846</v>
      </c>
    </row>
    <row r="1187" spans="1:13" x14ac:dyDescent="0.2">
      <c r="A1187">
        <v>1186</v>
      </c>
      <c r="B1187" t="s">
        <v>1193</v>
      </c>
      <c r="C1187" t="str">
        <f t="shared" ca="1" si="180"/>
        <v>كاميرات</v>
      </c>
      <c r="D1187" t="str">
        <f t="shared" ca="1" si="181"/>
        <v>إلكترونيات</v>
      </c>
      <c r="E1187">
        <v>351</v>
      </c>
      <c r="F1187">
        <f t="shared" ca="1" si="182"/>
        <v>1319</v>
      </c>
      <c r="G1187" t="str">
        <f t="shared" ca="1" si="183"/>
        <v>England</v>
      </c>
      <c r="H1187" s="2">
        <f t="shared" ca="1" si="184"/>
        <v>42807</v>
      </c>
      <c r="I1187" s="2">
        <f t="shared" ca="1" si="185"/>
        <v>42841</v>
      </c>
      <c r="J1187" t="str">
        <f t="shared" ca="1" si="186"/>
        <v>Saudi Arabia</v>
      </c>
      <c r="K1187" s="3">
        <f t="shared" ca="1" si="187"/>
        <v>439820.55</v>
      </c>
      <c r="L1187">
        <f t="shared" ca="1" si="188"/>
        <v>6944.5349999999999</v>
      </c>
      <c r="M1187">
        <f t="shared" ca="1" si="189"/>
        <v>280282</v>
      </c>
    </row>
    <row r="1188" spans="1:13" x14ac:dyDescent="0.2">
      <c r="A1188">
        <v>1187</v>
      </c>
      <c r="B1188" t="s">
        <v>1194</v>
      </c>
      <c r="C1188" t="str">
        <f t="shared" ca="1" si="180"/>
        <v>فرن</v>
      </c>
      <c r="D1188" t="str">
        <f t="shared" ca="1" si="181"/>
        <v>أدوات منزلية</v>
      </c>
      <c r="E1188">
        <v>102</v>
      </c>
      <c r="F1188">
        <f t="shared" ca="1" si="182"/>
        <v>1059</v>
      </c>
      <c r="G1188" t="str">
        <f t="shared" ca="1" si="183"/>
        <v>Greece</v>
      </c>
      <c r="H1188" s="2">
        <f t="shared" ca="1" si="184"/>
        <v>42978</v>
      </c>
      <c r="I1188" s="2">
        <f t="shared" ca="1" si="185"/>
        <v>43012</v>
      </c>
      <c r="J1188" t="str">
        <f t="shared" ca="1" si="186"/>
        <v>Egypt</v>
      </c>
      <c r="K1188" s="3">
        <f t="shared" ca="1" si="187"/>
        <v>102617.1</v>
      </c>
      <c r="L1188">
        <f t="shared" ca="1" si="188"/>
        <v>1620.27</v>
      </c>
      <c r="M1188">
        <f t="shared" ca="1" si="189"/>
        <v>13880</v>
      </c>
    </row>
    <row r="1189" spans="1:13" x14ac:dyDescent="0.2">
      <c r="A1189">
        <v>1188</v>
      </c>
      <c r="B1189" t="s">
        <v>1195</v>
      </c>
      <c r="C1189" t="str">
        <f t="shared" ca="1" si="180"/>
        <v>كمبيوتر</v>
      </c>
      <c r="D1189" t="str">
        <f t="shared" ca="1" si="181"/>
        <v>إلكترونيات</v>
      </c>
      <c r="E1189">
        <v>546</v>
      </c>
      <c r="F1189">
        <f t="shared" ca="1" si="182"/>
        <v>1545</v>
      </c>
      <c r="G1189" t="str">
        <f t="shared" ca="1" si="183"/>
        <v>China</v>
      </c>
      <c r="H1189" s="2">
        <f t="shared" ca="1" si="184"/>
        <v>43208</v>
      </c>
      <c r="I1189" s="2">
        <f t="shared" ca="1" si="185"/>
        <v>43220</v>
      </c>
      <c r="J1189" t="str">
        <f t="shared" ca="1" si="186"/>
        <v>Egypt</v>
      </c>
      <c r="K1189" s="3">
        <f t="shared" ca="1" si="187"/>
        <v>801391.5</v>
      </c>
      <c r="L1189">
        <f t="shared" ca="1" si="188"/>
        <v>12653.55</v>
      </c>
      <c r="M1189">
        <f t="shared" ca="1" si="189"/>
        <v>421235</v>
      </c>
    </row>
    <row r="1190" spans="1:13" x14ac:dyDescent="0.2">
      <c r="A1190">
        <v>1189</v>
      </c>
      <c r="B1190" t="s">
        <v>1196</v>
      </c>
      <c r="C1190" t="str">
        <f t="shared" ca="1" si="180"/>
        <v>فرن</v>
      </c>
      <c r="D1190" t="str">
        <f t="shared" ca="1" si="181"/>
        <v>أدوات منزلية</v>
      </c>
      <c r="E1190">
        <v>796</v>
      </c>
      <c r="F1190">
        <f t="shared" ca="1" si="182"/>
        <v>845</v>
      </c>
      <c r="G1190" t="str">
        <f t="shared" ca="1" si="183"/>
        <v>Greece</v>
      </c>
      <c r="H1190" s="2">
        <f t="shared" ca="1" si="184"/>
        <v>42489</v>
      </c>
      <c r="I1190" s="2">
        <f t="shared" ca="1" si="185"/>
        <v>42521</v>
      </c>
      <c r="J1190" t="str">
        <f t="shared" ca="1" si="186"/>
        <v>Jordan</v>
      </c>
      <c r="K1190" s="3">
        <f t="shared" ca="1" si="187"/>
        <v>638989</v>
      </c>
      <c r="L1190">
        <f t="shared" ca="1" si="188"/>
        <v>10089.299999999999</v>
      </c>
      <c r="M1190">
        <f t="shared" ca="1" si="189"/>
        <v>287078</v>
      </c>
    </row>
    <row r="1191" spans="1:13" x14ac:dyDescent="0.2">
      <c r="A1191">
        <v>1190</v>
      </c>
      <c r="B1191" t="s">
        <v>1197</v>
      </c>
      <c r="C1191" t="str">
        <f t="shared" ca="1" si="180"/>
        <v>أوراق</v>
      </c>
      <c r="D1191" t="str">
        <f t="shared" ca="1" si="181"/>
        <v>أدوات مكتبية</v>
      </c>
      <c r="E1191">
        <v>428</v>
      </c>
      <c r="F1191">
        <f t="shared" ca="1" si="182"/>
        <v>16</v>
      </c>
      <c r="G1191" t="str">
        <f t="shared" ca="1" si="183"/>
        <v>India</v>
      </c>
      <c r="H1191" s="2">
        <f t="shared" ca="1" si="184"/>
        <v>42511</v>
      </c>
      <c r="I1191" s="2">
        <f t="shared" ca="1" si="185"/>
        <v>42531</v>
      </c>
      <c r="J1191" t="str">
        <f t="shared" ca="1" si="186"/>
        <v>Algeria</v>
      </c>
      <c r="K1191" s="3">
        <f t="shared" ca="1" si="187"/>
        <v>6505.6</v>
      </c>
      <c r="L1191">
        <f t="shared" ca="1" si="188"/>
        <v>102.72</v>
      </c>
      <c r="M1191">
        <f t="shared" ca="1" si="189"/>
        <v>69</v>
      </c>
    </row>
    <row r="1192" spans="1:13" x14ac:dyDescent="0.2">
      <c r="A1192">
        <v>1191</v>
      </c>
      <c r="B1192" t="s">
        <v>1198</v>
      </c>
      <c r="C1192" t="str">
        <f t="shared" ca="1" si="180"/>
        <v>ألعاب إلكترونية</v>
      </c>
      <c r="D1192" t="str">
        <f t="shared" ca="1" si="181"/>
        <v>إلكترونيات</v>
      </c>
      <c r="E1192">
        <v>91</v>
      </c>
      <c r="F1192">
        <f t="shared" ca="1" si="182"/>
        <v>23</v>
      </c>
      <c r="G1192" t="str">
        <f t="shared" ca="1" si="183"/>
        <v>Japan</v>
      </c>
      <c r="H1192" s="2">
        <f t="shared" ca="1" si="184"/>
        <v>42883</v>
      </c>
      <c r="I1192" s="2">
        <f t="shared" ca="1" si="185"/>
        <v>42911</v>
      </c>
      <c r="J1192" t="str">
        <f t="shared" ca="1" si="186"/>
        <v>Syria</v>
      </c>
      <c r="K1192" s="3">
        <f t="shared" ca="1" si="187"/>
        <v>1988.35</v>
      </c>
      <c r="L1192">
        <f t="shared" ca="1" si="188"/>
        <v>31.395</v>
      </c>
      <c r="M1192">
        <f t="shared" ca="1" si="189"/>
        <v>55</v>
      </c>
    </row>
    <row r="1193" spans="1:13" x14ac:dyDescent="0.2">
      <c r="A1193">
        <v>1192</v>
      </c>
      <c r="B1193" t="s">
        <v>1199</v>
      </c>
      <c r="C1193" t="str">
        <f t="shared" ca="1" si="180"/>
        <v>أوراق</v>
      </c>
      <c r="D1193" t="str">
        <f t="shared" ca="1" si="181"/>
        <v>أدوات مكتبية</v>
      </c>
      <c r="E1193">
        <v>505</v>
      </c>
      <c r="F1193">
        <f t="shared" ca="1" si="182"/>
        <v>16</v>
      </c>
      <c r="G1193" t="str">
        <f t="shared" ca="1" si="183"/>
        <v>India</v>
      </c>
      <c r="H1193" s="2">
        <f t="shared" ca="1" si="184"/>
        <v>42974</v>
      </c>
      <c r="I1193" s="2">
        <f t="shared" ca="1" si="185"/>
        <v>42986</v>
      </c>
      <c r="J1193" t="str">
        <f t="shared" ca="1" si="186"/>
        <v>Jordan</v>
      </c>
      <c r="K1193" s="3">
        <f t="shared" ca="1" si="187"/>
        <v>7676</v>
      </c>
      <c r="L1193">
        <f t="shared" ca="1" si="188"/>
        <v>121.19999999999999</v>
      </c>
      <c r="M1193">
        <f t="shared" ca="1" si="189"/>
        <v>4300</v>
      </c>
    </row>
    <row r="1194" spans="1:13" x14ac:dyDescent="0.2">
      <c r="A1194">
        <v>1193</v>
      </c>
      <c r="B1194" t="s">
        <v>1200</v>
      </c>
      <c r="C1194" t="str">
        <f t="shared" ca="1" si="180"/>
        <v>فرن</v>
      </c>
      <c r="D1194" t="str">
        <f t="shared" ca="1" si="181"/>
        <v>أدوات منزلية</v>
      </c>
      <c r="E1194">
        <v>378</v>
      </c>
      <c r="F1194">
        <f t="shared" ca="1" si="182"/>
        <v>853</v>
      </c>
      <c r="G1194" t="str">
        <f t="shared" ca="1" si="183"/>
        <v>Greece</v>
      </c>
      <c r="H1194" s="2">
        <f t="shared" ca="1" si="184"/>
        <v>42970</v>
      </c>
      <c r="I1194" s="2">
        <f t="shared" ca="1" si="185"/>
        <v>43002</v>
      </c>
      <c r="J1194" t="str">
        <f t="shared" ca="1" si="186"/>
        <v>Egypt</v>
      </c>
      <c r="K1194" s="3">
        <f t="shared" ca="1" si="187"/>
        <v>306312.3</v>
      </c>
      <c r="L1194">
        <f t="shared" ca="1" si="188"/>
        <v>4836.51</v>
      </c>
      <c r="M1194">
        <f t="shared" ca="1" si="189"/>
        <v>229931</v>
      </c>
    </row>
    <row r="1195" spans="1:13" x14ac:dyDescent="0.2">
      <c r="A1195">
        <v>1194</v>
      </c>
      <c r="B1195" t="s">
        <v>1201</v>
      </c>
      <c r="C1195" t="str">
        <f t="shared" ca="1" si="180"/>
        <v>مكيفات</v>
      </c>
      <c r="D1195" t="str">
        <f t="shared" ca="1" si="181"/>
        <v>أدوات منزلية</v>
      </c>
      <c r="E1195">
        <v>201</v>
      </c>
      <c r="F1195">
        <f t="shared" ca="1" si="182"/>
        <v>1269</v>
      </c>
      <c r="G1195" t="str">
        <f t="shared" ca="1" si="183"/>
        <v>Switzerland</v>
      </c>
      <c r="H1195" s="2">
        <f t="shared" ca="1" si="184"/>
        <v>42781</v>
      </c>
      <c r="I1195" s="2">
        <f t="shared" ca="1" si="185"/>
        <v>42802</v>
      </c>
      <c r="J1195" t="str">
        <f t="shared" ca="1" si="186"/>
        <v>Syria</v>
      </c>
      <c r="K1195" s="3">
        <f t="shared" ca="1" si="187"/>
        <v>242315.55</v>
      </c>
      <c r="L1195">
        <f t="shared" ca="1" si="188"/>
        <v>3826.0349999999999</v>
      </c>
      <c r="M1195">
        <f t="shared" ca="1" si="189"/>
        <v>137504</v>
      </c>
    </row>
    <row r="1196" spans="1:13" x14ac:dyDescent="0.2">
      <c r="A1196">
        <v>1195</v>
      </c>
      <c r="B1196" t="s">
        <v>1202</v>
      </c>
      <c r="C1196" t="str">
        <f t="shared" ca="1" si="180"/>
        <v>طاولات</v>
      </c>
      <c r="D1196" t="str">
        <f t="shared" ca="1" si="181"/>
        <v>إلكترونيات</v>
      </c>
      <c r="E1196">
        <v>442</v>
      </c>
      <c r="F1196">
        <f t="shared" ca="1" si="182"/>
        <v>89</v>
      </c>
      <c r="G1196" t="str">
        <f t="shared" ca="1" si="183"/>
        <v>Spain</v>
      </c>
      <c r="H1196" s="2">
        <f t="shared" ca="1" si="184"/>
        <v>42811</v>
      </c>
      <c r="I1196" s="2">
        <f t="shared" ca="1" si="185"/>
        <v>42823</v>
      </c>
      <c r="J1196" t="str">
        <f t="shared" ca="1" si="186"/>
        <v>Lebanon</v>
      </c>
      <c r="K1196" s="3">
        <f t="shared" ca="1" si="187"/>
        <v>37371.1</v>
      </c>
      <c r="L1196">
        <f t="shared" ca="1" si="188"/>
        <v>590.06999999999994</v>
      </c>
      <c r="M1196">
        <f t="shared" ca="1" si="189"/>
        <v>1464</v>
      </c>
    </row>
    <row r="1197" spans="1:13" x14ac:dyDescent="0.2">
      <c r="A1197">
        <v>1196</v>
      </c>
      <c r="B1197" t="s">
        <v>1203</v>
      </c>
      <c r="C1197" t="str">
        <f t="shared" ca="1" si="180"/>
        <v>كمبيوتر</v>
      </c>
      <c r="D1197" t="str">
        <f t="shared" ca="1" si="181"/>
        <v>إلكترونيات</v>
      </c>
      <c r="E1197">
        <v>483</v>
      </c>
      <c r="F1197">
        <f t="shared" ca="1" si="182"/>
        <v>1473</v>
      </c>
      <c r="G1197" t="str">
        <f t="shared" ca="1" si="183"/>
        <v>China</v>
      </c>
      <c r="H1197" s="2">
        <f t="shared" ca="1" si="184"/>
        <v>43248</v>
      </c>
      <c r="I1197" s="2">
        <f t="shared" ca="1" si="185"/>
        <v>43266</v>
      </c>
      <c r="J1197" t="str">
        <f t="shared" ca="1" si="186"/>
        <v>Egypt</v>
      </c>
      <c r="K1197" s="3">
        <f t="shared" ca="1" si="187"/>
        <v>675886.05</v>
      </c>
      <c r="L1197">
        <f t="shared" ca="1" si="188"/>
        <v>10671.885</v>
      </c>
      <c r="M1197">
        <f t="shared" ca="1" si="189"/>
        <v>610288</v>
      </c>
    </row>
    <row r="1198" spans="1:13" x14ac:dyDescent="0.2">
      <c r="A1198">
        <v>1197</v>
      </c>
      <c r="B1198" t="s">
        <v>1204</v>
      </c>
      <c r="C1198" t="str">
        <f t="shared" ca="1" si="180"/>
        <v>ساعات</v>
      </c>
      <c r="D1198" t="str">
        <f t="shared" ca="1" si="181"/>
        <v>إلكترونيات</v>
      </c>
      <c r="E1198">
        <v>251</v>
      </c>
      <c r="F1198">
        <f t="shared" ca="1" si="182"/>
        <v>54</v>
      </c>
      <c r="G1198" t="str">
        <f t="shared" ca="1" si="183"/>
        <v>Switzerland</v>
      </c>
      <c r="H1198" s="2">
        <f t="shared" ca="1" si="184"/>
        <v>42470</v>
      </c>
      <c r="I1198" s="2">
        <f t="shared" ca="1" si="185"/>
        <v>42488</v>
      </c>
      <c r="J1198" t="str">
        <f t="shared" ca="1" si="186"/>
        <v>Oman</v>
      </c>
      <c r="K1198" s="3">
        <f t="shared" ca="1" si="187"/>
        <v>12876.3</v>
      </c>
      <c r="L1198">
        <f t="shared" ca="1" si="188"/>
        <v>203.31</v>
      </c>
      <c r="M1198">
        <f t="shared" ca="1" si="189"/>
        <v>2091</v>
      </c>
    </row>
    <row r="1199" spans="1:13" x14ac:dyDescent="0.2">
      <c r="A1199">
        <v>1198</v>
      </c>
      <c r="B1199" t="s">
        <v>1205</v>
      </c>
      <c r="C1199" t="str">
        <f t="shared" ca="1" si="180"/>
        <v>غسالات</v>
      </c>
      <c r="D1199" t="str">
        <f t="shared" ca="1" si="181"/>
        <v>أدوات منزلية</v>
      </c>
      <c r="E1199">
        <v>214</v>
      </c>
      <c r="F1199">
        <f t="shared" ca="1" si="182"/>
        <v>734</v>
      </c>
      <c r="G1199" t="str">
        <f t="shared" ca="1" si="183"/>
        <v>Germany</v>
      </c>
      <c r="H1199" s="2">
        <f t="shared" ca="1" si="184"/>
        <v>42680</v>
      </c>
      <c r="I1199" s="2">
        <f t="shared" ca="1" si="185"/>
        <v>42700</v>
      </c>
      <c r="J1199" t="str">
        <f t="shared" ca="1" si="186"/>
        <v>Egypt</v>
      </c>
      <c r="K1199" s="3">
        <f t="shared" ca="1" si="187"/>
        <v>149222.20000000001</v>
      </c>
      <c r="L1199">
        <f t="shared" ca="1" si="188"/>
        <v>2356.14</v>
      </c>
      <c r="M1199">
        <f t="shared" ca="1" si="189"/>
        <v>79562</v>
      </c>
    </row>
    <row r="1200" spans="1:13" x14ac:dyDescent="0.2">
      <c r="A1200">
        <v>1199</v>
      </c>
      <c r="B1200" t="s">
        <v>1206</v>
      </c>
      <c r="C1200" t="str">
        <f t="shared" ca="1" si="180"/>
        <v>فرن</v>
      </c>
      <c r="D1200" t="str">
        <f t="shared" ca="1" si="181"/>
        <v>أدوات منزلية</v>
      </c>
      <c r="E1200">
        <v>233</v>
      </c>
      <c r="F1200">
        <f t="shared" ca="1" si="182"/>
        <v>1004</v>
      </c>
      <c r="G1200" t="str">
        <f t="shared" ca="1" si="183"/>
        <v>Greece</v>
      </c>
      <c r="H1200" s="2">
        <f t="shared" ca="1" si="184"/>
        <v>42563</v>
      </c>
      <c r="I1200" s="2">
        <f t="shared" ca="1" si="185"/>
        <v>42577</v>
      </c>
      <c r="J1200" t="str">
        <f t="shared" ca="1" si="186"/>
        <v>United Arab Emirates</v>
      </c>
      <c r="K1200" s="3">
        <f t="shared" ca="1" si="187"/>
        <v>222235.4</v>
      </c>
      <c r="L1200">
        <f t="shared" ca="1" si="188"/>
        <v>3508.98</v>
      </c>
      <c r="M1200">
        <f t="shared" ca="1" si="189"/>
        <v>22705</v>
      </c>
    </row>
    <row r="1201" spans="1:13" x14ac:dyDescent="0.2">
      <c r="A1201">
        <v>1200</v>
      </c>
      <c r="B1201" t="s">
        <v>1207</v>
      </c>
      <c r="C1201" t="str">
        <f t="shared" ca="1" si="180"/>
        <v>كتب علمية</v>
      </c>
      <c r="D1201" t="str">
        <f t="shared" ca="1" si="181"/>
        <v>أدوات مكتبية</v>
      </c>
      <c r="E1201">
        <v>637</v>
      </c>
      <c r="F1201">
        <f t="shared" ca="1" si="182"/>
        <v>51</v>
      </c>
      <c r="G1201" t="str">
        <f t="shared" ca="1" si="183"/>
        <v>India</v>
      </c>
      <c r="H1201" s="2">
        <f t="shared" ca="1" si="184"/>
        <v>42689</v>
      </c>
      <c r="I1201" s="2">
        <f t="shared" ca="1" si="185"/>
        <v>42712</v>
      </c>
      <c r="J1201" t="str">
        <f t="shared" ca="1" si="186"/>
        <v>Jordan</v>
      </c>
      <c r="K1201" s="3">
        <f t="shared" ca="1" si="187"/>
        <v>30862.65</v>
      </c>
      <c r="L1201">
        <f t="shared" ca="1" si="188"/>
        <v>487.30500000000001</v>
      </c>
      <c r="M1201">
        <f t="shared" ca="1" si="189"/>
        <v>20881</v>
      </c>
    </row>
    <row r="1202" spans="1:13" x14ac:dyDescent="0.2">
      <c r="A1202">
        <v>1201</v>
      </c>
      <c r="B1202" t="s">
        <v>1208</v>
      </c>
      <c r="C1202" t="str">
        <f t="shared" ca="1" si="180"/>
        <v>طاولات</v>
      </c>
      <c r="D1202" t="str">
        <f t="shared" ca="1" si="181"/>
        <v>إلكترونيات</v>
      </c>
      <c r="E1202">
        <v>314</v>
      </c>
      <c r="F1202">
        <f t="shared" ca="1" si="182"/>
        <v>88</v>
      </c>
      <c r="G1202" t="str">
        <f t="shared" ca="1" si="183"/>
        <v>Spain</v>
      </c>
      <c r="H1202" s="2">
        <f t="shared" ca="1" si="184"/>
        <v>42645</v>
      </c>
      <c r="I1202" s="2">
        <f t="shared" ca="1" si="185"/>
        <v>42671</v>
      </c>
      <c r="J1202" t="str">
        <f t="shared" ca="1" si="186"/>
        <v>Egypt</v>
      </c>
      <c r="K1202" s="3">
        <f t="shared" ca="1" si="187"/>
        <v>26250.400000000001</v>
      </c>
      <c r="L1202">
        <f t="shared" ca="1" si="188"/>
        <v>414.47999999999996</v>
      </c>
      <c r="M1202">
        <f t="shared" ca="1" si="189"/>
        <v>14015</v>
      </c>
    </row>
    <row r="1203" spans="1:13" x14ac:dyDescent="0.2">
      <c r="A1203">
        <v>1202</v>
      </c>
      <c r="B1203" t="s">
        <v>1209</v>
      </c>
      <c r="C1203" t="str">
        <f t="shared" ca="1" si="180"/>
        <v>فرن</v>
      </c>
      <c r="D1203" t="str">
        <f t="shared" ca="1" si="181"/>
        <v>أدوات منزلية</v>
      </c>
      <c r="E1203">
        <v>116</v>
      </c>
      <c r="F1203">
        <f t="shared" ca="1" si="182"/>
        <v>1068</v>
      </c>
      <c r="G1203" t="str">
        <f t="shared" ca="1" si="183"/>
        <v>Greece</v>
      </c>
      <c r="H1203" s="2">
        <f t="shared" ca="1" si="184"/>
        <v>42423</v>
      </c>
      <c r="I1203" s="2">
        <f t="shared" ca="1" si="185"/>
        <v>42440</v>
      </c>
      <c r="J1203" t="str">
        <f t="shared" ca="1" si="186"/>
        <v>Syria</v>
      </c>
      <c r="K1203" s="3">
        <f t="shared" ca="1" si="187"/>
        <v>117693.6</v>
      </c>
      <c r="L1203">
        <f t="shared" ca="1" si="188"/>
        <v>1858.32</v>
      </c>
      <c r="M1203">
        <f t="shared" ca="1" si="189"/>
        <v>104405</v>
      </c>
    </row>
    <row r="1204" spans="1:13" x14ac:dyDescent="0.2">
      <c r="A1204">
        <v>1203</v>
      </c>
      <c r="B1204" t="s">
        <v>1210</v>
      </c>
      <c r="C1204" t="str">
        <f t="shared" ca="1" si="180"/>
        <v>مدافئ</v>
      </c>
      <c r="D1204" t="str">
        <f t="shared" ca="1" si="181"/>
        <v>أدوات منزلية</v>
      </c>
      <c r="E1204">
        <v>441</v>
      </c>
      <c r="F1204">
        <f t="shared" ca="1" si="182"/>
        <v>178</v>
      </c>
      <c r="G1204" t="str">
        <f t="shared" ca="1" si="183"/>
        <v>Switzerland</v>
      </c>
      <c r="H1204" s="2">
        <f t="shared" ca="1" si="184"/>
        <v>43270</v>
      </c>
      <c r="I1204" s="2">
        <f t="shared" ca="1" si="185"/>
        <v>43300</v>
      </c>
      <c r="J1204" t="str">
        <f t="shared" ca="1" si="186"/>
        <v>Egypt</v>
      </c>
      <c r="K1204" s="3">
        <f t="shared" ca="1" si="187"/>
        <v>74573.100000000006</v>
      </c>
      <c r="L1204">
        <f t="shared" ca="1" si="188"/>
        <v>1177.47</v>
      </c>
      <c r="M1204">
        <f t="shared" ca="1" si="189"/>
        <v>21529</v>
      </c>
    </row>
    <row r="1205" spans="1:13" x14ac:dyDescent="0.2">
      <c r="A1205">
        <v>1204</v>
      </c>
      <c r="B1205" t="s">
        <v>1211</v>
      </c>
      <c r="C1205" t="str">
        <f t="shared" ca="1" si="180"/>
        <v>ساعات</v>
      </c>
      <c r="D1205" t="str">
        <f t="shared" ca="1" si="181"/>
        <v>إلكترونيات</v>
      </c>
      <c r="E1205">
        <v>427</v>
      </c>
      <c r="F1205">
        <f t="shared" ca="1" si="182"/>
        <v>52</v>
      </c>
      <c r="G1205" t="str">
        <f t="shared" ca="1" si="183"/>
        <v>Switzerland</v>
      </c>
      <c r="H1205" s="2">
        <f t="shared" ca="1" si="184"/>
        <v>42820</v>
      </c>
      <c r="I1205" s="2">
        <f t="shared" ca="1" si="185"/>
        <v>42854</v>
      </c>
      <c r="J1205" t="str">
        <f t="shared" ca="1" si="186"/>
        <v>Egypt</v>
      </c>
      <c r="K1205" s="3">
        <f t="shared" ca="1" si="187"/>
        <v>21093.8</v>
      </c>
      <c r="L1205">
        <f t="shared" ca="1" si="188"/>
        <v>333.06</v>
      </c>
      <c r="M1205">
        <f t="shared" ca="1" si="189"/>
        <v>9427</v>
      </c>
    </row>
    <row r="1206" spans="1:13" x14ac:dyDescent="0.2">
      <c r="A1206">
        <v>1205</v>
      </c>
      <c r="B1206" t="s">
        <v>1212</v>
      </c>
      <c r="C1206" t="str">
        <f t="shared" ca="1" si="180"/>
        <v>مثاقب</v>
      </c>
      <c r="D1206" t="str">
        <f t="shared" ca="1" si="181"/>
        <v>أدوات منزلية</v>
      </c>
      <c r="E1206">
        <v>891</v>
      </c>
      <c r="F1206">
        <f t="shared" ca="1" si="182"/>
        <v>73</v>
      </c>
      <c r="G1206" t="str">
        <f t="shared" ca="1" si="183"/>
        <v>Britain</v>
      </c>
      <c r="H1206" s="2">
        <f t="shared" ca="1" si="184"/>
        <v>43010</v>
      </c>
      <c r="I1206" s="2">
        <f t="shared" ca="1" si="185"/>
        <v>43025</v>
      </c>
      <c r="J1206" t="str">
        <f t="shared" ca="1" si="186"/>
        <v>Jordan</v>
      </c>
      <c r="K1206" s="3">
        <f t="shared" ca="1" si="187"/>
        <v>61790.85</v>
      </c>
      <c r="L1206">
        <f t="shared" ca="1" si="188"/>
        <v>975.64499999999998</v>
      </c>
      <c r="M1206">
        <f t="shared" ca="1" si="189"/>
        <v>48332</v>
      </c>
    </row>
  </sheetData>
  <autoFilter ref="A1:M1206"/>
  <conditionalFormatting sqref="B1:B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F1" sqref="F1:F1048576"/>
    </sheetView>
  </sheetViews>
  <sheetFormatPr defaultColWidth="22.75" defaultRowHeight="12.75" x14ac:dyDescent="0.2"/>
  <cols>
    <col min="1" max="1" width="13" style="7" customWidth="1"/>
    <col min="2" max="2" width="12" style="7" bestFit="1" customWidth="1"/>
    <col min="3" max="3" width="15.75" style="7" customWidth="1"/>
    <col min="4" max="4" width="20.75" style="7" customWidth="1"/>
    <col min="5" max="6" width="9.75" style="7" customWidth="1"/>
    <col min="7" max="16384" width="22.75" style="7"/>
  </cols>
  <sheetData>
    <row r="1" spans="1:7" customFormat="1" ht="15" customHeight="1" x14ac:dyDescent="0.2">
      <c r="A1" s="4" t="s">
        <v>1291</v>
      </c>
      <c r="B1" s="4" t="s">
        <v>1292</v>
      </c>
      <c r="C1" s="4" t="s">
        <v>1293</v>
      </c>
      <c r="D1" s="4" t="s">
        <v>1294</v>
      </c>
      <c r="E1" s="4" t="s">
        <v>1295</v>
      </c>
      <c r="F1" s="4" t="s">
        <v>1296</v>
      </c>
      <c r="G1" s="9" t="s">
        <v>1497</v>
      </c>
    </row>
    <row r="2" spans="1:7" ht="15" customHeight="1" x14ac:dyDescent="0.2">
      <c r="A2" s="5" t="s">
        <v>1445</v>
      </c>
      <c r="B2" s="6" t="s">
        <v>1454</v>
      </c>
      <c r="C2" s="6" t="s">
        <v>1462</v>
      </c>
      <c r="D2" s="6" t="s">
        <v>1463</v>
      </c>
      <c r="E2" s="6">
        <v>35.304481000000003</v>
      </c>
      <c r="F2" s="6">
        <v>36.031610999999998</v>
      </c>
      <c r="G2" s="8">
        <v>4904</v>
      </c>
    </row>
    <row r="3" spans="1:7" ht="15" customHeight="1" x14ac:dyDescent="0.2">
      <c r="A3" s="5" t="s">
        <v>1297</v>
      </c>
      <c r="B3" s="6" t="s">
        <v>1335</v>
      </c>
      <c r="C3" s="6" t="s">
        <v>1336</v>
      </c>
      <c r="D3" s="6" t="s">
        <v>1337</v>
      </c>
      <c r="E3" s="6">
        <v>35.697795999999997</v>
      </c>
      <c r="F3" s="6">
        <v>37.140805</v>
      </c>
      <c r="G3" s="6">
        <v>4003</v>
      </c>
    </row>
    <row r="4" spans="1:7" ht="15" customHeight="1" x14ac:dyDescent="0.2">
      <c r="A4" s="5" t="s">
        <v>1427</v>
      </c>
      <c r="B4" s="6" t="s">
        <v>1428</v>
      </c>
      <c r="C4" s="6" t="s">
        <v>1431</v>
      </c>
      <c r="D4" s="6" t="s">
        <v>1433</v>
      </c>
      <c r="E4" s="6">
        <v>35.558557</v>
      </c>
      <c r="F4" s="6">
        <v>36.978890999999997</v>
      </c>
      <c r="G4" s="6">
        <v>8426</v>
      </c>
    </row>
    <row r="5" spans="1:7" ht="15" customHeight="1" x14ac:dyDescent="0.2">
      <c r="A5" s="5" t="s">
        <v>1350</v>
      </c>
      <c r="B5" s="6" t="s">
        <v>1350</v>
      </c>
      <c r="C5" s="6" t="s">
        <v>1351</v>
      </c>
      <c r="D5" s="6" t="s">
        <v>1352</v>
      </c>
      <c r="E5" s="6">
        <v>36.696832999999998</v>
      </c>
      <c r="F5" s="6">
        <v>41.033830000000002</v>
      </c>
      <c r="G5" s="6">
        <v>5745</v>
      </c>
    </row>
    <row r="6" spans="1:7" ht="15" customHeight="1" x14ac:dyDescent="0.2">
      <c r="A6" s="5" t="s">
        <v>1445</v>
      </c>
      <c r="B6" s="6" t="s">
        <v>1446</v>
      </c>
      <c r="C6" s="6" t="s">
        <v>1449</v>
      </c>
      <c r="D6" s="6" t="s">
        <v>1450</v>
      </c>
      <c r="E6" s="6">
        <v>35.627329000000003</v>
      </c>
      <c r="F6" s="6">
        <v>36.174360999999998</v>
      </c>
      <c r="G6" s="6">
        <v>9041</v>
      </c>
    </row>
    <row r="7" spans="1:7" ht="15" customHeight="1" x14ac:dyDescent="0.2">
      <c r="A7" s="5" t="s">
        <v>1350</v>
      </c>
      <c r="B7" s="6" t="s">
        <v>1366</v>
      </c>
      <c r="C7" s="6" t="s">
        <v>1367</v>
      </c>
      <c r="D7" s="6" t="s">
        <v>1368</v>
      </c>
      <c r="E7" s="6">
        <v>36.992012000000003</v>
      </c>
      <c r="F7" s="6">
        <v>41.474905999999997</v>
      </c>
      <c r="G7" s="6">
        <v>4547</v>
      </c>
    </row>
    <row r="8" spans="1:7" ht="15" customHeight="1" x14ac:dyDescent="0.2">
      <c r="A8" s="5" t="s">
        <v>1466</v>
      </c>
      <c r="B8" s="6" t="s">
        <v>1470</v>
      </c>
      <c r="C8" s="6" t="s">
        <v>1471</v>
      </c>
      <c r="D8" s="6" t="s">
        <v>1472</v>
      </c>
      <c r="E8" s="6">
        <v>33.806857999999998</v>
      </c>
      <c r="F8" s="6">
        <v>36.411102</v>
      </c>
      <c r="G8" s="6">
        <v>3387</v>
      </c>
    </row>
    <row r="9" spans="1:7" ht="15" customHeight="1" x14ac:dyDescent="0.2">
      <c r="A9" s="5" t="s">
        <v>1413</v>
      </c>
      <c r="B9" s="6" t="s">
        <v>1414</v>
      </c>
      <c r="C9" s="6" t="s">
        <v>1415</v>
      </c>
      <c r="D9" s="6" t="s">
        <v>1369</v>
      </c>
      <c r="E9" s="6">
        <v>34.773510000000002</v>
      </c>
      <c r="F9" s="6">
        <v>37.362215999999997</v>
      </c>
      <c r="G9" s="6">
        <v>6810</v>
      </c>
    </row>
    <row r="10" spans="1:7" ht="15" customHeight="1" x14ac:dyDescent="0.2">
      <c r="A10" s="5" t="s">
        <v>1427</v>
      </c>
      <c r="B10" s="6" t="s">
        <v>1442</v>
      </c>
      <c r="C10" s="6" t="s">
        <v>1443</v>
      </c>
      <c r="D10" s="6" t="s">
        <v>1444</v>
      </c>
      <c r="E10" s="6">
        <v>35.952784000000001</v>
      </c>
      <c r="F10" s="6">
        <v>36.418053</v>
      </c>
      <c r="G10" s="6">
        <v>852</v>
      </c>
    </row>
    <row r="11" spans="1:7" ht="15" customHeight="1" x14ac:dyDescent="0.2">
      <c r="A11" s="5" t="s">
        <v>1350</v>
      </c>
      <c r="B11" s="6" t="s">
        <v>1330</v>
      </c>
      <c r="C11" s="6" t="s">
        <v>1330</v>
      </c>
      <c r="D11" s="6" t="s">
        <v>1361</v>
      </c>
      <c r="E11" s="6">
        <v>37.210590000000003</v>
      </c>
      <c r="F11" s="6">
        <v>42.163673000000003</v>
      </c>
      <c r="G11" s="6">
        <v>2747</v>
      </c>
    </row>
    <row r="12" spans="1:7" ht="15" customHeight="1" x14ac:dyDescent="0.2">
      <c r="A12" s="5" t="s">
        <v>1427</v>
      </c>
      <c r="B12" s="6" t="s">
        <v>1428</v>
      </c>
      <c r="C12" s="6" t="s">
        <v>1431</v>
      </c>
      <c r="D12" s="6" t="s">
        <v>1432</v>
      </c>
      <c r="E12" s="6">
        <v>35.597681000000001</v>
      </c>
      <c r="F12" s="6">
        <v>37.097624000000003</v>
      </c>
      <c r="G12" s="6">
        <v>1914</v>
      </c>
    </row>
    <row r="13" spans="1:7" ht="15" customHeight="1" x14ac:dyDescent="0.2">
      <c r="A13" s="5" t="s">
        <v>1362</v>
      </c>
      <c r="B13" s="6" t="s">
        <v>1398</v>
      </c>
      <c r="C13" s="6" t="s">
        <v>1402</v>
      </c>
      <c r="D13" s="6" t="s">
        <v>1403</v>
      </c>
      <c r="E13" s="6">
        <v>35.020885999999997</v>
      </c>
      <c r="F13" s="6">
        <v>37.522970000000001</v>
      </c>
      <c r="G13" s="6">
        <v>4646</v>
      </c>
    </row>
    <row r="14" spans="1:7" ht="15" customHeight="1" x14ac:dyDescent="0.2">
      <c r="A14" s="5" t="s">
        <v>1362</v>
      </c>
      <c r="B14" s="6" t="s">
        <v>1405</v>
      </c>
      <c r="C14" s="6" t="s">
        <v>1406</v>
      </c>
      <c r="D14" s="6" t="s">
        <v>1407</v>
      </c>
      <c r="E14" s="6">
        <v>35.637793000000002</v>
      </c>
      <c r="F14" s="6">
        <v>36.224063000000001</v>
      </c>
      <c r="G14" s="6">
        <v>9108</v>
      </c>
    </row>
    <row r="15" spans="1:7" ht="15" customHeight="1" x14ac:dyDescent="0.2">
      <c r="A15" s="5" t="s">
        <v>1350</v>
      </c>
      <c r="B15" s="6" t="s">
        <v>1350</v>
      </c>
      <c r="C15" s="6" t="s">
        <v>1356</v>
      </c>
      <c r="D15" s="6" t="s">
        <v>1359</v>
      </c>
      <c r="E15" s="6">
        <v>36.575184</v>
      </c>
      <c r="F15" s="6">
        <v>40.507223000000003</v>
      </c>
      <c r="G15" s="6">
        <v>5601</v>
      </c>
    </row>
    <row r="16" spans="1:7" ht="15" customHeight="1" x14ac:dyDescent="0.2">
      <c r="A16" s="5" t="s">
        <v>1384</v>
      </c>
      <c r="B16" s="6" t="s">
        <v>1385</v>
      </c>
      <c r="C16" s="6" t="s">
        <v>1386</v>
      </c>
      <c r="D16" s="6" t="s">
        <v>1387</v>
      </c>
      <c r="E16" s="6">
        <v>32.868653000000002</v>
      </c>
      <c r="F16" s="6">
        <v>36.770822000000003</v>
      </c>
      <c r="G16" s="6">
        <v>3452</v>
      </c>
    </row>
    <row r="17" spans="1:7" ht="15" customHeight="1" x14ac:dyDescent="0.2">
      <c r="A17" s="5" t="s">
        <v>1297</v>
      </c>
      <c r="B17" s="6" t="s">
        <v>1339</v>
      </c>
      <c r="C17" s="6" t="s">
        <v>1339</v>
      </c>
      <c r="D17" s="6" t="s">
        <v>1347</v>
      </c>
      <c r="E17" s="6">
        <v>36.406123000000001</v>
      </c>
      <c r="F17" s="6">
        <v>37.861708999999998</v>
      </c>
      <c r="G17" s="6">
        <v>8806</v>
      </c>
    </row>
    <row r="18" spans="1:7" ht="15" customHeight="1" x14ac:dyDescent="0.2">
      <c r="A18" s="5" t="s">
        <v>1445</v>
      </c>
      <c r="B18" s="6" t="s">
        <v>1451</v>
      </c>
      <c r="C18" s="6" t="s">
        <v>1452</v>
      </c>
      <c r="D18" s="6" t="s">
        <v>1453</v>
      </c>
      <c r="E18" s="6">
        <v>35.470697999999999</v>
      </c>
      <c r="F18" s="6">
        <v>35.937756999999998</v>
      </c>
      <c r="G18" s="6">
        <v>4074</v>
      </c>
    </row>
    <row r="19" spans="1:7" ht="15" customHeight="1" x14ac:dyDescent="0.2">
      <c r="A19" s="5" t="s">
        <v>1375</v>
      </c>
      <c r="B19" s="6" t="s">
        <v>1380</v>
      </c>
      <c r="C19" s="6" t="s">
        <v>1381</v>
      </c>
      <c r="D19" s="6" t="s">
        <v>1383</v>
      </c>
      <c r="E19" s="6">
        <v>36.293297000000003</v>
      </c>
      <c r="F19" s="6">
        <v>38.756256</v>
      </c>
      <c r="G19" s="6">
        <v>6694</v>
      </c>
    </row>
    <row r="20" spans="1:7" ht="15" customHeight="1" x14ac:dyDescent="0.2">
      <c r="A20" s="5" t="s">
        <v>1389</v>
      </c>
      <c r="B20" s="6" t="s">
        <v>1389</v>
      </c>
      <c r="C20" s="6" t="s">
        <v>1363</v>
      </c>
      <c r="D20" s="6" t="s">
        <v>1391</v>
      </c>
      <c r="E20" s="6">
        <v>32.674190000000003</v>
      </c>
      <c r="F20" s="6">
        <v>36.056462000000003</v>
      </c>
      <c r="G20" s="6">
        <v>4036</v>
      </c>
    </row>
    <row r="21" spans="1:7" ht="15" customHeight="1" x14ac:dyDescent="0.2">
      <c r="A21" s="5" t="s">
        <v>1482</v>
      </c>
      <c r="B21" s="6" t="s">
        <v>1488</v>
      </c>
      <c r="C21" s="6" t="s">
        <v>1488</v>
      </c>
      <c r="D21" s="6" t="s">
        <v>1492</v>
      </c>
      <c r="E21" s="6">
        <v>34.796872</v>
      </c>
      <c r="F21" s="6">
        <v>36.097104000000002</v>
      </c>
      <c r="G21" s="6">
        <v>620</v>
      </c>
    </row>
    <row r="22" spans="1:7" ht="15" customHeight="1" x14ac:dyDescent="0.2">
      <c r="A22" s="5" t="s">
        <v>1392</v>
      </c>
      <c r="B22" s="6" t="s">
        <v>1392</v>
      </c>
      <c r="C22" s="6" t="s">
        <v>1397</v>
      </c>
      <c r="D22" s="6" t="s">
        <v>1378</v>
      </c>
      <c r="E22" s="6">
        <v>35.214846000000001</v>
      </c>
      <c r="F22" s="6">
        <v>40.422457000000001</v>
      </c>
      <c r="G22" s="6">
        <v>6621</v>
      </c>
    </row>
    <row r="23" spans="1:7" ht="15" customHeight="1" x14ac:dyDescent="0.2">
      <c r="A23" s="5" t="s">
        <v>1482</v>
      </c>
      <c r="B23" s="6" t="s">
        <v>1488</v>
      </c>
      <c r="C23" s="6" t="s">
        <v>1488</v>
      </c>
      <c r="D23" s="6" t="s">
        <v>1491</v>
      </c>
      <c r="E23" s="6">
        <v>34.776052999999997</v>
      </c>
      <c r="F23" s="6">
        <v>36.062396999999997</v>
      </c>
      <c r="G23" s="6">
        <v>6461</v>
      </c>
    </row>
    <row r="24" spans="1:7" ht="15" customHeight="1" x14ac:dyDescent="0.2">
      <c r="A24" s="5" t="s">
        <v>1375</v>
      </c>
      <c r="B24" s="6" t="s">
        <v>1370</v>
      </c>
      <c r="C24" s="6" t="s">
        <v>1338</v>
      </c>
      <c r="D24" s="6" t="s">
        <v>1379</v>
      </c>
      <c r="E24" s="6">
        <v>35.783090000000001</v>
      </c>
      <c r="F24" s="6">
        <v>38.437089</v>
      </c>
      <c r="G24" s="6">
        <v>9129</v>
      </c>
    </row>
    <row r="25" spans="1:7" ht="15" customHeight="1" x14ac:dyDescent="0.2">
      <c r="A25" s="5" t="s">
        <v>1350</v>
      </c>
      <c r="B25" s="6" t="s">
        <v>1366</v>
      </c>
      <c r="C25" s="6" t="s">
        <v>1372</v>
      </c>
      <c r="D25" s="6" t="s">
        <v>1373</v>
      </c>
      <c r="E25" s="6">
        <v>36.865957000000002</v>
      </c>
      <c r="F25" s="6">
        <v>41.321159000000002</v>
      </c>
      <c r="G25" s="6">
        <v>8761</v>
      </c>
    </row>
    <row r="26" spans="1:7" ht="15" customHeight="1" x14ac:dyDescent="0.2">
      <c r="A26" s="5" t="s">
        <v>1297</v>
      </c>
      <c r="B26" s="6" t="s">
        <v>1339</v>
      </c>
      <c r="C26" s="6" t="s">
        <v>1340</v>
      </c>
      <c r="D26" s="6" t="s">
        <v>1341</v>
      </c>
      <c r="E26" s="6">
        <v>36.118332000000002</v>
      </c>
      <c r="F26" s="6">
        <v>37.912846000000002</v>
      </c>
      <c r="G26" s="6">
        <v>3129</v>
      </c>
    </row>
    <row r="27" spans="1:7" ht="15" customHeight="1" x14ac:dyDescent="0.2">
      <c r="A27" s="5" t="s">
        <v>1427</v>
      </c>
      <c r="B27" s="6" t="s">
        <v>1427</v>
      </c>
      <c r="C27" s="6" t="s">
        <v>1438</v>
      </c>
      <c r="D27" s="6" t="s">
        <v>1439</v>
      </c>
      <c r="E27" s="6">
        <v>35.931449000000001</v>
      </c>
      <c r="F27" s="6">
        <v>36.878002000000002</v>
      </c>
      <c r="G27" s="6">
        <v>4468</v>
      </c>
    </row>
    <row r="28" spans="1:7" ht="15" customHeight="1" x14ac:dyDescent="0.2">
      <c r="A28" s="5" t="s">
        <v>1297</v>
      </c>
      <c r="B28" s="6" t="s">
        <v>1298</v>
      </c>
      <c r="C28" s="6" t="s">
        <v>1306</v>
      </c>
      <c r="D28" s="6" t="s">
        <v>1307</v>
      </c>
      <c r="E28" s="6">
        <v>36.634273</v>
      </c>
      <c r="F28" s="6">
        <v>36.714247999999998</v>
      </c>
      <c r="G28" s="6">
        <v>1243</v>
      </c>
    </row>
    <row r="29" spans="1:7" ht="15" customHeight="1" x14ac:dyDescent="0.2">
      <c r="A29" s="5" t="s">
        <v>1297</v>
      </c>
      <c r="B29" s="6" t="s">
        <v>1339</v>
      </c>
      <c r="C29" s="6" t="s">
        <v>1339</v>
      </c>
      <c r="D29" s="6" t="s">
        <v>1348</v>
      </c>
      <c r="E29" s="6">
        <v>36.598782999999997</v>
      </c>
      <c r="F29" s="6">
        <v>37.943995999999999</v>
      </c>
      <c r="G29" s="6">
        <v>3503</v>
      </c>
    </row>
    <row r="30" spans="1:7" ht="15" customHeight="1" x14ac:dyDescent="0.2">
      <c r="A30" s="5" t="s">
        <v>1350</v>
      </c>
      <c r="B30" s="6" t="s">
        <v>1366</v>
      </c>
      <c r="C30" s="6" t="s">
        <v>1366</v>
      </c>
      <c r="D30" s="6" t="s">
        <v>1371</v>
      </c>
      <c r="E30" s="6">
        <v>36.871096000000001</v>
      </c>
      <c r="F30" s="6">
        <v>41.190291999999999</v>
      </c>
      <c r="G30" s="6">
        <v>1469</v>
      </c>
    </row>
    <row r="31" spans="1:7" ht="15" customHeight="1" x14ac:dyDescent="0.2">
      <c r="A31" s="5" t="s">
        <v>1466</v>
      </c>
      <c r="B31" s="6" t="s">
        <v>1476</v>
      </c>
      <c r="C31" s="6" t="s">
        <v>1478</v>
      </c>
      <c r="D31" s="6" t="s">
        <v>1479</v>
      </c>
      <c r="E31" s="6">
        <v>33.368020000000001</v>
      </c>
      <c r="F31" s="6">
        <v>35.995426000000002</v>
      </c>
      <c r="G31" s="6">
        <v>4334</v>
      </c>
    </row>
    <row r="32" spans="1:7" ht="15" customHeight="1" x14ac:dyDescent="0.2">
      <c r="A32" s="5" t="s">
        <v>1297</v>
      </c>
      <c r="B32" s="6" t="s">
        <v>1324</v>
      </c>
      <c r="C32" s="6" t="s">
        <v>1324</v>
      </c>
      <c r="D32" s="6" t="s">
        <v>1326</v>
      </c>
      <c r="E32" s="6">
        <v>35.976244999999999</v>
      </c>
      <c r="F32" s="6">
        <v>37.551749000000001</v>
      </c>
      <c r="G32" s="6">
        <v>1589</v>
      </c>
    </row>
    <row r="33" spans="1:7" ht="15" customHeight="1" x14ac:dyDescent="0.2">
      <c r="A33" s="5" t="s">
        <v>1350</v>
      </c>
      <c r="B33" s="6" t="s">
        <v>1330</v>
      </c>
      <c r="C33" s="6" t="s">
        <v>1330</v>
      </c>
      <c r="D33" s="6" t="s">
        <v>1360</v>
      </c>
      <c r="E33" s="6">
        <v>37.286549000000001</v>
      </c>
      <c r="F33" s="6">
        <v>42.191775</v>
      </c>
      <c r="G33" s="6">
        <v>7612</v>
      </c>
    </row>
    <row r="34" spans="1:7" ht="15" customHeight="1" x14ac:dyDescent="0.2">
      <c r="A34" s="5" t="s">
        <v>1413</v>
      </c>
      <c r="B34" s="6" t="s">
        <v>1413</v>
      </c>
      <c r="C34" s="6" t="s">
        <v>1419</v>
      </c>
      <c r="D34" s="6" t="s">
        <v>1420</v>
      </c>
      <c r="E34" s="6">
        <v>34.677216000000001</v>
      </c>
      <c r="F34" s="6">
        <v>36.462135000000004</v>
      </c>
      <c r="G34" s="6">
        <v>5806</v>
      </c>
    </row>
    <row r="35" spans="1:7" ht="15" customHeight="1" x14ac:dyDescent="0.2">
      <c r="A35" s="5" t="s">
        <v>1482</v>
      </c>
      <c r="B35" s="6" t="s">
        <v>1493</v>
      </c>
      <c r="C35" s="6" t="s">
        <v>1494</v>
      </c>
      <c r="D35" s="6" t="s">
        <v>1495</v>
      </c>
      <c r="E35" s="6">
        <v>35.068111999999999</v>
      </c>
      <c r="F35" s="6">
        <v>35.980535000000003</v>
      </c>
      <c r="G35" s="6">
        <v>2841</v>
      </c>
    </row>
    <row r="36" spans="1:7" ht="15" customHeight="1" x14ac:dyDescent="0.2">
      <c r="A36" s="5" t="s">
        <v>1482</v>
      </c>
      <c r="B36" s="6" t="s">
        <v>1483</v>
      </c>
      <c r="C36" s="6" t="s">
        <v>1484</v>
      </c>
      <c r="D36" s="6" t="s">
        <v>1484</v>
      </c>
      <c r="E36" s="6">
        <v>35.128678000000001</v>
      </c>
      <c r="F36" s="6">
        <v>36.213273999999998</v>
      </c>
      <c r="G36" s="6">
        <v>2904</v>
      </c>
    </row>
    <row r="37" spans="1:7" ht="15" customHeight="1" x14ac:dyDescent="0.2">
      <c r="A37" s="5" t="s">
        <v>1466</v>
      </c>
      <c r="B37" s="6" t="s">
        <v>1467</v>
      </c>
      <c r="C37" s="6" t="s">
        <v>1469</v>
      </c>
      <c r="D37" s="6" t="s">
        <v>1447</v>
      </c>
      <c r="E37" s="6">
        <v>33.816786999999998</v>
      </c>
      <c r="F37" s="6">
        <v>36.557592999999997</v>
      </c>
      <c r="G37" s="6">
        <v>452</v>
      </c>
    </row>
    <row r="38" spans="1:7" ht="15" customHeight="1" x14ac:dyDescent="0.2">
      <c r="A38" s="5" t="s">
        <v>1297</v>
      </c>
      <c r="B38" s="6" t="s">
        <v>1329</v>
      </c>
      <c r="C38" s="6" t="s">
        <v>1320</v>
      </c>
      <c r="D38" s="6" t="s">
        <v>1332</v>
      </c>
      <c r="E38" s="6">
        <v>36.582566</v>
      </c>
      <c r="F38" s="6">
        <v>37.291749000000003</v>
      </c>
      <c r="G38" s="6">
        <v>9345</v>
      </c>
    </row>
    <row r="39" spans="1:7" ht="15" customHeight="1" x14ac:dyDescent="0.2">
      <c r="A39" s="5" t="s">
        <v>1427</v>
      </c>
      <c r="B39" s="6" t="s">
        <v>1427</v>
      </c>
      <c r="C39" s="6" t="s">
        <v>1438</v>
      </c>
      <c r="D39" s="6" t="s">
        <v>1440</v>
      </c>
      <c r="E39" s="6">
        <v>35.782353999999998</v>
      </c>
      <c r="F39" s="6">
        <v>36.720844</v>
      </c>
      <c r="G39" s="6">
        <v>238</v>
      </c>
    </row>
    <row r="40" spans="1:7" ht="15" customHeight="1" x14ac:dyDescent="0.2">
      <c r="A40" s="5" t="s">
        <v>1445</v>
      </c>
      <c r="B40" s="6" t="s">
        <v>1454</v>
      </c>
      <c r="C40" s="6" t="s">
        <v>1455</v>
      </c>
      <c r="D40" s="6" t="s">
        <v>1456</v>
      </c>
      <c r="E40" s="6">
        <v>35.28436</v>
      </c>
      <c r="F40" s="6">
        <v>36.129987999999997</v>
      </c>
      <c r="G40" s="6">
        <v>4014</v>
      </c>
    </row>
    <row r="41" spans="1:7" ht="15" customHeight="1" x14ac:dyDescent="0.2">
      <c r="A41" s="5" t="s">
        <v>1413</v>
      </c>
      <c r="B41" s="6" t="s">
        <v>1424</v>
      </c>
      <c r="C41" s="6" t="s">
        <v>1425</v>
      </c>
      <c r="D41" s="6" t="s">
        <v>1426</v>
      </c>
      <c r="E41" s="6">
        <v>34.745455</v>
      </c>
      <c r="F41" s="6">
        <v>36.37773</v>
      </c>
      <c r="G41" s="6">
        <v>3370</v>
      </c>
    </row>
    <row r="42" spans="1:7" ht="15" customHeight="1" x14ac:dyDescent="0.2">
      <c r="A42" s="5" t="s">
        <v>1297</v>
      </c>
      <c r="B42" s="6" t="s">
        <v>1324</v>
      </c>
      <c r="C42" s="6" t="s">
        <v>1324</v>
      </c>
      <c r="D42" s="6" t="s">
        <v>1325</v>
      </c>
      <c r="E42" s="6">
        <v>35.931145000000001</v>
      </c>
      <c r="F42" s="6">
        <v>37.464779</v>
      </c>
      <c r="G42" s="6">
        <v>3257</v>
      </c>
    </row>
    <row r="43" spans="1:7" ht="15" customHeight="1" x14ac:dyDescent="0.2">
      <c r="A43" s="5" t="s">
        <v>1466</v>
      </c>
      <c r="B43" s="6" t="s">
        <v>1473</v>
      </c>
      <c r="C43" s="6" t="s">
        <v>1474</v>
      </c>
      <c r="D43" s="6" t="s">
        <v>1475</v>
      </c>
      <c r="E43" s="6">
        <v>33.672426999999999</v>
      </c>
      <c r="F43" s="6">
        <v>36.122475999999999</v>
      </c>
      <c r="G43" s="6">
        <v>9744</v>
      </c>
    </row>
    <row r="44" spans="1:7" ht="15" customHeight="1" x14ac:dyDescent="0.2">
      <c r="A44" s="5" t="s">
        <v>1297</v>
      </c>
      <c r="B44" s="6" t="s">
        <v>1298</v>
      </c>
      <c r="C44" s="6" t="s">
        <v>1306</v>
      </c>
      <c r="D44" s="6" t="s">
        <v>1308</v>
      </c>
      <c r="E44" s="6">
        <v>36.818489999999997</v>
      </c>
      <c r="F44" s="6">
        <v>36.722619000000002</v>
      </c>
      <c r="G44" s="6">
        <v>3914</v>
      </c>
    </row>
    <row r="45" spans="1:7" ht="15" customHeight="1" x14ac:dyDescent="0.2">
      <c r="A45" s="5" t="s">
        <v>1362</v>
      </c>
      <c r="B45" s="6" t="s">
        <v>1362</v>
      </c>
      <c r="C45" s="6" t="s">
        <v>1362</v>
      </c>
      <c r="D45" s="6" t="s">
        <v>1408</v>
      </c>
      <c r="E45" s="6">
        <v>35.103538</v>
      </c>
      <c r="F45" s="6">
        <v>36.801631</v>
      </c>
      <c r="G45" s="6">
        <v>5779</v>
      </c>
    </row>
    <row r="46" spans="1:7" ht="15" customHeight="1" x14ac:dyDescent="0.2">
      <c r="A46" s="5" t="s">
        <v>1466</v>
      </c>
      <c r="B46" s="6" t="s">
        <v>1466</v>
      </c>
      <c r="C46" s="6" t="s">
        <v>1480</v>
      </c>
      <c r="D46" s="6" t="s">
        <v>1481</v>
      </c>
      <c r="E46" s="6">
        <v>33.398406999999999</v>
      </c>
      <c r="F46" s="6">
        <v>36.369371999999998</v>
      </c>
      <c r="G46" s="6">
        <v>5955</v>
      </c>
    </row>
    <row r="47" spans="1:7" ht="15" customHeight="1" x14ac:dyDescent="0.2">
      <c r="A47" s="5" t="s">
        <v>1350</v>
      </c>
      <c r="B47" s="6" t="s">
        <v>1330</v>
      </c>
      <c r="C47" s="6" t="s">
        <v>1365</v>
      </c>
      <c r="D47" s="6" t="s">
        <v>1344</v>
      </c>
      <c r="E47" s="6">
        <v>36.965299000000002</v>
      </c>
      <c r="F47" s="6">
        <v>41.693351999999997</v>
      </c>
      <c r="G47" s="6">
        <v>6721</v>
      </c>
    </row>
    <row r="48" spans="1:7" ht="15" customHeight="1" x14ac:dyDescent="0.2">
      <c r="A48" s="5" t="s">
        <v>1297</v>
      </c>
      <c r="B48" s="6" t="s">
        <v>1311</v>
      </c>
      <c r="C48" s="6" t="s">
        <v>1312</v>
      </c>
      <c r="D48" s="6" t="s">
        <v>1313</v>
      </c>
      <c r="E48" s="6">
        <v>36.802711000000002</v>
      </c>
      <c r="F48" s="6">
        <v>38.348534999999998</v>
      </c>
      <c r="G48" s="6">
        <v>8409</v>
      </c>
    </row>
    <row r="49" spans="1:7" ht="15" customHeight="1" x14ac:dyDescent="0.2">
      <c r="A49" s="5" t="s">
        <v>1427</v>
      </c>
      <c r="B49" s="6" t="s">
        <v>1427</v>
      </c>
      <c r="C49" s="6" t="s">
        <v>1441</v>
      </c>
      <c r="D49" s="6" t="s">
        <v>1441</v>
      </c>
      <c r="E49" s="6">
        <v>35.996642000000001</v>
      </c>
      <c r="F49" s="6">
        <v>36.785423999999999</v>
      </c>
      <c r="G49" s="6">
        <v>3680</v>
      </c>
    </row>
    <row r="50" spans="1:7" ht="15" customHeight="1" x14ac:dyDescent="0.2">
      <c r="A50" s="5" t="s">
        <v>1297</v>
      </c>
      <c r="B50" s="6" t="s">
        <v>1339</v>
      </c>
      <c r="C50" s="6" t="s">
        <v>1339</v>
      </c>
      <c r="D50" s="6" t="s">
        <v>1346</v>
      </c>
      <c r="E50" s="6">
        <v>36.482796999999998</v>
      </c>
      <c r="F50" s="6">
        <v>37.970877000000002</v>
      </c>
      <c r="G50" s="6">
        <v>4583</v>
      </c>
    </row>
    <row r="51" spans="1:7" ht="15" customHeight="1" x14ac:dyDescent="0.2">
      <c r="A51" s="5" t="s">
        <v>1374</v>
      </c>
      <c r="B51" s="6" t="s">
        <v>1374</v>
      </c>
      <c r="C51" s="6" t="s">
        <v>1464</v>
      </c>
      <c r="D51" s="6" t="s">
        <v>1465</v>
      </c>
      <c r="E51" s="6">
        <v>32.997297000000003</v>
      </c>
      <c r="F51" s="6">
        <v>35.959757000000003</v>
      </c>
      <c r="G51" s="6">
        <v>6808</v>
      </c>
    </row>
    <row r="52" spans="1:7" ht="15" customHeight="1" x14ac:dyDescent="0.2">
      <c r="A52" s="5" t="s">
        <v>1375</v>
      </c>
      <c r="B52" s="6" t="s">
        <v>1370</v>
      </c>
      <c r="C52" s="6" t="s">
        <v>1321</v>
      </c>
      <c r="D52" s="6" t="s">
        <v>1328</v>
      </c>
      <c r="E52" s="6">
        <v>36.131309000000002</v>
      </c>
      <c r="F52" s="6">
        <v>38.428725</v>
      </c>
      <c r="G52" s="6">
        <v>3375</v>
      </c>
    </row>
    <row r="53" spans="1:7" ht="15" customHeight="1" x14ac:dyDescent="0.2">
      <c r="A53" s="5" t="s">
        <v>1392</v>
      </c>
      <c r="B53" s="6" t="s">
        <v>1392</v>
      </c>
      <c r="C53" s="6" t="s">
        <v>1392</v>
      </c>
      <c r="D53" s="6" t="s">
        <v>1396</v>
      </c>
      <c r="E53" s="6">
        <v>35.481935999999997</v>
      </c>
      <c r="F53" s="6">
        <v>40.396037999999997</v>
      </c>
      <c r="G53" s="6">
        <v>5615</v>
      </c>
    </row>
    <row r="54" spans="1:7" ht="15" customHeight="1" x14ac:dyDescent="0.2">
      <c r="A54" s="5" t="s">
        <v>1297</v>
      </c>
      <c r="B54" s="6" t="s">
        <v>1318</v>
      </c>
      <c r="C54" s="6" t="s">
        <v>1322</v>
      </c>
      <c r="D54" s="6" t="s">
        <v>1323</v>
      </c>
      <c r="E54" s="6">
        <v>36.617624999999997</v>
      </c>
      <c r="F54" s="6">
        <v>37.602108999999999</v>
      </c>
      <c r="G54" s="6">
        <v>2824</v>
      </c>
    </row>
    <row r="55" spans="1:7" ht="15" customHeight="1" x14ac:dyDescent="0.2">
      <c r="A55" s="5" t="s">
        <v>1375</v>
      </c>
      <c r="B55" s="6" t="s">
        <v>1375</v>
      </c>
      <c r="C55" s="6" t="s">
        <v>1376</v>
      </c>
      <c r="D55" s="6" t="s">
        <v>1377</v>
      </c>
      <c r="E55" s="6">
        <v>35.848007000000003</v>
      </c>
      <c r="F55" s="6">
        <v>39.447243999999998</v>
      </c>
      <c r="G55" s="6">
        <v>1938</v>
      </c>
    </row>
    <row r="56" spans="1:7" ht="15" customHeight="1" x14ac:dyDescent="0.2">
      <c r="A56" s="5" t="s">
        <v>1297</v>
      </c>
      <c r="B56" s="6" t="s">
        <v>1339</v>
      </c>
      <c r="C56" s="6" t="s">
        <v>1339</v>
      </c>
      <c r="D56" s="6" t="s">
        <v>1349</v>
      </c>
      <c r="E56" s="6">
        <v>36.273186000000003</v>
      </c>
      <c r="F56" s="6">
        <v>37.883498000000003</v>
      </c>
      <c r="G56" s="6">
        <v>7772</v>
      </c>
    </row>
    <row r="57" spans="1:7" ht="15" customHeight="1" x14ac:dyDescent="0.2">
      <c r="A57" s="5" t="s">
        <v>1297</v>
      </c>
      <c r="B57" s="6" t="s">
        <v>1298</v>
      </c>
      <c r="C57" s="6" t="s">
        <v>1301</v>
      </c>
      <c r="D57" s="6" t="s">
        <v>1302</v>
      </c>
      <c r="E57" s="6">
        <v>36.69406</v>
      </c>
      <c r="F57" s="6">
        <v>36.856270000000002</v>
      </c>
      <c r="G57" s="6">
        <v>8252</v>
      </c>
    </row>
    <row r="58" spans="1:7" ht="15" customHeight="1" x14ac:dyDescent="0.2">
      <c r="A58" s="5" t="s">
        <v>1297</v>
      </c>
      <c r="B58" s="6" t="s">
        <v>1339</v>
      </c>
      <c r="C58" s="6" t="s">
        <v>1339</v>
      </c>
      <c r="D58" s="6" t="s">
        <v>1345</v>
      </c>
      <c r="E58" s="6">
        <v>36.522561000000003</v>
      </c>
      <c r="F58" s="6">
        <v>38.189880000000002</v>
      </c>
      <c r="G58" s="6">
        <v>7697</v>
      </c>
    </row>
    <row r="59" spans="1:7" ht="15" customHeight="1" x14ac:dyDescent="0.2">
      <c r="A59" s="5" t="s">
        <v>1297</v>
      </c>
      <c r="B59" s="6" t="s">
        <v>1311</v>
      </c>
      <c r="C59" s="6" t="s">
        <v>1312</v>
      </c>
      <c r="D59" s="6" t="s">
        <v>1314</v>
      </c>
      <c r="E59" s="6">
        <v>36.780653000000001</v>
      </c>
      <c r="F59" s="6">
        <v>38.407274000000001</v>
      </c>
      <c r="G59" s="6">
        <v>1644</v>
      </c>
    </row>
    <row r="60" spans="1:7" ht="15" customHeight="1" x14ac:dyDescent="0.2">
      <c r="A60" s="5" t="s">
        <v>1297</v>
      </c>
      <c r="B60" s="6" t="s">
        <v>1339</v>
      </c>
      <c r="C60" s="6" t="s">
        <v>1340</v>
      </c>
      <c r="D60" s="6" t="s">
        <v>1343</v>
      </c>
      <c r="E60" s="6">
        <v>36.273876000000001</v>
      </c>
      <c r="F60" s="6">
        <v>38.173758999999997</v>
      </c>
      <c r="G60" s="6">
        <v>2795</v>
      </c>
    </row>
    <row r="61" spans="1:7" ht="15" customHeight="1" x14ac:dyDescent="0.2">
      <c r="A61" s="5" t="s">
        <v>1482</v>
      </c>
      <c r="B61" s="6" t="s">
        <v>1485</v>
      </c>
      <c r="C61" s="6" t="s">
        <v>1486</v>
      </c>
      <c r="D61" s="6" t="s">
        <v>1487</v>
      </c>
      <c r="E61" s="6">
        <v>34.891683</v>
      </c>
      <c r="F61" s="6">
        <v>36.018754000000001</v>
      </c>
      <c r="G61" s="6">
        <v>385</v>
      </c>
    </row>
    <row r="62" spans="1:7" ht="15" customHeight="1" x14ac:dyDescent="0.2">
      <c r="A62" s="5" t="s">
        <v>1350</v>
      </c>
      <c r="B62" s="6" t="s">
        <v>1350</v>
      </c>
      <c r="C62" s="6" t="s">
        <v>1356</v>
      </c>
      <c r="D62" s="6" t="s">
        <v>1358</v>
      </c>
      <c r="E62" s="6">
        <v>36.598585999999997</v>
      </c>
      <c r="F62" s="6">
        <v>40.414065000000001</v>
      </c>
      <c r="G62" s="6">
        <v>7025</v>
      </c>
    </row>
    <row r="63" spans="1:7" ht="15" customHeight="1" x14ac:dyDescent="0.2">
      <c r="A63" s="5" t="s">
        <v>1297</v>
      </c>
      <c r="B63" s="6" t="s">
        <v>1298</v>
      </c>
      <c r="C63" s="6" t="s">
        <v>1304</v>
      </c>
      <c r="D63" s="6" t="s">
        <v>1305</v>
      </c>
      <c r="E63" s="6">
        <v>36.614165</v>
      </c>
      <c r="F63" s="6">
        <v>36.739761000000001</v>
      </c>
      <c r="G63" s="6">
        <v>7666</v>
      </c>
    </row>
    <row r="64" spans="1:7" ht="15" customHeight="1" x14ac:dyDescent="0.2">
      <c r="A64" s="5" t="s">
        <v>1445</v>
      </c>
      <c r="B64" s="6" t="s">
        <v>1454</v>
      </c>
      <c r="C64" s="6" t="s">
        <v>1458</v>
      </c>
      <c r="D64" s="6" t="s">
        <v>1459</v>
      </c>
      <c r="E64" s="6">
        <v>35.229109000000001</v>
      </c>
      <c r="F64" s="6">
        <v>36.060930999999997</v>
      </c>
      <c r="G64" s="6">
        <v>8506</v>
      </c>
    </row>
    <row r="65" spans="1:7" ht="15" customHeight="1" x14ac:dyDescent="0.2">
      <c r="A65" s="5" t="s">
        <v>1482</v>
      </c>
      <c r="B65" s="6" t="s">
        <v>1488</v>
      </c>
      <c r="C65" s="6" t="s">
        <v>1489</v>
      </c>
      <c r="D65" s="6" t="s">
        <v>1490</v>
      </c>
      <c r="E65" s="6">
        <v>34.860624999999999</v>
      </c>
      <c r="F65" s="6">
        <v>36.255577000000002</v>
      </c>
      <c r="G65" s="6">
        <v>978</v>
      </c>
    </row>
    <row r="66" spans="1:7" ht="15" customHeight="1" x14ac:dyDescent="0.2">
      <c r="A66" s="5" t="s">
        <v>1466</v>
      </c>
      <c r="B66" s="6" t="s">
        <v>1476</v>
      </c>
      <c r="C66" s="6" t="s">
        <v>1476</v>
      </c>
      <c r="D66" s="6" t="s">
        <v>1477</v>
      </c>
      <c r="E66" s="6">
        <v>33.385353000000002</v>
      </c>
      <c r="F66" s="6">
        <v>35.900162000000002</v>
      </c>
      <c r="G66" s="6">
        <v>9572</v>
      </c>
    </row>
    <row r="67" spans="1:7" ht="15" customHeight="1" x14ac:dyDescent="0.2">
      <c r="A67" s="5" t="s">
        <v>1297</v>
      </c>
      <c r="B67" s="6" t="s">
        <v>1329</v>
      </c>
      <c r="C67" s="6" t="s">
        <v>1320</v>
      </c>
      <c r="D67" s="6" t="s">
        <v>1331</v>
      </c>
      <c r="E67" s="6">
        <v>36.594929</v>
      </c>
      <c r="F67" s="6">
        <v>37.188496999999998</v>
      </c>
      <c r="G67" s="6">
        <v>6750</v>
      </c>
    </row>
    <row r="68" spans="1:7" ht="15" customHeight="1" x14ac:dyDescent="0.2">
      <c r="A68" s="5" t="s">
        <v>1445</v>
      </c>
      <c r="B68" s="6" t="s">
        <v>1454</v>
      </c>
      <c r="C68" s="6" t="s">
        <v>1460</v>
      </c>
      <c r="D68" s="6" t="s">
        <v>1461</v>
      </c>
      <c r="E68" s="6">
        <v>35.368561999999997</v>
      </c>
      <c r="F68" s="6">
        <v>36.120938000000002</v>
      </c>
      <c r="G68" s="6">
        <v>7849</v>
      </c>
    </row>
    <row r="69" spans="1:7" ht="15" customHeight="1" x14ac:dyDescent="0.2">
      <c r="A69" s="5" t="s">
        <v>1445</v>
      </c>
      <c r="B69" s="6" t="s">
        <v>1454</v>
      </c>
      <c r="C69" s="6" t="s">
        <v>1455</v>
      </c>
      <c r="D69" s="6" t="s">
        <v>1457</v>
      </c>
      <c r="E69" s="6">
        <v>35.308897000000002</v>
      </c>
      <c r="F69" s="6">
        <v>36.092199999999998</v>
      </c>
      <c r="G69" s="6">
        <v>3826</v>
      </c>
    </row>
    <row r="70" spans="1:7" ht="15" customHeight="1" x14ac:dyDescent="0.2">
      <c r="A70" s="5" t="s">
        <v>1362</v>
      </c>
      <c r="B70" s="6" t="s">
        <v>1411</v>
      </c>
      <c r="C70" s="6" t="s">
        <v>1411</v>
      </c>
      <c r="D70" s="6" t="s">
        <v>1412</v>
      </c>
      <c r="E70" s="6">
        <v>35.267707999999999</v>
      </c>
      <c r="F70" s="6">
        <v>36.486494</v>
      </c>
      <c r="G70" s="6">
        <v>1380</v>
      </c>
    </row>
    <row r="71" spans="1:7" ht="15" customHeight="1" x14ac:dyDescent="0.2">
      <c r="A71" s="5" t="s">
        <v>1482</v>
      </c>
      <c r="B71" s="6" t="s">
        <v>1493</v>
      </c>
      <c r="C71" s="6" t="s">
        <v>1493</v>
      </c>
      <c r="D71" s="6" t="s">
        <v>1496</v>
      </c>
      <c r="E71" s="6">
        <v>35.009748999999999</v>
      </c>
      <c r="F71" s="6">
        <v>36.007452999999998</v>
      </c>
      <c r="G71" s="6">
        <v>2108</v>
      </c>
    </row>
    <row r="72" spans="1:7" ht="15" customHeight="1" x14ac:dyDescent="0.2">
      <c r="A72" s="5" t="s">
        <v>1445</v>
      </c>
      <c r="B72" s="6" t="s">
        <v>1446</v>
      </c>
      <c r="C72" s="6" t="s">
        <v>1447</v>
      </c>
      <c r="D72" s="6" t="s">
        <v>1448</v>
      </c>
      <c r="E72" s="6">
        <v>35.553801999999997</v>
      </c>
      <c r="F72" s="6">
        <v>36.160839000000003</v>
      </c>
      <c r="G72" s="6">
        <v>5397</v>
      </c>
    </row>
    <row r="73" spans="1:7" ht="15" customHeight="1" x14ac:dyDescent="0.2">
      <c r="A73" s="5" t="s">
        <v>1297</v>
      </c>
      <c r="B73" s="6" t="s">
        <v>1311</v>
      </c>
      <c r="C73" s="6" t="s">
        <v>1316</v>
      </c>
      <c r="D73" s="6" t="s">
        <v>1317</v>
      </c>
      <c r="E73" s="6">
        <v>36.764423000000001</v>
      </c>
      <c r="F73" s="6">
        <v>38.186661999999998</v>
      </c>
      <c r="G73" s="6">
        <v>7905</v>
      </c>
    </row>
    <row r="74" spans="1:7" ht="15" customHeight="1" x14ac:dyDescent="0.2">
      <c r="A74" s="5" t="s">
        <v>1389</v>
      </c>
      <c r="B74" s="6" t="s">
        <v>1389</v>
      </c>
      <c r="C74" s="6" t="s">
        <v>1363</v>
      </c>
      <c r="D74" s="6" t="s">
        <v>1390</v>
      </c>
      <c r="E74" s="6">
        <v>32.697966000000001</v>
      </c>
      <c r="F74" s="6">
        <v>35.960559000000003</v>
      </c>
      <c r="G74" s="6">
        <v>7988</v>
      </c>
    </row>
    <row r="75" spans="1:7" ht="15" customHeight="1" x14ac:dyDescent="0.2">
      <c r="A75" s="5" t="s">
        <v>1482</v>
      </c>
      <c r="B75" s="6" t="s">
        <v>1483</v>
      </c>
      <c r="C75" s="6" t="s">
        <v>1421</v>
      </c>
      <c r="D75" s="6" t="s">
        <v>1388</v>
      </c>
      <c r="E75" s="6">
        <v>35.082523999999999</v>
      </c>
      <c r="F75" s="6">
        <v>35.922181999999999</v>
      </c>
      <c r="G75" s="6">
        <v>5056</v>
      </c>
    </row>
    <row r="76" spans="1:7" ht="15" customHeight="1" x14ac:dyDescent="0.2">
      <c r="A76" s="5" t="s">
        <v>1297</v>
      </c>
      <c r="B76" s="6" t="s">
        <v>1298</v>
      </c>
      <c r="C76" s="6" t="s">
        <v>1298</v>
      </c>
      <c r="D76" s="6" t="s">
        <v>1299</v>
      </c>
      <c r="E76" s="6">
        <v>36.459037000000002</v>
      </c>
      <c r="F76" s="6">
        <v>36.834466999999997</v>
      </c>
      <c r="G76" s="6">
        <v>4388</v>
      </c>
    </row>
    <row r="77" spans="1:7" ht="15" customHeight="1" x14ac:dyDescent="0.2">
      <c r="A77" s="5" t="s">
        <v>1350</v>
      </c>
      <c r="B77" s="6" t="s">
        <v>1350</v>
      </c>
      <c r="C77" s="6" t="s">
        <v>1356</v>
      </c>
      <c r="D77" s="6" t="s">
        <v>1357</v>
      </c>
      <c r="E77" s="6">
        <v>36.482348000000002</v>
      </c>
      <c r="F77" s="6">
        <v>40.456339999999997</v>
      </c>
      <c r="G77" s="6">
        <v>9041</v>
      </c>
    </row>
    <row r="78" spans="1:7" ht="15" customHeight="1" x14ac:dyDescent="0.2">
      <c r="A78" s="5" t="s">
        <v>1362</v>
      </c>
      <c r="B78" s="6" t="s">
        <v>1398</v>
      </c>
      <c r="C78" s="6" t="s">
        <v>1402</v>
      </c>
      <c r="D78" s="6" t="s">
        <v>1404</v>
      </c>
      <c r="E78" s="6">
        <v>35.001128999999999</v>
      </c>
      <c r="F78" s="6">
        <v>37.407622000000003</v>
      </c>
      <c r="G78" s="6">
        <v>4140</v>
      </c>
    </row>
    <row r="79" spans="1:7" ht="15" customHeight="1" x14ac:dyDescent="0.2">
      <c r="A79" s="5" t="s">
        <v>1413</v>
      </c>
      <c r="B79" s="6" t="s">
        <v>1413</v>
      </c>
      <c r="C79" s="6" t="s">
        <v>1422</v>
      </c>
      <c r="D79" s="6" t="s">
        <v>1423</v>
      </c>
      <c r="E79" s="6">
        <v>34.715138000000003</v>
      </c>
      <c r="F79" s="6">
        <v>36.463721</v>
      </c>
      <c r="G79" s="6">
        <v>8711</v>
      </c>
    </row>
    <row r="80" spans="1:7" ht="15" customHeight="1" x14ac:dyDescent="0.2">
      <c r="A80" s="5" t="s">
        <v>1297</v>
      </c>
      <c r="B80" s="6" t="s">
        <v>1333</v>
      </c>
      <c r="C80" s="6" t="s">
        <v>1333</v>
      </c>
      <c r="D80" s="6" t="s">
        <v>1334</v>
      </c>
      <c r="E80" s="6">
        <v>36.742716000000001</v>
      </c>
      <c r="F80" s="6">
        <v>38.009967000000003</v>
      </c>
      <c r="G80" s="6">
        <v>7350</v>
      </c>
    </row>
    <row r="81" spans="1:7" ht="15" customHeight="1" x14ac:dyDescent="0.2">
      <c r="A81" s="5" t="s">
        <v>1297</v>
      </c>
      <c r="B81" s="6" t="s">
        <v>1298</v>
      </c>
      <c r="C81" s="6" t="s">
        <v>1301</v>
      </c>
      <c r="D81" s="6" t="s">
        <v>1303</v>
      </c>
      <c r="E81" s="6">
        <v>36.706232999999997</v>
      </c>
      <c r="F81" s="6">
        <v>36.764218</v>
      </c>
      <c r="G81" s="6">
        <v>1731</v>
      </c>
    </row>
    <row r="82" spans="1:7" ht="15" customHeight="1" x14ac:dyDescent="0.2">
      <c r="A82" s="5" t="s">
        <v>1297</v>
      </c>
      <c r="B82" s="6" t="s">
        <v>1298</v>
      </c>
      <c r="C82" s="6" t="s">
        <v>1309</v>
      </c>
      <c r="D82" s="6" t="s">
        <v>1310</v>
      </c>
      <c r="E82" s="6">
        <v>36.571041999999998</v>
      </c>
      <c r="F82" s="6">
        <v>36.881419000000001</v>
      </c>
      <c r="G82" s="6">
        <v>3644</v>
      </c>
    </row>
    <row r="83" spans="1:7" ht="15" customHeight="1" x14ac:dyDescent="0.2">
      <c r="A83" s="5" t="s">
        <v>1413</v>
      </c>
      <c r="B83" s="6" t="s">
        <v>1414</v>
      </c>
      <c r="C83" s="6" t="s">
        <v>1415</v>
      </c>
      <c r="D83" s="6" t="s">
        <v>1416</v>
      </c>
      <c r="E83" s="6">
        <v>34.952793999999997</v>
      </c>
      <c r="F83" s="6">
        <v>37.351298</v>
      </c>
      <c r="G83" s="6">
        <v>3110</v>
      </c>
    </row>
    <row r="84" spans="1:7" ht="15" customHeight="1" x14ac:dyDescent="0.2">
      <c r="A84" s="5" t="s">
        <v>1413</v>
      </c>
      <c r="B84" s="6" t="s">
        <v>1413</v>
      </c>
      <c r="C84" s="6" t="s">
        <v>1413</v>
      </c>
      <c r="D84" s="6" t="s">
        <v>1418</v>
      </c>
      <c r="E84" s="6">
        <v>34.804699999999997</v>
      </c>
      <c r="F84" s="6">
        <v>36.740040999999998</v>
      </c>
      <c r="G84" s="6">
        <v>2960</v>
      </c>
    </row>
    <row r="85" spans="1:7" ht="15" customHeight="1" x14ac:dyDescent="0.2">
      <c r="A85" s="5" t="s">
        <v>1362</v>
      </c>
      <c r="B85" s="6" t="s">
        <v>1362</v>
      </c>
      <c r="C85" s="6" t="s">
        <v>1409</v>
      </c>
      <c r="D85" s="6" t="s">
        <v>1410</v>
      </c>
      <c r="E85" s="6">
        <v>34.942988999999997</v>
      </c>
      <c r="F85" s="6">
        <v>36.694772999999998</v>
      </c>
      <c r="G85" s="6">
        <v>4935</v>
      </c>
    </row>
    <row r="86" spans="1:7" ht="15" customHeight="1" x14ac:dyDescent="0.2">
      <c r="A86" s="5" t="s">
        <v>1350</v>
      </c>
      <c r="B86" s="6" t="s">
        <v>1350</v>
      </c>
      <c r="C86" s="6" t="s">
        <v>1354</v>
      </c>
      <c r="D86" s="6" t="s">
        <v>1355</v>
      </c>
      <c r="E86" s="6">
        <v>36.337215999999998</v>
      </c>
      <c r="F86" s="6">
        <v>40.933610000000002</v>
      </c>
      <c r="G86" s="6">
        <v>1379</v>
      </c>
    </row>
    <row r="87" spans="1:7" ht="15" customHeight="1" x14ac:dyDescent="0.2">
      <c r="A87" s="5" t="s">
        <v>1350</v>
      </c>
      <c r="B87" s="6" t="s">
        <v>1330</v>
      </c>
      <c r="C87" s="6" t="s">
        <v>1330</v>
      </c>
      <c r="D87" s="6" t="s">
        <v>1364</v>
      </c>
      <c r="E87" s="6">
        <v>37.012135999999998</v>
      </c>
      <c r="F87" s="6">
        <v>41.912229000000004</v>
      </c>
      <c r="G87" s="6">
        <v>3802</v>
      </c>
    </row>
    <row r="88" spans="1:7" ht="15" customHeight="1" x14ac:dyDescent="0.2">
      <c r="A88" s="5" t="s">
        <v>1362</v>
      </c>
      <c r="B88" s="6" t="s">
        <v>1398</v>
      </c>
      <c r="C88" s="6" t="s">
        <v>1399</v>
      </c>
      <c r="D88" s="6" t="s">
        <v>1400</v>
      </c>
      <c r="E88" s="6">
        <v>35.418284</v>
      </c>
      <c r="F88" s="6">
        <v>37.455199999999998</v>
      </c>
      <c r="G88" s="6">
        <v>732</v>
      </c>
    </row>
    <row r="89" spans="1:7" ht="15" customHeight="1" x14ac:dyDescent="0.2">
      <c r="A89" s="5" t="s">
        <v>1297</v>
      </c>
      <c r="B89" s="6" t="s">
        <v>1298</v>
      </c>
      <c r="C89" s="6" t="s">
        <v>1298</v>
      </c>
      <c r="D89" s="6" t="s">
        <v>1300</v>
      </c>
      <c r="E89" s="6">
        <v>36.412627000000001</v>
      </c>
      <c r="F89" s="6">
        <v>36.810791000000002</v>
      </c>
      <c r="G89" s="6">
        <v>9933</v>
      </c>
    </row>
    <row r="90" spans="1:7" ht="15" customHeight="1" x14ac:dyDescent="0.2">
      <c r="A90" s="5" t="s">
        <v>1297</v>
      </c>
      <c r="B90" s="6" t="s">
        <v>1339</v>
      </c>
      <c r="C90" s="6" t="s">
        <v>1340</v>
      </c>
      <c r="D90" s="6" t="s">
        <v>1342</v>
      </c>
      <c r="E90" s="6">
        <v>36.244917000000001</v>
      </c>
      <c r="F90" s="6">
        <v>37.887535</v>
      </c>
      <c r="G90" s="6">
        <v>7772</v>
      </c>
    </row>
    <row r="91" spans="1:7" ht="15" customHeight="1" x14ac:dyDescent="0.2">
      <c r="A91" s="5" t="s">
        <v>1427</v>
      </c>
      <c r="B91" s="6" t="s">
        <v>1435</v>
      </c>
      <c r="C91" s="6" t="s">
        <v>1436</v>
      </c>
      <c r="D91" s="6" t="s">
        <v>1437</v>
      </c>
      <c r="E91" s="6">
        <v>35.800722</v>
      </c>
      <c r="F91" s="6">
        <v>36.469202000000003</v>
      </c>
      <c r="G91" s="6">
        <v>7678</v>
      </c>
    </row>
    <row r="92" spans="1:7" ht="15" customHeight="1" x14ac:dyDescent="0.2">
      <c r="A92" s="5" t="s">
        <v>1362</v>
      </c>
      <c r="B92" s="6" t="s">
        <v>1398</v>
      </c>
      <c r="C92" s="6" t="s">
        <v>1398</v>
      </c>
      <c r="D92" s="6" t="s">
        <v>1401</v>
      </c>
      <c r="E92" s="6">
        <v>34.930827000000001</v>
      </c>
      <c r="F92" s="6">
        <v>37.054654999999997</v>
      </c>
      <c r="G92" s="6">
        <v>5058</v>
      </c>
    </row>
    <row r="93" spans="1:7" ht="15" customHeight="1" x14ac:dyDescent="0.2">
      <c r="A93" s="5" t="s">
        <v>1297</v>
      </c>
      <c r="B93" s="6" t="s">
        <v>1318</v>
      </c>
      <c r="C93" s="6" t="s">
        <v>1318</v>
      </c>
      <c r="D93" s="6" t="s">
        <v>1319</v>
      </c>
      <c r="E93" s="6">
        <v>36.27402</v>
      </c>
      <c r="F93" s="6">
        <v>37.349282000000002</v>
      </c>
      <c r="G93" s="6">
        <v>7182</v>
      </c>
    </row>
    <row r="94" spans="1:7" ht="15" customHeight="1" x14ac:dyDescent="0.2">
      <c r="A94" s="5" t="s">
        <v>1392</v>
      </c>
      <c r="B94" s="6" t="s">
        <v>1393</v>
      </c>
      <c r="C94" s="6" t="s">
        <v>1394</v>
      </c>
      <c r="D94" s="6" t="s">
        <v>1395</v>
      </c>
      <c r="E94" s="6">
        <v>34.564678999999998</v>
      </c>
      <c r="F94" s="6">
        <v>40.930523999999998</v>
      </c>
      <c r="G94" s="6">
        <v>1553</v>
      </c>
    </row>
    <row r="95" spans="1:7" ht="15" customHeight="1" x14ac:dyDescent="0.2">
      <c r="A95" s="5" t="s">
        <v>1427</v>
      </c>
      <c r="B95" s="6" t="s">
        <v>1428</v>
      </c>
      <c r="C95" s="6" t="s">
        <v>1434</v>
      </c>
      <c r="D95" s="6" t="s">
        <v>1417</v>
      </c>
      <c r="E95" s="6">
        <v>35.421618000000002</v>
      </c>
      <c r="F95" s="6">
        <v>36.933978000000003</v>
      </c>
      <c r="G95" s="6">
        <v>8597</v>
      </c>
    </row>
    <row r="96" spans="1:7" ht="15" customHeight="1" x14ac:dyDescent="0.2">
      <c r="A96" s="5" t="s">
        <v>1375</v>
      </c>
      <c r="B96" s="6" t="s">
        <v>1380</v>
      </c>
      <c r="C96" s="6" t="s">
        <v>1381</v>
      </c>
      <c r="D96" s="6" t="s">
        <v>1382</v>
      </c>
      <c r="E96" s="6">
        <v>36.515279999999997</v>
      </c>
      <c r="F96" s="6">
        <v>38.825449999999996</v>
      </c>
      <c r="G96" s="6">
        <v>8298</v>
      </c>
    </row>
    <row r="97" spans="1:7" ht="15" customHeight="1" x14ac:dyDescent="0.2">
      <c r="A97" s="5" t="s">
        <v>1466</v>
      </c>
      <c r="B97" s="6" t="s">
        <v>1467</v>
      </c>
      <c r="C97" s="6" t="s">
        <v>1467</v>
      </c>
      <c r="D97" s="6" t="s">
        <v>1468</v>
      </c>
      <c r="E97" s="6">
        <v>33.743073000000003</v>
      </c>
      <c r="F97" s="6">
        <v>36.641294000000002</v>
      </c>
      <c r="G97" s="6">
        <v>9987</v>
      </c>
    </row>
    <row r="98" spans="1:7" ht="15" customHeight="1" x14ac:dyDescent="0.2">
      <c r="A98" s="5" t="s">
        <v>1297</v>
      </c>
      <c r="B98" s="6" t="s">
        <v>1324</v>
      </c>
      <c r="C98" s="6" t="s">
        <v>1324</v>
      </c>
      <c r="D98" s="6" t="s">
        <v>1327</v>
      </c>
      <c r="E98" s="6">
        <v>35.992082000000003</v>
      </c>
      <c r="F98" s="6">
        <v>37.404544000000001</v>
      </c>
      <c r="G98" s="6">
        <v>4977</v>
      </c>
    </row>
    <row r="99" spans="1:7" ht="15" customHeight="1" x14ac:dyDescent="0.2">
      <c r="A99" s="5" t="s">
        <v>1350</v>
      </c>
      <c r="B99" s="6" t="s">
        <v>1350</v>
      </c>
      <c r="C99" s="6" t="s">
        <v>1351</v>
      </c>
      <c r="D99" s="6" t="s">
        <v>1353</v>
      </c>
      <c r="E99" s="6">
        <v>36.639992999999997</v>
      </c>
      <c r="F99" s="6">
        <v>41.093938000000001</v>
      </c>
      <c r="G99" s="6">
        <v>9641</v>
      </c>
    </row>
    <row r="100" spans="1:7" ht="15" customHeight="1" x14ac:dyDescent="0.2">
      <c r="A100" s="5" t="s">
        <v>1427</v>
      </c>
      <c r="B100" s="6" t="s">
        <v>1428</v>
      </c>
      <c r="C100" s="6" t="s">
        <v>1429</v>
      </c>
      <c r="D100" s="6" t="s">
        <v>1430</v>
      </c>
      <c r="E100" s="6">
        <v>35.528210000000001</v>
      </c>
      <c r="F100" s="6">
        <v>36.590764</v>
      </c>
      <c r="G100" s="6">
        <v>8482</v>
      </c>
    </row>
    <row r="101" spans="1:7" ht="15" customHeight="1" x14ac:dyDescent="0.2">
      <c r="A101" s="5" t="s">
        <v>1297</v>
      </c>
      <c r="B101" s="6" t="s">
        <v>1311</v>
      </c>
      <c r="C101" s="6" t="s">
        <v>1312</v>
      </c>
      <c r="D101" s="6" t="s">
        <v>1315</v>
      </c>
      <c r="E101" s="6">
        <v>36.850487000000001</v>
      </c>
      <c r="F101" s="6">
        <v>38.437164000000003</v>
      </c>
      <c r="G101" s="6">
        <v>8681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3</vt:i4>
      </vt:variant>
    </vt:vector>
  </HeadingPairs>
  <TitlesOfParts>
    <vt:vector size="3" baseType="lpstr">
      <vt:lpstr>Data</vt:lpstr>
      <vt:lpstr>Sheet1</vt:lpstr>
      <vt:lpstr>Info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Munthir</dc:creator>
  <cp:lastModifiedBy>6</cp:lastModifiedBy>
  <dcterms:created xsi:type="dcterms:W3CDTF">2018-07-04T08:14:39Z</dcterms:created>
  <dcterms:modified xsi:type="dcterms:W3CDTF">2021-02-04T15:49:41Z</dcterms:modified>
</cp:coreProperties>
</file>