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7460" tabRatio="500" activeTab="3"/>
  </bookViews>
  <sheets>
    <sheet name="w1" sheetId="1" r:id="rId1"/>
    <sheet name="w2" sheetId="2" r:id="rId2"/>
    <sheet name="w3" sheetId="3" r:id="rId3"/>
    <sheet name="w4"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94" i="2" l="1"/>
  <c r="F92" i="2"/>
  <c r="D77" i="2"/>
  <c r="D75" i="2"/>
  <c r="D73" i="2"/>
  <c r="C53" i="2"/>
  <c r="C2" i="1"/>
</calcChain>
</file>

<file path=xl/sharedStrings.xml><?xml version="1.0" encoding="utf-8"?>
<sst xmlns="http://schemas.openxmlformats.org/spreadsheetml/2006/main" count="363" uniqueCount="205">
  <si>
    <t>Consider a cluster with 100 nodes, 4 CPU's per node, 16 CPU cores per CPU and 4 hyper-threads per core. What is the maximum possible number of simultaneously running parallel threads?</t>
  </si>
  <si>
    <t>Note that a hyper-thread (also called instruction pipeline) of a modern CPU to an operating system appears like a CPU core. Therefore a hyper-thread can be seen as a virtual CPU core</t>
  </si>
  <si>
    <t>Correct Response </t>
  </si>
  <si>
    <t>25600 = 100 nodes * 4 CPU's per node * 16 CPU cores per CPU * 4 hyper-threads per core</t>
  </si>
  <si>
    <t>Consider a relational database installed on some server in a data center. Consider also an ApacheSpark cluster in the same data center reading data from the database. Which storage topology are you using in that particular case?</t>
  </si>
  <si>
    <t>JBOD</t>
  </si>
  <si>
    <t>Network Attached Storage (off-node storage approach)</t>
  </si>
  <si>
    <t>Correct </t>
  </si>
  <si>
    <t>A remote relational database behaves basically like a remote file system. The only difference is that an additional data processing engine sits in between ApacheSpark and the data. But from a topological perspective this doesn't make a difference</t>
  </si>
  <si>
    <t>y</t>
  </si>
  <si>
    <t>RDDs are lazy. What does this mean?</t>
  </si>
  <si>
    <t>Data stored in RDDs is only read from the underlying storage systems when needed.</t>
  </si>
  <si>
    <t>This concept is called lazy evaluation and due to the inventors of functional programming languages. This means that functions are only executed if the output of their computations is needed for further downstream data processing</t>
  </si>
  <si>
    <t>Data stored in RDDs is never used for computations</t>
  </si>
  <si>
    <t>Which is faster, the relational API on top of DataFrames or SQL?</t>
  </si>
  <si>
    <t>SQL and the DataFrame API are equally fast</t>
  </si>
  <si>
    <t>SQL is faster</t>
  </si>
  <si>
    <t>The DataFrame API is faster</t>
  </si>
  <si>
    <t>This should not be selected </t>
  </si>
  <si>
    <t>Calls to the DataFrame API as well as SQL statements are converted to the exactly same internal representation, therefore it doesn't matter what you are using. In addition you can also mix and match those.</t>
  </si>
  <si>
    <t>What elements make up a schema?</t>
  </si>
  <si>
    <t>Column names</t>
  </si>
  <si>
    <t>Columns data types</t>
  </si>
  <si>
    <t>Physical location of the data</t>
  </si>
  <si>
    <t>Un-selected is correct </t>
  </si>
  <si>
    <t>How is the internal data structure called where the Catalyst Optimizer performs its rearrangements?</t>
  </si>
  <si>
    <t>An execution plan in form of a tree</t>
  </si>
  <si>
    <t>RDD</t>
  </si>
  <si>
    <t>DataFrame</t>
  </si>
  <si>
    <t>Which statement about ApacheSparkSQL is correct?</t>
  </si>
  <si>
    <t>Although ApacheSparkSQL is more easy to use, using the RDD API produces always faster running code</t>
  </si>
  <si>
    <t>ApacheSparkSQL is always preferred over usage of RDDs since the Catalyst Optimizer is doing a very good job optimizing the internal calls to the RDD API.</t>
  </si>
  <si>
    <t>What is the key concept of Apache Spark</t>
  </si>
  <si>
    <t>Writing code that can be executed in parallel on multiple cluster machines</t>
  </si>
  <si>
    <t>Writing code that runs very fast on a single CPU because Apache Spark optimizes it's assembly language</t>
  </si>
  <si>
    <t>1 point</t>
  </si>
  <si>
    <t>2.Question 2</t>
  </si>
  <si>
    <t>How does Apache Spark achieve parallelization?</t>
  </si>
  <si>
    <t>By executing functions in parallel on RDDs</t>
  </si>
  <si>
    <t>By executing queries in parallel on multiple relational databases</t>
  </si>
  <si>
    <t>3.Question 3</t>
  </si>
  <si>
    <t>How does an Apache Spark program look like?</t>
  </si>
  <si>
    <t>It contains code that controls distribution of workload to different cluster members</t>
  </si>
  <si>
    <t>Code uses either the RDD or DataFrame API or SQL. All parallelization aspects are hidden from the user and being taken care of by Apache Spark</t>
  </si>
  <si>
    <t>4.Question 4</t>
  </si>
  <si>
    <t>What does BigData mean?</t>
  </si>
  <si>
    <t>Any dataset over 1 TB</t>
  </si>
  <si>
    <t>Any dataset which exeeds processing capabilities of a single compute node</t>
  </si>
  <si>
    <t>Although through Apache SparkSQL it may look like, it’s not a relational database at all. It’s a parallel data processing framework which supports SQL as one of its query languages.</t>
  </si>
  <si>
    <t>TOTAL POINTS 7</t>
  </si>
  <si>
    <t>1.Question 1</t>
  </si>
  <si>
    <r>
      <t xml:space="preserve">rdd </t>
    </r>
    <r>
      <rPr>
        <b/>
        <sz val="12"/>
        <color rgb="FF3E999F"/>
        <rFont val="Monaco"/>
      </rPr>
      <t>=</t>
    </r>
    <r>
      <rPr>
        <b/>
        <sz val="12"/>
        <color rgb="FF4D4D4C"/>
        <rFont val="Monaco"/>
      </rPr>
      <t xml:space="preserve"> sc.parallelize(</t>
    </r>
    <r>
      <rPr>
        <b/>
        <sz val="12"/>
        <color rgb="FF4271AE"/>
        <rFont val="Monaco"/>
      </rPr>
      <t>range</t>
    </r>
    <r>
      <rPr>
        <b/>
        <sz val="12"/>
        <color rgb="FF4D4D4C"/>
        <rFont val="Monaco"/>
      </rPr>
      <t>(</t>
    </r>
    <r>
      <rPr>
        <b/>
        <sz val="12"/>
        <color rgb="FFF5871F"/>
        <rFont val="Monaco"/>
      </rPr>
      <t>100</t>
    </r>
    <r>
      <rPr>
        <b/>
        <sz val="12"/>
        <color rgb="FF4D4D4C"/>
        <rFont val="Monaco"/>
      </rPr>
      <t>))</t>
    </r>
  </si>
  <si>
    <r>
      <t xml:space="preserve">rdd2 </t>
    </r>
    <r>
      <rPr>
        <b/>
        <sz val="12"/>
        <color rgb="FF3E999F"/>
        <rFont val="Monaco"/>
      </rPr>
      <t>=</t>
    </r>
    <r>
      <rPr>
        <b/>
        <sz val="12"/>
        <color rgb="FF4D4D4C"/>
        <rFont val="Monaco"/>
      </rPr>
      <t xml:space="preserve"> </t>
    </r>
    <r>
      <rPr>
        <b/>
        <sz val="12"/>
        <color rgb="FF4271AE"/>
        <rFont val="Monaco"/>
      </rPr>
      <t>range</t>
    </r>
    <r>
      <rPr>
        <b/>
        <sz val="12"/>
        <color rgb="FF4D4D4C"/>
        <rFont val="Monaco"/>
      </rPr>
      <t>(</t>
    </r>
    <r>
      <rPr>
        <b/>
        <sz val="12"/>
        <color rgb="FFF5871F"/>
        <rFont val="Monaco"/>
      </rPr>
      <t>100</t>
    </r>
    <r>
      <rPr>
        <b/>
        <sz val="12"/>
        <color rgb="FF4D4D4C"/>
        <rFont val="Monaco"/>
      </rPr>
      <t>)</t>
    </r>
  </si>
  <si>
    <t>Please consider the following code.</t>
  </si>
  <si>
    <t>Where is the execution of API calls on "rdd" taking place?</t>
  </si>
  <si>
    <t>In the ApacheSpark worker nodes</t>
  </si>
  <si>
    <t>On the local Driver machine</t>
  </si>
  <si>
    <t>Where is data in " rdd2 " stored physically?</t>
  </si>
  <si>
    <t>In main-memory of ApacheSpark worker nodes</t>
  </si>
  <si>
    <t>What is the parallel version of the following code?</t>
  </si>
  <si>
    <r>
      <t>len</t>
    </r>
    <r>
      <rPr>
        <b/>
        <sz val="12"/>
        <color rgb="FF4D4D4C"/>
        <rFont val="Monaco"/>
      </rPr>
      <t>(</t>
    </r>
    <r>
      <rPr>
        <b/>
        <sz val="12"/>
        <color rgb="FF4271AE"/>
        <rFont val="Monaco"/>
      </rPr>
      <t>range</t>
    </r>
    <r>
      <rPr>
        <b/>
        <sz val="12"/>
        <color rgb="FF4D4D4C"/>
        <rFont val="Monaco"/>
      </rPr>
      <t>(</t>
    </r>
    <r>
      <rPr>
        <b/>
        <sz val="12"/>
        <color rgb="FFF5871F"/>
        <rFont val="Monaco"/>
      </rPr>
      <t>9999999999</t>
    </r>
    <r>
      <rPr>
        <b/>
        <sz val="12"/>
        <color rgb="FF4D4D4C"/>
        <rFont val="Monaco"/>
      </rPr>
      <t>))</t>
    </r>
  </si>
  <si>
    <t>sc.parallelize(range(9999999999)).count()</t>
  </si>
  <si>
    <t>parallelize(range(9999999999)).count()</t>
  </si>
  <si>
    <t>len(sc.parallelize(range(9999999999)))</t>
  </si>
  <si>
    <t>size(sc.parallelize(range(9999999999)))</t>
  </si>
  <si>
    <t>count(sc.parallelize(range(9999999999)))</t>
  </si>
  <si>
    <t>Which storage solutions support seamless modification of schemas? (Select all that apply)</t>
  </si>
  <si>
    <t>ObjectStorage</t>
  </si>
  <si>
    <t>NoSQL</t>
  </si>
  <si>
    <t>SQL/Relational Databases</t>
  </si>
  <si>
    <t>5.Question 5</t>
  </si>
  <si>
    <t>Which storage solutions support dynamic scaling on storage? (Select all that apply)</t>
  </si>
  <si>
    <t>6.Question 6</t>
  </si>
  <si>
    <t>Which storage solutions support normalization and integrity checks on data out of the box? (Select all that apply)</t>
  </si>
  <si>
    <t>7.Question 7</t>
  </si>
  <si>
    <t>What is the advantage of using ApacheSparkSQL over RDDs? (select all that apply)</t>
  </si>
  <si>
    <t>ApacheSparkSQL bypasses the RDD interface which has been proven to be very complicated</t>
  </si>
  <si>
    <t>SQL is simpler than RDD but has some performance drawbacks</t>
  </si>
  <si>
    <t>Catalyst and Tungsten are able to optimise the execution, so are more likely to execute more quickly than if you would had implemented something equivalent using the RDD API.</t>
  </si>
  <si>
    <t>The API is simpler and doesn't require specific functional programming skills</t>
  </si>
  <si>
    <t>Consider a data set coming from a noisy source like a distance sensor of an IoT door lock. You want to calculate the mean value of distances where the door was considered as locked. Sometimes it happened that the door was considered as locked although it was not completely shut. This means you have some bigger distance measurements for those cases. But you don't want to include these for calculating the mean distance you measure when the door is locked. Which method would you recommend?</t>
  </si>
  <si>
    <t>Calculate the mean distance of all cases where the door was reported to be locked to obtain a good threshold value for future measurements</t>
  </si>
  <si>
    <t>Calculate the median distance of all cases where the door was reported to be locked to obtain a good threshold value for future measurements</t>
  </si>
  <si>
    <t>The median value is more outlier resistant. This means the median value for the distance less than the mean. Therefore the threshold chosen is more likely below the value where the door is considered as locked although not properly locked as described above.</t>
  </si>
  <si>
    <t>Consider the distance sensor based door lock example from the quiz in the last lecture. How can standard deviation be used in order to calculate a better distance threshold value to detect if the door is locked?</t>
  </si>
  <si>
    <t>Use the formula median+standard deviation to calculate the threshold</t>
  </si>
  <si>
    <t>Use the standard deviation as threshold value</t>
  </si>
  <si>
    <t>Standard deviation only tells you about the range where data is spread around the mean. But not where the mean actually lies. Therefore in this case using standard deviation alone doesn't make any sense</t>
  </si>
  <si>
    <t>It is actually a very good idea to do this. Median is telling you an outlier resistant average of distances and standard deviation tells you about the range where values are spread around. In addition you could calculate a threshold for cases where the door was open as well and see whether the thresholds plus one or two standard deviation overlap or not</t>
  </si>
  <si>
    <t>Consider a sensor measuring the amplitude of perpendicular vibrations on a car tire by sampling the distance between the wheel and suspension.</t>
  </si>
  <si>
    <t>How can skewness be used in order to tell us about the healthiness of the bearing where the wheel is attached to the suspension?</t>
  </si>
  <si>
    <t>Note: If the bearing is intact vibrations tend to be symmetric. Therefore the amplitude of wheel vibrations should roughly be the same for each direction.</t>
  </si>
  <si>
    <t>A high or low skew indicates asymmetric measurements (asymmetric around the mean)</t>
  </si>
  <si>
    <t>An asymmetric distribution of values around the mean indicates also an asymmetric vibration pattern of the wheel. Therefore the bearing might be broken.</t>
  </si>
  <si>
    <t>A skew around zero indicates asymmetric measurements (asymmetric around the mean)</t>
  </si>
  <si>
    <t>Consider an IoT system measuring fuel consumption of cars. The idea is to detect engine anomalies or potential failures using the collected fuel consumption of all cars of a specific type. If fuel consumption exceeds a certain threshold an alert should be generated. How can kurtosis be used to find a good threshold value?</t>
  </si>
  <si>
    <t>Use Kurtosis to assess how far a threshold value should be away from the mean</t>
  </si>
  <si>
    <t>Kurtosis is a measure of outlier content. The more outliers are present in examples of fuel consumption where engines didn't fail, the higher the false positive rate gets when choosing a threshold value which is too low.</t>
  </si>
  <si>
    <t>The Kurtosis value itself is an optimal value to be used as threshold</t>
  </si>
  <si>
    <t>Consider a smart home IoT system. Which of the following sensor values are highly correlated to the temperature of the living room?</t>
  </si>
  <si>
    <t>Outside temperature</t>
  </si>
  <si>
    <t>Humidity of basement</t>
  </si>
  <si>
    <t>Temperature of kitchen</t>
  </si>
  <si>
    <t>Humidity of living room</t>
  </si>
  <si>
    <t>Temperature of basement</t>
  </si>
  <si>
    <t>Why is it useful to compute statistical moments?</t>
  </si>
  <si>
    <t>Statistical moments tell us a lot about the value distribution of different features (table columns).</t>
  </si>
  <si>
    <t>Derived values of statistical moments are used as input for downstream machine leaerning algorithms</t>
  </si>
  <si>
    <t>Which API should I use? RDD, DataFrame or SQL?</t>
  </si>
  <si>
    <t>You should always use the DataFrame or SQL API because it makes use of the Tungsten and Catalyst optimizers resulting in faster running code and less development effort. RDDs exists under the hood and are only useful if a problem can't be expressed using the DataFrame or SQL API</t>
  </si>
  <si>
    <t>RDD is always the preferred way to go because applying functional programming is the way to make any program run fastest. The DataFrame or SQL API are only for less skilled users until they make their way through to use RDDs</t>
  </si>
  <si>
    <t>TOTAL POINTS 11</t>
  </si>
  <si>
    <t>What is the advantage of median over mean?</t>
  </si>
  <si>
    <t>Median is more outlier resistent. Odd values influence median less than mean.</t>
  </si>
  <si>
    <t>Mean is more outlier resistent. Odd values influence mean less than median.</t>
  </si>
  <si>
    <t>What is the mean of the following list?</t>
  </si>
  <si>
    <t>1,2,4,5,34,1,32,4,34,2,1,3</t>
  </si>
  <si>
    <t>Please use a decimal point instead of a comma</t>
  </si>
  <si>
    <t>What is the median of the following list?</t>
  </si>
  <si>
    <t>Which of the following two plots has a higher standard deviation?</t>
  </si>
  <si>
    <t>Plot 1</t>
  </si>
  <si>
    <t>Plot 2</t>
  </si>
  <si>
    <t>What is the standard deviation of the following list?</t>
  </si>
  <si>
    <t>34,1,23,4,3,3,12,4,3,1</t>
  </si>
  <si>
    <t>Please enter at least 3 digits after the decimal</t>
  </si>
  <si>
    <t>Which of the two plots indicates a higher kurtosis value?</t>
  </si>
  <si>
    <t>What is the kurtosis of the following list?</t>
  </si>
  <si>
    <t>Please enter at least three digits after the decimal</t>
  </si>
  <si>
    <t>8.Question 8</t>
  </si>
  <si>
    <t>What is the skewness of the following list?</t>
  </si>
  <si>
    <t>9.Question 9</t>
  </si>
  <si>
    <t>What is the correlation between the two lists?</t>
  </si>
  <si>
    <t>1,2,3,4,5,6,7,8,9,10</t>
  </si>
  <si>
    <t>7,6,5,4,5,6,7,8,9,10</t>
  </si>
  <si>
    <t>10.Question 10</t>
  </si>
  <si>
    <t>What is the covariance between the two lists?</t>
  </si>
  <si>
    <t>11.Question 11</t>
  </si>
  <si>
    <t>The correlation between the following two lists is zero, can you explain why?</t>
  </si>
  <si>
    <t>1,2,3,4,5,6,7</t>
  </si>
  <si>
    <t>7,6,5,4,5,6,7</t>
  </si>
  <si>
    <t>Correlation of 1st half of the list is negative and between the last half of the list is positive so they cancel out</t>
  </si>
  <si>
    <t>The second list is totally random with respect to the first list, therefore they don't correlate at all</t>
  </si>
  <si>
    <t>10.25</t>
  </si>
  <si>
    <t>1,1,1,2,2,3,4,4,5,32,34,34</t>
  </si>
  <si>
    <t>TOTAL POINTS 2</t>
  </si>
  <si>
    <t>Which answer is true?</t>
  </si>
  <si>
    <t>Machine Learning Pipelines allow for reuse of data preprocessing steps to switch and swap different algorithms in and out in order to obtain the best model</t>
  </si>
  <si>
    <t>Machine Learning Pipelines run faster than individual data processing steps since in a pipeline all processing is fused into a smaller amount of low level machine instructions</t>
  </si>
  <si>
    <t>Which statement is true?</t>
  </si>
  <si>
    <t>Data preprocessing is one of the most important and time consuming step and affect model performance significantly</t>
  </si>
  <si>
    <t>Data preprocessing is a small and easy step and doesn't affect model performance</t>
  </si>
  <si>
    <t>What are Machine Learning Pipelines?</t>
  </si>
  <si>
    <t>Please choose all correct answers</t>
  </si>
  <si>
    <t>A way to do feature engineering within the pipeline framework</t>
  </si>
  <si>
    <t>A way of expressing your complete end-2-end machine learning flow within a single framework with a homogeneous API</t>
  </si>
  <si>
    <t>A way of making ML algorithms run faster</t>
  </si>
  <si>
    <t>A way of speeding up ML development</t>
  </si>
  <si>
    <t>How is the class called which transforms a string class label to a class index in SparkML?</t>
  </si>
  <si>
    <t>VectorAssembler</t>
  </si>
  <si>
    <t>Bucketizer</t>
  </si>
  <si>
    <t>StringIndexer</t>
  </si>
  <si>
    <t>OneHotEncoder</t>
  </si>
  <si>
    <t>What is the class called which transforms a set of columns in a data frame to a single DenseVector representation in SparkML?</t>
  </si>
  <si>
    <t>Which is true?</t>
  </si>
  <si>
    <t>K-Means is supported by Apache SparkML among other clustering algorithms</t>
  </si>
  <si>
    <t>Only K-Means is supported by Apache SparkML since SparkML only supports Regression and Classification models</t>
  </si>
  <si>
    <t>K-Means, like every other Apache SparkML algorithm is running in parallel and is not limited in data size</t>
  </si>
  <si>
    <t>K-Means is limited to process datasets no larger then 1 PB</t>
  </si>
  <si>
    <t>Apache SparkML supports all algorithms which are available in scikit-learn</t>
  </si>
  <si>
    <t>Apache SparkML has it's own implementation of Clustering, Classification and Regression algorithms since they need to make use of the parallel Apache Spark APIs .Therefore it is possible to find an algorithm in the scikit-learn package which is not available in Apache Spark</t>
  </si>
  <si>
    <t>It depends on the dataset which algorithm/model performs best. Usually Linear Regression/Logistic Regression is used as a baseline and other algorithms tend to perform better but exceptions to this rule exist</t>
  </si>
  <si>
    <t>Gradient Boosted Trees always perform better than Linear Regression</t>
  </si>
  <si>
    <t>Please don't forget to import the assignment notebook before answering questions as instructed the learning item before.</t>
  </si>
  <si>
    <t>https://github.com/IBM/coursera/blob/master/coursera_bd/week4/a6_w4_assignment.ipynb</t>
  </si>
  <si>
    <t>Please use the discussion forums if you have questions</t>
  </si>
  <si>
    <t>What is the correlation between HOURLYWindSpeed and HOURLYPressureTendency? Please use the already existing code for the colleration matrix and adjust the code respectivly.</t>
  </si>
  <si>
    <t>What is the RMSE metric obtained from the LinearRegression model (1st model in the notebook - cell has comment #LR1)</t>
  </si>
  <si>
    <t>Please change #LR1 in order to use features_norm over features. What's the RMSE value you get now?</t>
  </si>
  <si>
    <t>What's the RMSE value we obtain from cell #GBT1?</t>
  </si>
  <si>
    <t>What is the accuracy you get from cell #LGReg1?</t>
  </si>
  <si>
    <t>What is the accuracy you get from cell #RF1?</t>
  </si>
  <si>
    <t>What is the accuracy you get from cell #GBT2?</t>
  </si>
  <si>
    <t>If you change the number of trees in cell #RF1 from 30 to 10, what's the new accuracy?</t>
  </si>
  <si>
    <t>What data storage format is the used?</t>
  </si>
  <si>
    <t>CSV, without header, columns separated by semicolon</t>
  </si>
  <si>
    <t>CSV, with header, columns separated by comma</t>
  </si>
  <si>
    <t>PARQUET</t>
  </si>
  <si>
    <t>CSV, with header, columns separated by semicolon</t>
  </si>
  <si>
    <t>CSV, without header, columns separated by comma</t>
  </si>
  <si>
    <t>JSON</t>
  </si>
  <si>
    <t>What correlation methods are supported by the Correlation matrix function?</t>
  </si>
  <si>
    <t>https://spark.apache.org/docs/latest/api/python/pyspark.ml.html#pyspark.ml.stat.Correlation</t>
  </si>
  <si>
    <t>Spearman</t>
  </si>
  <si>
    <t>RMSE</t>
  </si>
  <si>
    <t>Pearson</t>
  </si>
  <si>
    <t>MAE</t>
  </si>
  <si>
    <t>R2</t>
  </si>
  <si>
    <t>Which Regression Model performs best in this notebook?</t>
  </si>
  <si>
    <t>Linear Regression</t>
  </si>
  <si>
    <t>Gradient Boosted Tree Regressor</t>
  </si>
  <si>
    <t>12.Question 12</t>
  </si>
  <si>
    <t>Which Classification Model performs best in this notebook?</t>
  </si>
  <si>
    <t>Logistic Regression</t>
  </si>
  <si>
    <t>Random Forest</t>
  </si>
  <si>
    <t>Gradient Boosted Tree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</si>
</sst>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000"/>
  </numFmts>
  <fonts count="17" x14ac:knownFonts="1">
    <font>
      <sz val="12"/>
      <color theme="1"/>
      <name val="Calibri"/>
      <family val="2"/>
      <scheme val="minor"/>
    </font>
    <font>
      <sz val="14"/>
      <color rgb="FF333333"/>
      <name val="Arial"/>
    </font>
    <font>
      <b/>
      <sz val="12"/>
      <color rgb="FF1F8354"/>
      <name val="Arial"/>
    </font>
    <font>
      <sz val="14"/>
      <color rgb="FF525252"/>
      <name val="Arial"/>
    </font>
    <font>
      <sz val="14"/>
      <color theme="1"/>
      <name val="Arial"/>
    </font>
    <font>
      <b/>
      <sz val="12"/>
      <color rgb="FFFF5C6E"/>
      <name val="Arial"/>
    </font>
    <font>
      <b/>
      <sz val="14"/>
      <color rgb="FF333333"/>
      <name val="Helvetica Neue"/>
    </font>
    <font>
      <b/>
      <sz val="14"/>
      <color rgb="FF333333"/>
      <name val="Arial"/>
    </font>
    <font>
      <sz val="14"/>
      <color rgb="FF1F1F1F"/>
      <name val="Arial"/>
    </font>
    <font>
      <b/>
      <sz val="12"/>
      <color rgb="FF4D4D4C"/>
      <name val="Monaco"/>
    </font>
    <font>
      <b/>
      <sz val="12"/>
      <color rgb="FF3E999F"/>
      <name val="Monaco"/>
    </font>
    <font>
      <b/>
      <sz val="12"/>
      <color rgb="FF4271AE"/>
      <name val="Monaco"/>
    </font>
    <font>
      <b/>
      <sz val="12"/>
      <color rgb="FFF5871F"/>
      <name val="Monaco"/>
    </font>
    <font>
      <u/>
      <sz val="12"/>
      <color theme="10"/>
      <name val="Calibri"/>
      <family val="2"/>
      <scheme val="minor"/>
    </font>
    <font>
      <b/>
      <i/>
      <sz val="14"/>
      <color rgb="FF333333"/>
      <name val="Arial"/>
    </font>
    <font>
      <sz val="14"/>
      <color rgb="FF000000"/>
      <name val="Courier New"/>
    </font>
    <font>
      <sz val="14"/>
      <color rgb="FFFF0000"/>
      <name val="Courier New"/>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3" fillId="0" borderId="0" applyNumberFormat="0" applyFill="0" applyBorder="0" applyAlignment="0" applyProtection="0"/>
  </cellStyleXfs>
  <cellXfs count="28">
    <xf numFmtId="0" fontId="0" fillId="0" borderId="0" xfId="0"/>
    <xf numFmtId="0" fontId="1" fillId="0" borderId="0" xfId="0" applyFont="1"/>
    <xf numFmtId="0" fontId="1" fillId="0" borderId="0" xfId="0" applyFont="1" applyAlignment="1">
      <alignment horizontal="left" vertical="center" wrapText="1"/>
    </xf>
    <xf numFmtId="0" fontId="2" fillId="0" borderId="0" xfId="0" applyFont="1"/>
    <xf numFmtId="0" fontId="4" fillId="0" borderId="0" xfId="0" applyFont="1"/>
    <xf numFmtId="0" fontId="3" fillId="0" borderId="0" xfId="0" applyFont="1"/>
    <xf numFmtId="0" fontId="5" fillId="0" borderId="0" xfId="0" applyFont="1"/>
    <xf numFmtId="0" fontId="7" fillId="0" borderId="0" xfId="0" applyFont="1"/>
    <xf numFmtId="0" fontId="8" fillId="0" borderId="0" xfId="0" applyFont="1"/>
    <xf numFmtId="0" fontId="1" fillId="2" borderId="0" xfId="0" applyFont="1" applyFill="1"/>
    <xf numFmtId="0" fontId="7" fillId="0" borderId="0" xfId="0" applyFont="1" applyAlignment="1">
      <alignment horizontal="left" wrapText="1"/>
    </xf>
    <xf numFmtId="0" fontId="9"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wrapText="1"/>
    </xf>
    <xf numFmtId="0" fontId="11" fillId="0" borderId="0" xfId="0" applyFont="1" applyAlignment="1">
      <alignment horizontal="left" wrapText="1"/>
    </xf>
    <xf numFmtId="0" fontId="1" fillId="2" borderId="0" xfId="0" applyFont="1" applyFill="1" applyAlignment="1">
      <alignment horizontal="left" wrapText="1"/>
    </xf>
    <xf numFmtId="0" fontId="14" fillId="0" borderId="0" xfId="0" applyFont="1"/>
    <xf numFmtId="0" fontId="6" fillId="0" borderId="0" xfId="0" applyFont="1"/>
    <xf numFmtId="0" fontId="0" fillId="0" borderId="0" xfId="0" quotePrefix="1"/>
    <xf numFmtId="164" fontId="0" fillId="0" borderId="0" xfId="0" applyNumberFormat="1"/>
    <xf numFmtId="165" fontId="0" fillId="0" borderId="0" xfId="0" applyNumberFormat="1"/>
    <xf numFmtId="0" fontId="7" fillId="0" borderId="0" xfId="0" applyFont="1" applyAlignment="1">
      <alignment horizontal="left" vertical="center" wrapText="1"/>
    </xf>
    <xf numFmtId="0" fontId="8" fillId="0" borderId="0" xfId="0" applyFont="1" applyAlignment="1">
      <alignment horizontal="left" vertical="center" wrapText="1"/>
    </xf>
    <xf numFmtId="0" fontId="13" fillId="0" borderId="0" xfId="1" applyAlignment="1">
      <alignment horizontal="left" vertical="center" wrapText="1"/>
    </xf>
    <xf numFmtId="0" fontId="0" fillId="0" borderId="0" xfId="0" applyAlignment="1">
      <alignment horizontal="left" vertical="center" wrapText="1"/>
    </xf>
    <xf numFmtId="0" fontId="15" fillId="0" borderId="0" xfId="0" applyFont="1"/>
    <xf numFmtId="165" fontId="15" fillId="0" borderId="0" xfId="0" applyNumberFormat="1" applyFont="1"/>
    <xf numFmtId="165" fontId="16" fillId="0" borderId="0" xfId="0" applyNumberFormat="1" applyFont="1"/>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github.com/IBM/coursera/blob/master/coursera_bd/week4/a6_w4_assignment.ipy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8"/>
  <sheetViews>
    <sheetView topLeftCell="A92" workbookViewId="0">
      <selection activeCell="A114" sqref="A114"/>
    </sheetView>
  </sheetViews>
  <sheetFormatPr baseColWidth="10" defaultRowHeight="15" x14ac:dyDescent="0"/>
  <cols>
    <col min="1" max="1" width="6.5" customWidth="1"/>
    <col min="2" max="2" width="86.83203125" customWidth="1"/>
  </cols>
  <sheetData>
    <row r="2" spans="1:4" ht="51">
      <c r="B2" s="2" t="s">
        <v>0</v>
      </c>
      <c r="C2">
        <f>100*4*16*4</f>
        <v>25600</v>
      </c>
      <c r="D2" s="3" t="s">
        <v>2</v>
      </c>
    </row>
    <row r="3" spans="1:4" ht="51">
      <c r="A3">
        <v>25600</v>
      </c>
      <c r="B3" s="2" t="s">
        <v>1</v>
      </c>
      <c r="D3" s="4" t="s">
        <v>3</v>
      </c>
    </row>
    <row r="5" spans="1:4" ht="17">
      <c r="B5" s="1" t="s">
        <v>4</v>
      </c>
    </row>
    <row r="6" spans="1:4" ht="17">
      <c r="B6" s="1" t="s">
        <v>5</v>
      </c>
    </row>
    <row r="7" spans="1:4" ht="17">
      <c r="A7" t="s">
        <v>9</v>
      </c>
      <c r="B7" s="1" t="s">
        <v>6</v>
      </c>
    </row>
    <row r="8" spans="1:4">
      <c r="B8" s="3" t="s">
        <v>7</v>
      </c>
    </row>
    <row r="9" spans="1:4" ht="17">
      <c r="B9" s="5" t="s">
        <v>8</v>
      </c>
    </row>
    <row r="11" spans="1:4" ht="17">
      <c r="B11" s="1" t="s">
        <v>10</v>
      </c>
    </row>
    <row r="12" spans="1:4" ht="17">
      <c r="A12" t="s">
        <v>9</v>
      </c>
      <c r="B12" s="1" t="s">
        <v>11</v>
      </c>
    </row>
    <row r="13" spans="1:4">
      <c r="B13" s="3" t="s">
        <v>7</v>
      </c>
    </row>
    <row r="14" spans="1:4" ht="17">
      <c r="B14" s="5" t="s">
        <v>12</v>
      </c>
    </row>
    <row r="15" spans="1:4" ht="17">
      <c r="B15" s="1" t="s">
        <v>13</v>
      </c>
    </row>
    <row r="17" spans="1:3" ht="17">
      <c r="B17" s="1" t="s">
        <v>14</v>
      </c>
    </row>
    <row r="18" spans="1:3" ht="17">
      <c r="A18" t="s">
        <v>9</v>
      </c>
      <c r="B18" s="1" t="s">
        <v>15</v>
      </c>
      <c r="C18" s="5" t="s">
        <v>19</v>
      </c>
    </row>
    <row r="19" spans="1:3" ht="17">
      <c r="B19" s="1" t="s">
        <v>16</v>
      </c>
    </row>
    <row r="20" spans="1:3" ht="17">
      <c r="B20" s="1" t="s">
        <v>17</v>
      </c>
    </row>
    <row r="21" spans="1:3">
      <c r="B21" s="6" t="s">
        <v>18</v>
      </c>
    </row>
    <row r="22" spans="1:3" ht="17">
      <c r="B22" s="5" t="s">
        <v>19</v>
      </c>
    </row>
    <row r="24" spans="1:3" ht="17">
      <c r="B24" s="1" t="s">
        <v>20</v>
      </c>
    </row>
    <row r="25" spans="1:3" ht="17">
      <c r="A25" t="s">
        <v>9</v>
      </c>
      <c r="B25" s="1" t="s">
        <v>21</v>
      </c>
    </row>
    <row r="26" spans="1:3" ht="17">
      <c r="A26" t="s">
        <v>9</v>
      </c>
      <c r="B26" s="1" t="s">
        <v>22</v>
      </c>
    </row>
    <row r="27" spans="1:3" ht="17">
      <c r="B27" s="1" t="s">
        <v>23</v>
      </c>
    </row>
    <row r="28" spans="1:3">
      <c r="B28" s="3" t="s">
        <v>24</v>
      </c>
    </row>
    <row r="30" spans="1:3" ht="17">
      <c r="B30" s="1" t="s">
        <v>25</v>
      </c>
    </row>
    <row r="31" spans="1:3" ht="17">
      <c r="A31" t="s">
        <v>9</v>
      </c>
      <c r="B31" s="1" t="s">
        <v>26</v>
      </c>
    </row>
    <row r="32" spans="1:3" ht="17">
      <c r="B32" s="1" t="s">
        <v>27</v>
      </c>
    </row>
    <row r="33" spans="1:3" ht="17">
      <c r="B33" s="1" t="s">
        <v>28</v>
      </c>
    </row>
    <row r="35" spans="1:3" ht="17">
      <c r="B35" s="1" t="s">
        <v>29</v>
      </c>
    </row>
    <row r="36" spans="1:3" ht="17">
      <c r="B36" s="1" t="s">
        <v>30</v>
      </c>
    </row>
    <row r="37" spans="1:3" ht="17">
      <c r="A37" t="s">
        <v>9</v>
      </c>
      <c r="B37" s="1" t="s">
        <v>31</v>
      </c>
    </row>
    <row r="39" spans="1:3" ht="17">
      <c r="B39" s="7" t="s">
        <v>32</v>
      </c>
    </row>
    <row r="40" spans="1:3" ht="17">
      <c r="A40" t="s">
        <v>9</v>
      </c>
      <c r="B40" s="1" t="s">
        <v>33</v>
      </c>
    </row>
    <row r="41" spans="1:3" ht="17">
      <c r="B41" s="1" t="s">
        <v>34</v>
      </c>
    </row>
    <row r="42" spans="1:3" ht="17">
      <c r="B42" s="8" t="s">
        <v>35</v>
      </c>
    </row>
    <row r="43" spans="1:3" ht="17">
      <c r="B43" s="7" t="s">
        <v>36</v>
      </c>
    </row>
    <row r="44" spans="1:3" ht="17">
      <c r="B44" s="7" t="s">
        <v>37</v>
      </c>
    </row>
    <row r="45" spans="1:3" ht="17">
      <c r="A45" t="s">
        <v>9</v>
      </c>
      <c r="B45" s="1" t="s">
        <v>38</v>
      </c>
    </row>
    <row r="46" spans="1:3" ht="17">
      <c r="B46" s="9" t="s">
        <v>39</v>
      </c>
      <c r="C46" s="1" t="s">
        <v>48</v>
      </c>
    </row>
    <row r="47" spans="1:3" ht="17">
      <c r="B47" s="8" t="s">
        <v>35</v>
      </c>
    </row>
    <row r="48" spans="1:3" ht="17">
      <c r="B48" s="7" t="s">
        <v>40</v>
      </c>
    </row>
    <row r="49" spans="1:2" ht="17">
      <c r="B49" s="7" t="s">
        <v>41</v>
      </c>
    </row>
    <row r="50" spans="1:2" ht="17">
      <c r="B50" s="1" t="s">
        <v>42</v>
      </c>
    </row>
    <row r="51" spans="1:2" ht="17">
      <c r="A51" t="s">
        <v>9</v>
      </c>
      <c r="B51" s="1" t="s">
        <v>43</v>
      </c>
    </row>
    <row r="52" spans="1:2" ht="17">
      <c r="B52" s="8" t="s">
        <v>35</v>
      </c>
    </row>
    <row r="53" spans="1:2" ht="17">
      <c r="B53" s="7" t="s">
        <v>44</v>
      </c>
    </row>
    <row r="54" spans="1:2" ht="17">
      <c r="B54" s="7" t="s">
        <v>45</v>
      </c>
    </row>
    <row r="55" spans="1:2" ht="17">
      <c r="B55" s="1" t="s">
        <v>46</v>
      </c>
    </row>
    <row r="56" spans="1:2" ht="17">
      <c r="A56" t="s">
        <v>9</v>
      </c>
      <c r="B56" s="1" t="s">
        <v>47</v>
      </c>
    </row>
    <row r="57" spans="1:2" ht="17">
      <c r="B57" s="8" t="s">
        <v>35</v>
      </c>
    </row>
    <row r="60" spans="1:2" ht="17">
      <c r="B60" s="10" t="s">
        <v>49</v>
      </c>
    </row>
    <row r="61" spans="1:2" ht="17">
      <c r="B61" s="10" t="s">
        <v>50</v>
      </c>
    </row>
    <row r="62" spans="1:2" ht="16">
      <c r="B62" s="11">
        <v>1</v>
      </c>
    </row>
    <row r="63" spans="1:2" ht="16">
      <c r="B63" s="11">
        <v>2</v>
      </c>
    </row>
    <row r="64" spans="1:2" ht="16">
      <c r="B64" s="11">
        <v>3</v>
      </c>
    </row>
    <row r="65" spans="1:2" ht="16">
      <c r="B65" s="11" t="s">
        <v>51</v>
      </c>
    </row>
    <row r="66" spans="1:2" ht="16">
      <c r="B66" s="11" t="s">
        <v>52</v>
      </c>
    </row>
    <row r="67" spans="1:2" ht="17">
      <c r="B67" s="10" t="s">
        <v>53</v>
      </c>
    </row>
    <row r="68" spans="1:2" ht="17">
      <c r="B68" s="10" t="s">
        <v>54</v>
      </c>
    </row>
    <row r="69" spans="1:2" ht="17">
      <c r="A69" t="s">
        <v>9</v>
      </c>
      <c r="B69" s="12" t="s">
        <v>55</v>
      </c>
    </row>
    <row r="70" spans="1:2" ht="17">
      <c r="B70" s="12" t="s">
        <v>56</v>
      </c>
    </row>
    <row r="71" spans="1:2" ht="17">
      <c r="B71" s="13" t="s">
        <v>35</v>
      </c>
    </row>
    <row r="72" spans="1:2" ht="17">
      <c r="B72" s="10" t="s">
        <v>36</v>
      </c>
    </row>
    <row r="73" spans="1:2" ht="16">
      <c r="B73" s="11">
        <v>1</v>
      </c>
    </row>
    <row r="74" spans="1:2" ht="16">
      <c r="B74" s="11">
        <v>2</v>
      </c>
    </row>
    <row r="75" spans="1:2" ht="16">
      <c r="B75" s="11">
        <v>3</v>
      </c>
    </row>
    <row r="76" spans="1:2" ht="16">
      <c r="B76" s="11" t="s">
        <v>51</v>
      </c>
    </row>
    <row r="77" spans="1:2" ht="16">
      <c r="B77" s="11" t="s">
        <v>52</v>
      </c>
    </row>
    <row r="78" spans="1:2" ht="17">
      <c r="B78" s="10" t="s">
        <v>53</v>
      </c>
    </row>
    <row r="79" spans="1:2" ht="17">
      <c r="B79" s="10" t="s">
        <v>57</v>
      </c>
    </row>
    <row r="80" spans="1:2" ht="17">
      <c r="B80" s="12" t="s">
        <v>58</v>
      </c>
    </row>
    <row r="81" spans="1:2" ht="17">
      <c r="A81" t="s">
        <v>9</v>
      </c>
      <c r="B81" s="12" t="s">
        <v>56</v>
      </c>
    </row>
    <row r="82" spans="1:2" ht="17">
      <c r="B82" s="13" t="s">
        <v>35</v>
      </c>
    </row>
    <row r="83" spans="1:2" ht="17">
      <c r="B83" s="10" t="s">
        <v>40</v>
      </c>
    </row>
    <row r="84" spans="1:2" ht="17">
      <c r="B84" s="10" t="s">
        <v>59</v>
      </c>
    </row>
    <row r="85" spans="1:2" ht="16">
      <c r="B85" s="11">
        <v>1</v>
      </c>
    </row>
    <row r="86" spans="1:2" ht="16">
      <c r="B86" s="11">
        <v>2</v>
      </c>
    </row>
    <row r="87" spans="1:2" ht="16">
      <c r="B87" s="14" t="s">
        <v>60</v>
      </c>
    </row>
    <row r="88" spans="1:2" ht="17">
      <c r="A88" t="s">
        <v>9</v>
      </c>
      <c r="B88" s="12" t="s">
        <v>61</v>
      </c>
    </row>
    <row r="89" spans="1:2" ht="17">
      <c r="B89" s="12" t="s">
        <v>62</v>
      </c>
    </row>
    <row r="90" spans="1:2" ht="17">
      <c r="B90" s="12" t="s">
        <v>63</v>
      </c>
    </row>
    <row r="91" spans="1:2" ht="17">
      <c r="B91" s="12" t="s">
        <v>64</v>
      </c>
    </row>
    <row r="92" spans="1:2" ht="17">
      <c r="B92" s="12" t="s">
        <v>65</v>
      </c>
    </row>
    <row r="93" spans="1:2" ht="17">
      <c r="B93" s="13" t="s">
        <v>35</v>
      </c>
    </row>
    <row r="94" spans="1:2" ht="17">
      <c r="B94" s="10" t="s">
        <v>44</v>
      </c>
    </row>
    <row r="95" spans="1:2" ht="34">
      <c r="B95" s="10" t="s">
        <v>66</v>
      </c>
    </row>
    <row r="96" spans="1:2" ht="17">
      <c r="A96" t="s">
        <v>9</v>
      </c>
      <c r="B96" s="12" t="s">
        <v>67</v>
      </c>
    </row>
    <row r="97" spans="1:2" ht="17">
      <c r="A97" t="s">
        <v>9</v>
      </c>
      <c r="B97" s="12" t="s">
        <v>68</v>
      </c>
    </row>
    <row r="98" spans="1:2" ht="17">
      <c r="B98" s="12" t="s">
        <v>69</v>
      </c>
    </row>
    <row r="99" spans="1:2" ht="17">
      <c r="B99" s="13" t="s">
        <v>35</v>
      </c>
    </row>
    <row r="100" spans="1:2" ht="17">
      <c r="B100" s="10" t="s">
        <v>70</v>
      </c>
    </row>
    <row r="101" spans="1:2" ht="34">
      <c r="B101" s="10" t="s">
        <v>71</v>
      </c>
    </row>
    <row r="102" spans="1:2" ht="17">
      <c r="A102" t="s">
        <v>9</v>
      </c>
      <c r="B102" s="12" t="s">
        <v>67</v>
      </c>
    </row>
    <row r="103" spans="1:2" ht="17">
      <c r="A103" t="s">
        <v>9</v>
      </c>
      <c r="B103" s="12" t="s">
        <v>68</v>
      </c>
    </row>
    <row r="104" spans="1:2" ht="17">
      <c r="B104" s="12" t="s">
        <v>69</v>
      </c>
    </row>
    <row r="105" spans="1:2" ht="17">
      <c r="B105" s="13" t="s">
        <v>35</v>
      </c>
    </row>
    <row r="106" spans="1:2" ht="17">
      <c r="B106" s="10" t="s">
        <v>72</v>
      </c>
    </row>
    <row r="107" spans="1:2" ht="34">
      <c r="B107" s="10" t="s">
        <v>73</v>
      </c>
    </row>
    <row r="108" spans="1:2" ht="17">
      <c r="B108" s="15" t="s">
        <v>67</v>
      </c>
    </row>
    <row r="109" spans="1:2" ht="17">
      <c r="B109" s="12" t="s">
        <v>68</v>
      </c>
    </row>
    <row r="110" spans="1:2" ht="17">
      <c r="A110" t="s">
        <v>9</v>
      </c>
      <c r="B110" s="12" t="s">
        <v>69</v>
      </c>
    </row>
    <row r="111" spans="1:2" ht="17">
      <c r="B111" s="13" t="s">
        <v>35</v>
      </c>
    </row>
    <row r="112" spans="1:2" ht="17">
      <c r="B112" s="10" t="s">
        <v>74</v>
      </c>
    </row>
    <row r="113" spans="1:2" ht="34">
      <c r="B113" s="10" t="s">
        <v>75</v>
      </c>
    </row>
    <row r="114" spans="1:2" ht="34">
      <c r="B114" s="15" t="s">
        <v>76</v>
      </c>
    </row>
    <row r="115" spans="1:2" ht="17">
      <c r="B115" s="12" t="s">
        <v>77</v>
      </c>
    </row>
    <row r="116" spans="1:2" ht="51">
      <c r="A116" t="s">
        <v>9</v>
      </c>
      <c r="B116" s="12" t="s">
        <v>78</v>
      </c>
    </row>
    <row r="117" spans="1:2" ht="17">
      <c r="A117" t="s">
        <v>9</v>
      </c>
      <c r="B117" s="12" t="s">
        <v>79</v>
      </c>
    </row>
    <row r="118" spans="1:2" ht="17">
      <c r="B118" s="13" t="s">
        <v>35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F114"/>
  <sheetViews>
    <sheetView topLeftCell="A80" workbookViewId="0">
      <selection activeCell="B107" sqref="B107"/>
    </sheetView>
  </sheetViews>
  <sheetFormatPr baseColWidth="10" defaultRowHeight="15" x14ac:dyDescent="0"/>
  <cols>
    <col min="1" max="1" width="8.5" customWidth="1"/>
    <col min="2" max="2" width="90.83203125" customWidth="1"/>
  </cols>
  <sheetData>
    <row r="2" spans="1:3" ht="17">
      <c r="B2" s="1" t="s">
        <v>80</v>
      </c>
    </row>
    <row r="3" spans="1:3" ht="17">
      <c r="B3" s="1" t="s">
        <v>81</v>
      </c>
    </row>
    <row r="4" spans="1:3" ht="17">
      <c r="A4" t="s">
        <v>9</v>
      </c>
      <c r="B4" s="1" t="s">
        <v>82</v>
      </c>
    </row>
    <row r="5" spans="1:3">
      <c r="B5" s="3" t="s">
        <v>7</v>
      </c>
    </row>
    <row r="6" spans="1:3" ht="17">
      <c r="B6" s="5" t="s">
        <v>83</v>
      </c>
    </row>
    <row r="8" spans="1:3" ht="17">
      <c r="B8" s="1" t="s">
        <v>84</v>
      </c>
    </row>
    <row r="9" spans="1:3" ht="17">
      <c r="A9" t="s">
        <v>9</v>
      </c>
      <c r="B9" s="1" t="s">
        <v>85</v>
      </c>
      <c r="C9" s="5" t="s">
        <v>88</v>
      </c>
    </row>
    <row r="10" spans="1:3" ht="17">
      <c r="B10" s="1" t="s">
        <v>86</v>
      </c>
    </row>
    <row r="11" spans="1:3">
      <c r="B11" s="6" t="s">
        <v>18</v>
      </c>
    </row>
    <row r="12" spans="1:3" ht="17">
      <c r="B12" s="5" t="s">
        <v>87</v>
      </c>
    </row>
    <row r="14" spans="1:3" ht="17">
      <c r="B14" s="1" t="s">
        <v>89</v>
      </c>
    </row>
    <row r="15" spans="1:3" ht="17">
      <c r="B15" s="1" t="s">
        <v>90</v>
      </c>
    </row>
    <row r="16" spans="1:3" ht="17">
      <c r="B16" s="1" t="s">
        <v>91</v>
      </c>
    </row>
    <row r="17" spans="1:2" ht="17">
      <c r="A17" t="s">
        <v>9</v>
      </c>
      <c r="B17" s="1" t="s">
        <v>92</v>
      </c>
    </row>
    <row r="18" spans="1:2">
      <c r="B18" s="3" t="s">
        <v>7</v>
      </c>
    </row>
    <row r="19" spans="1:2" ht="17">
      <c r="B19" s="5" t="s">
        <v>93</v>
      </c>
    </row>
    <row r="20" spans="1:2" ht="17">
      <c r="B20" s="9" t="s">
        <v>94</v>
      </c>
    </row>
    <row r="21" spans="1:2" ht="17">
      <c r="B21" s="1"/>
    </row>
    <row r="22" spans="1:2" ht="17">
      <c r="B22" s="1" t="s">
        <v>95</v>
      </c>
    </row>
    <row r="23" spans="1:2" ht="17">
      <c r="A23" t="s">
        <v>9</v>
      </c>
      <c r="B23" s="1" t="s">
        <v>96</v>
      </c>
    </row>
    <row r="24" spans="1:2">
      <c r="B24" s="3" t="s">
        <v>7</v>
      </c>
    </row>
    <row r="25" spans="1:2" ht="17">
      <c r="B25" s="5" t="s">
        <v>97</v>
      </c>
    </row>
    <row r="26" spans="1:2" ht="17">
      <c r="B26" s="9" t="s">
        <v>98</v>
      </c>
    </row>
    <row r="28" spans="1:2" ht="17">
      <c r="B28" s="4" t="s">
        <v>99</v>
      </c>
    </row>
    <row r="29" spans="1:2" ht="17">
      <c r="B29" s="4" t="s">
        <v>100</v>
      </c>
    </row>
    <row r="30" spans="1:2" ht="17">
      <c r="B30" s="4" t="s">
        <v>101</v>
      </c>
    </row>
    <row r="31" spans="1:2" ht="17">
      <c r="A31" t="s">
        <v>9</v>
      </c>
      <c r="B31" s="4" t="s">
        <v>102</v>
      </c>
    </row>
    <row r="32" spans="1:2" ht="17">
      <c r="A32" t="s">
        <v>9</v>
      </c>
      <c r="B32" s="4" t="s">
        <v>103</v>
      </c>
    </row>
    <row r="33" spans="1:2" ht="17">
      <c r="B33" s="4" t="s">
        <v>104</v>
      </c>
    </row>
    <row r="35" spans="1:2" ht="17">
      <c r="B35" s="7" t="s">
        <v>105</v>
      </c>
    </row>
    <row r="36" spans="1:2" ht="17">
      <c r="A36" t="s">
        <v>9</v>
      </c>
      <c r="B36" s="1" t="s">
        <v>106</v>
      </c>
    </row>
    <row r="37" spans="1:2" ht="17">
      <c r="B37" s="1" t="s">
        <v>107</v>
      </c>
    </row>
    <row r="38" spans="1:2" ht="17">
      <c r="B38" s="8" t="s">
        <v>35</v>
      </c>
    </row>
    <row r="39" spans="1:2" ht="17">
      <c r="B39" s="7" t="s">
        <v>36</v>
      </c>
    </row>
    <row r="40" spans="1:2" ht="17">
      <c r="B40" s="7" t="s">
        <v>108</v>
      </c>
    </row>
    <row r="41" spans="1:2" ht="17">
      <c r="A41" t="s">
        <v>9</v>
      </c>
      <c r="B41" s="1" t="s">
        <v>109</v>
      </c>
    </row>
    <row r="42" spans="1:2" ht="17">
      <c r="B42" s="1" t="s">
        <v>110</v>
      </c>
    </row>
    <row r="43" spans="1:2" ht="17">
      <c r="B43" s="8" t="s">
        <v>35</v>
      </c>
    </row>
    <row r="45" spans="1:2" ht="17">
      <c r="B45" s="7" t="s">
        <v>111</v>
      </c>
    </row>
    <row r="46" spans="1:2" ht="17">
      <c r="B46" s="7" t="s">
        <v>50</v>
      </c>
    </row>
    <row r="47" spans="1:2" ht="17">
      <c r="B47" s="7" t="s">
        <v>112</v>
      </c>
    </row>
    <row r="48" spans="1:2" ht="17">
      <c r="A48" t="s">
        <v>9</v>
      </c>
      <c r="B48" s="1" t="s">
        <v>113</v>
      </c>
    </row>
    <row r="49" spans="1:3" ht="17">
      <c r="B49" s="1" t="s">
        <v>114</v>
      </c>
    </row>
    <row r="50" spans="1:3" ht="17">
      <c r="B50" s="8" t="s">
        <v>35</v>
      </c>
    </row>
    <row r="51" spans="1:3" ht="17">
      <c r="B51" s="7" t="s">
        <v>36</v>
      </c>
    </row>
    <row r="52" spans="1:3" ht="17">
      <c r="B52" s="7" t="s">
        <v>115</v>
      </c>
    </row>
    <row r="53" spans="1:3" ht="17">
      <c r="B53" s="7" t="s">
        <v>116</v>
      </c>
      <c r="C53" s="19">
        <f>(1+2+4+5+34+1+32+4+34+2+1+3)/12</f>
        <v>10.25</v>
      </c>
    </row>
    <row r="54" spans="1:3" ht="17">
      <c r="A54" s="18" t="s">
        <v>142</v>
      </c>
      <c r="B54" s="7" t="s">
        <v>117</v>
      </c>
    </row>
    <row r="55" spans="1:3" ht="17">
      <c r="B55" s="8" t="s">
        <v>35</v>
      </c>
    </row>
    <row r="56" spans="1:3" ht="17">
      <c r="B56" s="7" t="s">
        <v>40</v>
      </c>
    </row>
    <row r="57" spans="1:3" ht="17">
      <c r="B57" s="7" t="s">
        <v>118</v>
      </c>
    </row>
    <row r="58" spans="1:3" ht="17">
      <c r="B58" s="7" t="s">
        <v>116</v>
      </c>
      <c r="C58" t="s">
        <v>143</v>
      </c>
    </row>
    <row r="59" spans="1:3" ht="17">
      <c r="A59">
        <v>3.5</v>
      </c>
      <c r="B59" s="7" t="s">
        <v>117</v>
      </c>
    </row>
    <row r="60" spans="1:3" ht="17">
      <c r="B60" s="8" t="s">
        <v>35</v>
      </c>
    </row>
    <row r="61" spans="1:3" ht="17">
      <c r="B61" s="7" t="s">
        <v>44</v>
      </c>
    </row>
    <row r="62" spans="1:3" ht="17">
      <c r="B62" s="7" t="s">
        <v>119</v>
      </c>
    </row>
    <row r="65" spans="1:4" ht="17">
      <c r="B65" s="7" t="s">
        <v>120</v>
      </c>
    </row>
    <row r="67" spans="1:4" ht="17">
      <c r="B67" s="7" t="s">
        <v>121</v>
      </c>
    </row>
    <row r="68" spans="1:4" ht="17">
      <c r="B68" s="1" t="s">
        <v>120</v>
      </c>
    </row>
    <row r="69" spans="1:4" ht="17">
      <c r="A69" t="s">
        <v>9</v>
      </c>
      <c r="B69" s="1" t="s">
        <v>121</v>
      </c>
    </row>
    <row r="70" spans="1:4" ht="17">
      <c r="B70" s="8" t="s">
        <v>35</v>
      </c>
    </row>
    <row r="71" spans="1:4" ht="17">
      <c r="B71" s="7" t="s">
        <v>70</v>
      </c>
    </row>
    <row r="72" spans="1:4" ht="17">
      <c r="B72" s="7" t="s">
        <v>122</v>
      </c>
    </row>
    <row r="73" spans="1:4" ht="17">
      <c r="B73" s="7" t="s">
        <v>123</v>
      </c>
      <c r="C73">
        <v>34</v>
      </c>
      <c r="D73">
        <f>STDEV(C73:C82)</f>
        <v>11.133532932342526</v>
      </c>
    </row>
    <row r="74" spans="1:4" ht="17">
      <c r="B74" s="16" t="s">
        <v>124</v>
      </c>
      <c r="C74">
        <v>1</v>
      </c>
    </row>
    <row r="75" spans="1:4" ht="17">
      <c r="A75">
        <v>11.133532900000001</v>
      </c>
      <c r="B75" s="7" t="s">
        <v>117</v>
      </c>
      <c r="C75">
        <v>23</v>
      </c>
      <c r="D75">
        <f>KURT(C73:C82)</f>
        <v>2.136594223466683</v>
      </c>
    </row>
    <row r="76" spans="1:4" ht="17">
      <c r="B76" s="8" t="s">
        <v>35</v>
      </c>
      <c r="C76">
        <v>4</v>
      </c>
    </row>
    <row r="77" spans="1:4" ht="17">
      <c r="B77" s="7" t="s">
        <v>72</v>
      </c>
      <c r="C77">
        <v>3</v>
      </c>
      <c r="D77">
        <f>SKEW(C73:C82)</f>
        <v>1.7253073844335494</v>
      </c>
    </row>
    <row r="78" spans="1:4" ht="18">
      <c r="B78" s="17"/>
      <c r="C78">
        <v>3</v>
      </c>
    </row>
    <row r="79" spans="1:4" ht="17">
      <c r="B79" s="7" t="s">
        <v>120</v>
      </c>
      <c r="C79">
        <v>12</v>
      </c>
    </row>
    <row r="80" spans="1:4">
      <c r="C80">
        <v>4</v>
      </c>
    </row>
    <row r="81" spans="1:6" ht="17">
      <c r="B81" s="7" t="s">
        <v>121</v>
      </c>
      <c r="C81">
        <v>3</v>
      </c>
    </row>
    <row r="82" spans="1:6" ht="17">
      <c r="B82" s="7" t="s">
        <v>125</v>
      </c>
      <c r="C82">
        <v>1</v>
      </c>
    </row>
    <row r="83" spans="1:6" ht="17">
      <c r="A83" t="s">
        <v>9</v>
      </c>
      <c r="B83" s="1" t="s">
        <v>120</v>
      </c>
    </row>
    <row r="84" spans="1:6" ht="17">
      <c r="B84" s="1" t="s">
        <v>121</v>
      </c>
    </row>
    <row r="85" spans="1:6" ht="17">
      <c r="B85" s="8" t="s">
        <v>35</v>
      </c>
    </row>
    <row r="86" spans="1:6" ht="17">
      <c r="B86" s="7" t="s">
        <v>74</v>
      </c>
    </row>
    <row r="87" spans="1:6" ht="17">
      <c r="B87" s="7" t="s">
        <v>126</v>
      </c>
    </row>
    <row r="88" spans="1:6" ht="17">
      <c r="B88" s="7" t="s">
        <v>123</v>
      </c>
    </row>
    <row r="89" spans="1:6" ht="17">
      <c r="A89">
        <v>2.1365942200000001</v>
      </c>
      <c r="B89" s="16" t="s">
        <v>127</v>
      </c>
    </row>
    <row r="90" spans="1:6" ht="17">
      <c r="B90" s="8" t="s">
        <v>35</v>
      </c>
    </row>
    <row r="91" spans="1:6" ht="17">
      <c r="B91" s="7" t="s">
        <v>128</v>
      </c>
    </row>
    <row r="92" spans="1:6" ht="17">
      <c r="B92" s="7" t="s">
        <v>129</v>
      </c>
      <c r="C92">
        <v>1</v>
      </c>
      <c r="D92">
        <v>7</v>
      </c>
      <c r="F92">
        <f>CORREL(C92:C101,D92:D101)</f>
        <v>0.70927291208372489</v>
      </c>
    </row>
    <row r="93" spans="1:6" ht="17">
      <c r="B93" s="7" t="s">
        <v>123</v>
      </c>
      <c r="C93">
        <v>2</v>
      </c>
      <c r="D93">
        <v>6</v>
      </c>
    </row>
    <row r="94" spans="1:6" ht="17">
      <c r="A94">
        <v>1.7253073800000001</v>
      </c>
      <c r="B94" s="16" t="s">
        <v>127</v>
      </c>
      <c r="C94">
        <v>3</v>
      </c>
      <c r="D94">
        <v>5</v>
      </c>
      <c r="F94">
        <f>COVAR(C92:C101,D92:D101)</f>
        <v>3.65</v>
      </c>
    </row>
    <row r="95" spans="1:6" ht="17">
      <c r="B95" s="8" t="s">
        <v>35</v>
      </c>
      <c r="C95">
        <v>4</v>
      </c>
      <c r="D95">
        <v>4</v>
      </c>
    </row>
    <row r="96" spans="1:6" ht="17">
      <c r="B96" s="7" t="s">
        <v>130</v>
      </c>
      <c r="C96">
        <v>5</v>
      </c>
      <c r="D96">
        <v>5</v>
      </c>
    </row>
    <row r="97" spans="1:4" ht="17">
      <c r="B97" s="7" t="s">
        <v>131</v>
      </c>
      <c r="C97">
        <v>6</v>
      </c>
      <c r="D97">
        <v>6</v>
      </c>
    </row>
    <row r="98" spans="1:4" ht="17">
      <c r="B98" s="7" t="s">
        <v>132</v>
      </c>
      <c r="C98">
        <v>7</v>
      </c>
      <c r="D98">
        <v>7</v>
      </c>
    </row>
    <row r="99" spans="1:4" ht="17">
      <c r="B99" s="7" t="s">
        <v>133</v>
      </c>
      <c r="C99">
        <v>8</v>
      </c>
      <c r="D99">
        <v>8</v>
      </c>
    </row>
    <row r="100" spans="1:4" ht="17">
      <c r="A100">
        <v>0.70927291000000003</v>
      </c>
      <c r="B100" s="16" t="s">
        <v>127</v>
      </c>
      <c r="C100">
        <v>9</v>
      </c>
      <c r="D100">
        <v>9</v>
      </c>
    </row>
    <row r="101" spans="1:4" ht="17">
      <c r="B101" s="8" t="s">
        <v>35</v>
      </c>
      <c r="C101">
        <v>10</v>
      </c>
      <c r="D101">
        <v>10</v>
      </c>
    </row>
    <row r="102" spans="1:4" ht="17">
      <c r="B102" s="7" t="s">
        <v>134</v>
      </c>
    </row>
    <row r="103" spans="1:4" ht="17">
      <c r="B103" s="7" t="s">
        <v>135</v>
      </c>
    </row>
    <row r="104" spans="1:4" ht="17">
      <c r="B104" s="7" t="s">
        <v>132</v>
      </c>
    </row>
    <row r="105" spans="1:4" ht="17">
      <c r="B105" s="7" t="s">
        <v>133</v>
      </c>
    </row>
    <row r="106" spans="1:4" ht="17">
      <c r="A106">
        <v>3.65</v>
      </c>
      <c r="B106" s="16" t="s">
        <v>127</v>
      </c>
    </row>
    <row r="107" spans="1:4" ht="17">
      <c r="B107" s="8" t="s">
        <v>35</v>
      </c>
    </row>
    <row r="108" spans="1:4" ht="17">
      <c r="B108" s="7" t="s">
        <v>136</v>
      </c>
    </row>
    <row r="109" spans="1:4" ht="17">
      <c r="B109" s="7" t="s">
        <v>137</v>
      </c>
    </row>
    <row r="110" spans="1:4" ht="17">
      <c r="B110" s="7" t="s">
        <v>138</v>
      </c>
    </row>
    <row r="111" spans="1:4" ht="17">
      <c r="B111" s="7" t="s">
        <v>139</v>
      </c>
    </row>
    <row r="112" spans="1:4" ht="17">
      <c r="A112" t="s">
        <v>9</v>
      </c>
      <c r="B112" s="1" t="s">
        <v>140</v>
      </c>
    </row>
    <row r="113" spans="2:2" ht="17">
      <c r="B113" s="1" t="s">
        <v>141</v>
      </c>
    </row>
    <row r="114" spans="2:2" ht="17">
      <c r="B114" s="8" t="s">
        <v>35</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4"/>
  <sheetViews>
    <sheetView topLeftCell="A29" workbookViewId="0">
      <selection activeCell="B50" sqref="B50"/>
    </sheetView>
  </sheetViews>
  <sheetFormatPr baseColWidth="10" defaultRowHeight="15" x14ac:dyDescent="0"/>
  <cols>
    <col min="1" max="1" width="5.33203125" customWidth="1"/>
    <col min="2" max="2" width="84.83203125" customWidth="1"/>
  </cols>
  <sheetData>
    <row r="2" spans="1:2" ht="17">
      <c r="B2" s="7" t="s">
        <v>144</v>
      </c>
    </row>
    <row r="3" spans="1:2" ht="17">
      <c r="B3" s="7" t="s">
        <v>50</v>
      </c>
    </row>
    <row r="4" spans="1:2" ht="17">
      <c r="B4" s="7" t="s">
        <v>145</v>
      </c>
    </row>
    <row r="5" spans="1:2" ht="17">
      <c r="A5" t="s">
        <v>9</v>
      </c>
      <c r="B5" s="1" t="s">
        <v>146</v>
      </c>
    </row>
    <row r="6" spans="1:2" ht="17">
      <c r="B6" s="1" t="s">
        <v>147</v>
      </c>
    </row>
    <row r="7" spans="1:2" ht="17">
      <c r="B7" s="8" t="s">
        <v>35</v>
      </c>
    </row>
    <row r="8" spans="1:2" ht="17">
      <c r="B8" s="7" t="s">
        <v>36</v>
      </c>
    </row>
    <row r="9" spans="1:2" ht="17">
      <c r="B9" s="7" t="s">
        <v>148</v>
      </c>
    </row>
    <row r="10" spans="1:2" ht="17">
      <c r="A10" t="s">
        <v>9</v>
      </c>
      <c r="B10" s="1" t="s">
        <v>149</v>
      </c>
    </row>
    <row r="11" spans="1:2" ht="17">
      <c r="B11" s="1" t="s">
        <v>150</v>
      </c>
    </row>
    <row r="12" spans="1:2" ht="17">
      <c r="B12" s="8" t="s">
        <v>35</v>
      </c>
    </row>
    <row r="14" spans="1:2" ht="17">
      <c r="B14" s="7" t="s">
        <v>151</v>
      </c>
    </row>
    <row r="15" spans="1:2" ht="17">
      <c r="B15" s="7" t="s">
        <v>152</v>
      </c>
    </row>
    <row r="16" spans="1:2" ht="17">
      <c r="A16" t="s">
        <v>9</v>
      </c>
      <c r="B16" s="1" t="s">
        <v>153</v>
      </c>
    </row>
    <row r="17" spans="1:2" ht="17">
      <c r="A17" t="s">
        <v>9</v>
      </c>
      <c r="B17" s="1" t="s">
        <v>154</v>
      </c>
    </row>
    <row r="18" spans="1:2" ht="17">
      <c r="B18" s="9" t="s">
        <v>155</v>
      </c>
    </row>
    <row r="19" spans="1:2" ht="17">
      <c r="A19" t="s">
        <v>9</v>
      </c>
      <c r="B19" s="1" t="s">
        <v>156</v>
      </c>
    </row>
    <row r="20" spans="1:2" ht="17">
      <c r="B20" s="8" t="s">
        <v>35</v>
      </c>
    </row>
    <row r="21" spans="1:2" ht="17">
      <c r="B21" s="7" t="s">
        <v>36</v>
      </c>
    </row>
    <row r="22" spans="1:2" ht="17">
      <c r="B22" s="7" t="s">
        <v>157</v>
      </c>
    </row>
    <row r="23" spans="1:2" ht="17">
      <c r="B23" s="1" t="s">
        <v>158</v>
      </c>
    </row>
    <row r="24" spans="1:2" ht="17">
      <c r="B24" s="1" t="s">
        <v>159</v>
      </c>
    </row>
    <row r="25" spans="1:2" ht="17">
      <c r="A25" t="s">
        <v>9</v>
      </c>
      <c r="B25" s="1" t="s">
        <v>160</v>
      </c>
    </row>
    <row r="26" spans="1:2" ht="17">
      <c r="B26" s="1" t="s">
        <v>161</v>
      </c>
    </row>
    <row r="27" spans="1:2" ht="17">
      <c r="B27" s="8" t="s">
        <v>35</v>
      </c>
    </row>
    <row r="28" spans="1:2" ht="17">
      <c r="B28" s="7" t="s">
        <v>40</v>
      </c>
    </row>
    <row r="29" spans="1:2" ht="17">
      <c r="B29" s="7" t="s">
        <v>162</v>
      </c>
    </row>
    <row r="30" spans="1:2" ht="17">
      <c r="B30" s="1" t="s">
        <v>160</v>
      </c>
    </row>
    <row r="31" spans="1:2" ht="17">
      <c r="A31" t="s">
        <v>9</v>
      </c>
      <c r="B31" s="1" t="s">
        <v>158</v>
      </c>
    </row>
    <row r="32" spans="1:2" ht="17">
      <c r="B32" s="1" t="s">
        <v>159</v>
      </c>
    </row>
    <row r="33" spans="1:2" ht="17">
      <c r="B33" s="1" t="s">
        <v>161</v>
      </c>
    </row>
    <row r="34" spans="1:2" ht="17">
      <c r="B34" s="8" t="s">
        <v>35</v>
      </c>
    </row>
    <row r="36" spans="1:2" ht="17">
      <c r="B36" s="7" t="s">
        <v>163</v>
      </c>
    </row>
    <row r="37" spans="1:2" ht="17">
      <c r="A37" t="s">
        <v>9</v>
      </c>
      <c r="B37" s="1" t="s">
        <v>164</v>
      </c>
    </row>
    <row r="38" spans="1:2" ht="17">
      <c r="B38" s="1" t="s">
        <v>165</v>
      </c>
    </row>
    <row r="39" spans="1:2" ht="17">
      <c r="B39" s="8" t="s">
        <v>35</v>
      </c>
    </row>
    <row r="40" spans="1:2" ht="17">
      <c r="B40" s="7" t="s">
        <v>36</v>
      </c>
    </row>
    <row r="41" spans="1:2" ht="17">
      <c r="B41" s="7" t="s">
        <v>145</v>
      </c>
    </row>
    <row r="42" spans="1:2" ht="17">
      <c r="A42" t="s">
        <v>9</v>
      </c>
      <c r="B42" s="1" t="s">
        <v>166</v>
      </c>
    </row>
    <row r="43" spans="1:2" ht="17">
      <c r="B43" s="1" t="s">
        <v>167</v>
      </c>
    </row>
    <row r="44" spans="1:2" ht="17">
      <c r="B44" s="8" t="s">
        <v>35</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67"/>
  <sheetViews>
    <sheetView tabSelected="1" topLeftCell="A37" workbookViewId="0">
      <selection activeCell="B42" sqref="B42"/>
    </sheetView>
  </sheetViews>
  <sheetFormatPr baseColWidth="10" defaultRowHeight="15" x14ac:dyDescent="0"/>
  <cols>
    <col min="1" max="1" width="20.1640625" style="20" customWidth="1"/>
    <col min="2" max="2" width="90.6640625" style="24" customWidth="1"/>
  </cols>
  <sheetData>
    <row r="2" spans="1:2" ht="17">
      <c r="B2" s="21" t="s">
        <v>145</v>
      </c>
    </row>
    <row r="3" spans="1:2" ht="17">
      <c r="B3" s="2" t="s">
        <v>168</v>
      </c>
    </row>
    <row r="4" spans="1:2" ht="68">
      <c r="A4" s="20" t="s">
        <v>9</v>
      </c>
      <c r="B4" s="2" t="s">
        <v>169</v>
      </c>
    </row>
    <row r="5" spans="1:2" ht="17">
      <c r="B5" s="22" t="s">
        <v>35</v>
      </c>
    </row>
    <row r="6" spans="1:2" ht="17">
      <c r="B6" s="21" t="s">
        <v>36</v>
      </c>
    </row>
    <row r="7" spans="1:2" ht="17">
      <c r="B7" s="21" t="s">
        <v>145</v>
      </c>
    </row>
    <row r="8" spans="1:2" ht="51">
      <c r="A8" s="20" t="s">
        <v>9</v>
      </c>
      <c r="B8" s="2" t="s">
        <v>170</v>
      </c>
    </row>
    <row r="9" spans="1:2" ht="17">
      <c r="B9" s="2" t="s">
        <v>171</v>
      </c>
    </row>
    <row r="10" spans="1:2" ht="17">
      <c r="B10" s="22" t="s">
        <v>35</v>
      </c>
    </row>
    <row r="13" spans="1:2" ht="34">
      <c r="B13" s="21" t="s">
        <v>172</v>
      </c>
    </row>
    <row r="14" spans="1:2">
      <c r="B14" s="23" t="s">
        <v>173</v>
      </c>
    </row>
    <row r="15" spans="1:2" ht="17">
      <c r="B15" s="21" t="s">
        <v>174</v>
      </c>
    </row>
    <row r="16" spans="1:2" ht="51">
      <c r="A16" s="26">
        <v>6.432947E-2</v>
      </c>
      <c r="B16" s="21" t="s">
        <v>175</v>
      </c>
    </row>
    <row r="17" spans="1:2" ht="17">
      <c r="B17" s="22" t="s">
        <v>35</v>
      </c>
    </row>
    <row r="18" spans="1:2" ht="17">
      <c r="B18" s="21" t="s">
        <v>36</v>
      </c>
    </row>
    <row r="19" spans="1:2" ht="34">
      <c r="A19" s="27">
        <v>6.33073</v>
      </c>
      <c r="B19" s="21" t="s">
        <v>176</v>
      </c>
    </row>
    <row r="20" spans="1:2" ht="17">
      <c r="A20" s="20">
        <v>6.4928900000000001</v>
      </c>
      <c r="B20" s="22" t="s">
        <v>35</v>
      </c>
    </row>
    <row r="21" spans="1:2" ht="17">
      <c r="B21" s="21" t="s">
        <v>40</v>
      </c>
    </row>
    <row r="22" spans="1:2" ht="34">
      <c r="A22" s="20">
        <v>6.7637799999999997</v>
      </c>
      <c r="B22" s="21" t="s">
        <v>177</v>
      </c>
    </row>
    <row r="23" spans="1:2" ht="17">
      <c r="B23" s="22" t="s">
        <v>35</v>
      </c>
    </row>
    <row r="24" spans="1:2" ht="17">
      <c r="B24" s="21" t="s">
        <v>44</v>
      </c>
    </row>
    <row r="25" spans="1:2" ht="17">
      <c r="A25" s="25">
        <v>7.5709</v>
      </c>
      <c r="B25" s="21" t="s">
        <v>178</v>
      </c>
    </row>
    <row r="26" spans="1:2" ht="17">
      <c r="B26" s="22" t="s">
        <v>35</v>
      </c>
    </row>
    <row r="27" spans="1:2" ht="17">
      <c r="B27" s="21" t="s">
        <v>70</v>
      </c>
    </row>
    <row r="28" spans="1:2" ht="17">
      <c r="A28" s="25">
        <v>0.65527999999999997</v>
      </c>
      <c r="B28" s="21" t="s">
        <v>179</v>
      </c>
    </row>
    <row r="29" spans="1:2" ht="17">
      <c r="B29" s="22" t="s">
        <v>35</v>
      </c>
    </row>
    <row r="30" spans="1:2" ht="17">
      <c r="B30" s="21" t="s">
        <v>72</v>
      </c>
    </row>
    <row r="31" spans="1:2" ht="17">
      <c r="A31" s="25">
        <v>0.70186300000000001</v>
      </c>
      <c r="B31" s="21" t="s">
        <v>180</v>
      </c>
    </row>
    <row r="32" spans="1:2" ht="17">
      <c r="B32" s="22" t="s">
        <v>35</v>
      </c>
    </row>
    <row r="33" spans="1:2" ht="17">
      <c r="B33" s="21" t="s">
        <v>74</v>
      </c>
    </row>
    <row r="34" spans="1:2" ht="17">
      <c r="A34" s="25">
        <v>0.64906799999999998</v>
      </c>
      <c r="B34" s="21" t="s">
        <v>181</v>
      </c>
    </row>
    <row r="35" spans="1:2" ht="17">
      <c r="B35" s="22" t="s">
        <v>35</v>
      </c>
    </row>
    <row r="36" spans="1:2" ht="17">
      <c r="B36" s="21" t="s">
        <v>128</v>
      </c>
    </row>
    <row r="37" spans="1:2" ht="34">
      <c r="A37" s="25">
        <v>0.71118000000000003</v>
      </c>
      <c r="B37" s="21" t="s">
        <v>182</v>
      </c>
    </row>
    <row r="38" spans="1:2" ht="17">
      <c r="B38" s="22" t="s">
        <v>35</v>
      </c>
    </row>
    <row r="39" spans="1:2" ht="17">
      <c r="B39" s="21" t="s">
        <v>130</v>
      </c>
    </row>
    <row r="40" spans="1:2" ht="17">
      <c r="B40" s="21" t="s">
        <v>183</v>
      </c>
    </row>
    <row r="41" spans="1:2" ht="17">
      <c r="B41" s="2" t="s">
        <v>184</v>
      </c>
    </row>
    <row r="42" spans="1:2" ht="17">
      <c r="A42" s="20" t="s">
        <v>9</v>
      </c>
      <c r="B42" s="2" t="s">
        <v>185</v>
      </c>
    </row>
    <row r="43" spans="1:2" ht="17">
      <c r="B43" s="2" t="s">
        <v>186</v>
      </c>
    </row>
    <row r="44" spans="1:2" ht="17">
      <c r="B44" s="2" t="s">
        <v>187</v>
      </c>
    </row>
    <row r="45" spans="1:2" ht="17">
      <c r="B45" s="2" t="s">
        <v>188</v>
      </c>
    </row>
    <row r="46" spans="1:2" ht="17">
      <c r="B46" s="2" t="s">
        <v>189</v>
      </c>
    </row>
    <row r="47" spans="1:2" ht="17">
      <c r="B47" s="22" t="s">
        <v>35</v>
      </c>
    </row>
    <row r="48" spans="1:2" ht="17">
      <c r="B48" s="21" t="s">
        <v>134</v>
      </c>
    </row>
    <row r="49" spans="1:2" ht="17">
      <c r="B49" s="21" t="s">
        <v>190</v>
      </c>
    </row>
    <row r="50" spans="1:2" ht="34">
      <c r="B50" s="21" t="s">
        <v>191</v>
      </c>
    </row>
    <row r="51" spans="1:2" ht="17">
      <c r="A51" s="20" t="s">
        <v>9</v>
      </c>
      <c r="B51" s="2" t="s">
        <v>192</v>
      </c>
    </row>
    <row r="52" spans="1:2" ht="17">
      <c r="B52" s="2" t="s">
        <v>193</v>
      </c>
    </row>
    <row r="53" spans="1:2" ht="17">
      <c r="A53" s="20" t="s">
        <v>9</v>
      </c>
      <c r="B53" s="2" t="s">
        <v>194</v>
      </c>
    </row>
    <row r="54" spans="1:2" ht="17">
      <c r="B54" s="2" t="s">
        <v>195</v>
      </c>
    </row>
    <row r="55" spans="1:2" ht="17">
      <c r="B55" s="2" t="s">
        <v>196</v>
      </c>
    </row>
    <row r="56" spans="1:2" ht="17">
      <c r="B56" s="22" t="s">
        <v>35</v>
      </c>
    </row>
    <row r="57" spans="1:2" ht="17">
      <c r="B57" s="21" t="s">
        <v>136</v>
      </c>
    </row>
    <row r="58" spans="1:2" ht="17">
      <c r="B58" s="21" t="s">
        <v>197</v>
      </c>
    </row>
    <row r="59" spans="1:2" ht="17">
      <c r="A59" s="20" t="s">
        <v>9</v>
      </c>
      <c r="B59" s="2" t="s">
        <v>198</v>
      </c>
    </row>
    <row r="60" spans="1:2" ht="17">
      <c r="B60" s="2" t="s">
        <v>199</v>
      </c>
    </row>
    <row r="61" spans="1:2" ht="17">
      <c r="B61" s="22" t="s">
        <v>35</v>
      </c>
    </row>
    <row r="62" spans="1:2" ht="17">
      <c r="B62" s="21" t="s">
        <v>200</v>
      </c>
    </row>
    <row r="63" spans="1:2" ht="17">
      <c r="B63" s="21" t="s">
        <v>201</v>
      </c>
    </row>
    <row r="64" spans="1:2" ht="17">
      <c r="B64" s="2" t="s">
        <v>202</v>
      </c>
    </row>
    <row r="65" spans="1:2" ht="17">
      <c r="A65" s="20" t="s">
        <v>9</v>
      </c>
      <c r="B65" s="2" t="s">
        <v>203</v>
      </c>
    </row>
    <row r="66" spans="1:2" ht="17">
      <c r="B66" s="2" t="s">
        <v>204</v>
      </c>
    </row>
    <row r="67" spans="1:2" ht="17">
      <c r="B67" s="22" t="s">
        <v>35</v>
      </c>
    </row>
  </sheetData>
  <hyperlinks>
    <hyperlink ref="B14" r:id="rId1"/>
  </hyperlink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w1</vt:lpstr>
      <vt:lpstr>w2</vt:lpstr>
      <vt:lpstr>w3</vt:lpstr>
      <vt:lpstr>w4</vt:lpstr>
    </vt:vector>
  </TitlesOfParts>
  <Company>Chou Family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 Chiao Lin</dc:creator>
  <cp:lastModifiedBy>Mei Chiao Lin</cp:lastModifiedBy>
  <dcterms:created xsi:type="dcterms:W3CDTF">2019-11-28T00:33:00Z</dcterms:created>
  <dcterms:modified xsi:type="dcterms:W3CDTF">2019-11-29T01:23:32Z</dcterms:modified>
</cp:coreProperties>
</file>