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6_MDI\"/>
    </mc:Choice>
  </mc:AlternateContent>
  <xr:revisionPtr revIDLastSave="0" documentId="13_ncr:1_{33EA6052-85BE-48C3-8602-3AE4166969BF}" xr6:coauthVersionLast="47" xr6:coauthVersionMax="47" xr10:uidLastSave="{00000000-0000-0000-0000-000000000000}"/>
  <bookViews>
    <workbookView xWindow="-120" yWindow="-120" windowWidth="29040" windowHeight="15840" activeTab="1" xr2:uid="{5C202504-B744-42B6-9D0F-B73813CAD620}"/>
  </bookViews>
  <sheets>
    <sheet name="Data" sheetId="1" r:id="rId1"/>
    <sheet name="Error" sheetId="6" r:id="rId2"/>
    <sheet name="RAW20x" sheetId="3" r:id="rId3"/>
    <sheet name="RAW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" l="1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I2" i="3"/>
  <c r="H2" i="3"/>
  <c r="G2" i="3"/>
  <c r="F2" i="3"/>
  <c r="E2" i="3"/>
  <c r="D2" i="3"/>
  <c r="C2" i="3"/>
  <c r="B2" i="3"/>
  <c r="B16" i="3" l="1"/>
  <c r="C16" i="3"/>
  <c r="D16" i="3"/>
  <c r="E16" i="3"/>
  <c r="F16" i="3"/>
  <c r="G16" i="3"/>
  <c r="H16" i="3"/>
  <c r="I16" i="3"/>
  <c r="B3" i="1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B8" i="3"/>
  <c r="B9" i="3"/>
  <c r="B17" i="3"/>
  <c r="B18" i="3"/>
  <c r="B19" i="3"/>
  <c r="E1" i="6" l="1"/>
  <c r="F1" i="6"/>
  <c r="G1" i="6"/>
  <c r="C1" i="6"/>
  <c r="D1" i="6"/>
  <c r="G2" i="6"/>
  <c r="F3" i="6"/>
  <c r="E3" i="6"/>
  <c r="G3" i="6"/>
  <c r="B3" i="6"/>
  <c r="B1" i="1"/>
  <c r="D3" i="6" l="1"/>
  <c r="C3" i="6"/>
  <c r="C2" i="6"/>
  <c r="B2" i="6"/>
  <c r="F2" i="6"/>
  <c r="E2" i="6"/>
  <c r="D2" i="6"/>
  <c r="B1" i="6"/>
  <c r="G1" i="1"/>
  <c r="F3" i="1"/>
  <c r="F1" i="1"/>
  <c r="E3" i="1"/>
  <c r="E1" i="1"/>
  <c r="D3" i="1"/>
  <c r="C3" i="1"/>
  <c r="D1" i="1"/>
  <c r="C1" i="1"/>
  <c r="G3" i="1"/>
  <c r="F2" i="1"/>
  <c r="E2" i="1"/>
  <c r="B2" i="1"/>
  <c r="G2" i="1"/>
  <c r="D2" i="1"/>
  <c r="C2" i="1"/>
</calcChain>
</file>

<file path=xl/sharedStrings.xml><?xml version="1.0" encoding="utf-8"?>
<sst xmlns="http://schemas.openxmlformats.org/spreadsheetml/2006/main" count="48" uniqueCount="19">
  <si>
    <t>RAW</t>
  </si>
  <si>
    <t>ECD 1_2:Concentration</t>
  </si>
  <si>
    <t>ECD 2_5:Concentration</t>
  </si>
  <si>
    <t>ECD 5_10:Concentration</t>
  </si>
  <si>
    <t>ECD 10_25:Concentration</t>
  </si>
  <si>
    <t>ECD 25_70:Concentration</t>
  </si>
  <si>
    <t>ECD ge70:Concentration</t>
  </si>
  <si>
    <t>MFD ge70:Concentration</t>
  </si>
  <si>
    <t>MFD ge125:Concentration</t>
  </si>
  <si>
    <t>200r 15m A3</t>
  </si>
  <si>
    <t>200r 15m C7</t>
  </si>
  <si>
    <t>MQH2O</t>
  </si>
  <si>
    <t>200r 15m</t>
  </si>
  <si>
    <t>300r 10m B5</t>
  </si>
  <si>
    <t>300r 10m</t>
  </si>
  <si>
    <t>MQH20 200r 10m D3</t>
  </si>
  <si>
    <t>MQH20 200r 10m A1</t>
  </si>
  <si>
    <t>MQH20 200r 10m C1</t>
  </si>
  <si>
    <t>MQH20 200r 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</si>
</sst>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_S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rror"/>
      <sheetName val="RAW20x"/>
      <sheetName val="RAW"/>
    </sheetNames>
    <sheetDataSet>
      <sheetData sheetId="0"/>
      <sheetData sheetId="1"/>
      <sheetData sheetId="2"/>
      <sheetData sheetId="3">
        <row r="2">
          <cell r="B2">
            <v>999.95</v>
          </cell>
          <cell r="C2">
            <v>289.87</v>
          </cell>
          <cell r="D2">
            <v>11.24</v>
          </cell>
          <cell r="E2">
            <v>2.25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B3">
            <v>954.48</v>
          </cell>
          <cell r="C3">
            <v>233.57</v>
          </cell>
          <cell r="D3">
            <v>6.74</v>
          </cell>
          <cell r="E3">
            <v>2.25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B4">
            <v>1336.98</v>
          </cell>
          <cell r="C4">
            <v>507.28</v>
          </cell>
          <cell r="D4">
            <v>20.29</v>
          </cell>
          <cell r="E4">
            <v>13.53</v>
          </cell>
          <cell r="F4">
            <v>2.25</v>
          </cell>
          <cell r="G4">
            <v>2.25</v>
          </cell>
          <cell r="H4">
            <v>4.51</v>
          </cell>
          <cell r="I4">
            <v>2.25</v>
          </cell>
        </row>
        <row r="5">
          <cell r="B5">
            <v>1228.07</v>
          </cell>
          <cell r="C5">
            <v>466.44</v>
          </cell>
          <cell r="D5">
            <v>36.049999999999997</v>
          </cell>
          <cell r="E5">
            <v>4.51</v>
          </cell>
          <cell r="F5">
            <v>2.25</v>
          </cell>
          <cell r="G5">
            <v>0</v>
          </cell>
          <cell r="H5">
            <v>2.25</v>
          </cell>
          <cell r="I5">
            <v>0</v>
          </cell>
        </row>
        <row r="6">
          <cell r="B6">
            <v>7709.11</v>
          </cell>
          <cell r="C6">
            <v>1874.94</v>
          </cell>
          <cell r="D6">
            <v>121.55</v>
          </cell>
          <cell r="E6">
            <v>2.25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</row>
        <row r="7">
          <cell r="B7">
            <v>7060.91</v>
          </cell>
          <cell r="C7">
            <v>1590.05</v>
          </cell>
          <cell r="D7">
            <v>76.36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FC0D-9FD5-43E3-A8A0-051C74EA4746}">
  <dimension ref="A1:G4"/>
  <sheetViews>
    <sheetView workbookViewId="0">
      <selection activeCell="B8" sqref="B8"/>
    </sheetView>
  </sheetViews>
  <sheetFormatPr baseColWidth="10" defaultRowHeight="15" x14ac:dyDescent="0.25"/>
  <cols>
    <col min="1" max="1" width="15" customWidth="1"/>
    <col min="2" max="2" width="10.28515625" customWidth="1"/>
    <col min="3" max="3" width="9.5703125" bestFit="1" customWidth="1"/>
    <col min="4" max="4" width="8.5703125" bestFit="1" customWidth="1"/>
    <col min="5" max="5" width="7.5703125" bestFit="1" customWidth="1"/>
    <col min="6" max="6" width="6.5703125" bestFit="1" customWidth="1"/>
    <col min="7" max="7" width="4.5703125" bestFit="1" customWidth="1"/>
  </cols>
  <sheetData>
    <row r="1" spans="1:7" x14ac:dyDescent="0.25">
      <c r="A1" t="s">
        <v>11</v>
      </c>
      <c r="B1" s="2">
        <f>AVERAGE(RAW20x!B2:B7)</f>
        <v>64298.333333333336</v>
      </c>
      <c r="C1" s="2">
        <f>AVERAGE(RAW20x!C2:C7)</f>
        <v>16540.5</v>
      </c>
      <c r="D1" s="2">
        <f>AVERAGE(RAW20x!D2:D7)</f>
        <v>907.43333333333339</v>
      </c>
      <c r="E1" s="2">
        <f>AVERAGE(RAW20x!E2:E7)</f>
        <v>82.633333333333326</v>
      </c>
      <c r="F1" s="2">
        <f>AVERAGE(RAW20x!F2:F7)</f>
        <v>15</v>
      </c>
      <c r="G1" s="2">
        <f>AVERAGE(RAW20x!G2:G7)</f>
        <v>7.5</v>
      </c>
    </row>
    <row r="2" spans="1:7" x14ac:dyDescent="0.25">
      <c r="A2" t="s">
        <v>14</v>
      </c>
      <c r="B2" s="2">
        <f>AVERAGE(RAW20x!B8:B13)</f>
        <v>859859.4</v>
      </c>
      <c r="C2" s="2">
        <f>AVERAGE(RAW20x!C8:C13)</f>
        <v>161925.79999999999</v>
      </c>
      <c r="D2" s="2">
        <f>AVERAGE(RAW20x!D8:D13)</f>
        <v>8301.5</v>
      </c>
      <c r="E2" s="2">
        <f>AVERAGE(RAW20x!E8:E13)</f>
        <v>1687.1</v>
      </c>
      <c r="F2" s="2">
        <f>AVERAGE(RAW20x!F8:F13)</f>
        <v>270.10000000000002</v>
      </c>
      <c r="G2" s="2">
        <f>AVERAGE(RAW20x!G8:G13)</f>
        <v>45</v>
      </c>
    </row>
    <row r="3" spans="1:7" x14ac:dyDescent="0.25">
      <c r="A3" t="s">
        <v>12</v>
      </c>
      <c r="B3" s="2">
        <f>AVERAGE(RAW20x!B14:B19)</f>
        <v>604391.35</v>
      </c>
      <c r="C3" s="2">
        <f>AVERAGE(RAW20x!C14:C19)</f>
        <v>231238.75</v>
      </c>
      <c r="D3" s="2">
        <f>AVERAGE(RAW20x!D14:D19)</f>
        <v>4845.5</v>
      </c>
      <c r="E3" s="2">
        <f>AVERAGE(RAW20x!E14:E19)</f>
        <v>461.04999999999995</v>
      </c>
      <c r="F3" s="2">
        <f>AVERAGE(RAW20x!F14:F19)</f>
        <v>56.3</v>
      </c>
      <c r="G3" s="2">
        <f>AVERAGE(RAW20x!G14:G19)</f>
        <v>0</v>
      </c>
    </row>
    <row r="4" spans="1:7" x14ac:dyDescent="0.25">
      <c r="B4" s="2"/>
      <c r="C4" s="2"/>
      <c r="D4" s="2"/>
      <c r="E4" s="2"/>
      <c r="F4" s="2"/>
      <c r="G4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A1DE-35AA-4CC5-91E7-58B8BB1AB836}">
  <dimension ref="A1:G6"/>
  <sheetViews>
    <sheetView tabSelected="1" workbookViewId="0">
      <selection activeCell="A2" sqref="A2"/>
    </sheetView>
  </sheetViews>
  <sheetFormatPr baseColWidth="10" defaultRowHeight="15" x14ac:dyDescent="0.25"/>
  <cols>
    <col min="1" max="1" width="17" customWidth="1"/>
  </cols>
  <sheetData>
    <row r="1" spans="1:7" x14ac:dyDescent="0.25">
      <c r="A1" t="s">
        <v>18</v>
      </c>
      <c r="B1" s="2">
        <f>_xlfn.STDEV.P(RAW20x!B2:B7)</f>
        <v>59149.13101459921</v>
      </c>
      <c r="C1" s="2">
        <f>_xlfn.STDEV.P(RAW20x!C2:C7)</f>
        <v>13046.878901739936</v>
      </c>
      <c r="D1" s="2">
        <f>_xlfn.STDEV.P(RAW20x!D2:D7)</f>
        <v>822.06143660650775</v>
      </c>
      <c r="E1" s="2">
        <f>_xlfn.STDEV.P(RAW20x!E2:E7)</f>
        <v>88.001698215937211</v>
      </c>
      <c r="F1" s="2">
        <f>_xlfn.STDEV.P(RAW20x!F2:F7)</f>
        <v>21.213203435596427</v>
      </c>
      <c r="G1" s="2">
        <f>_xlfn.STDEV.P(RAW20x!G2:G7)</f>
        <v>16.770509831248422</v>
      </c>
    </row>
    <row r="2" spans="1:7" x14ac:dyDescent="0.25">
      <c r="A2" t="s">
        <v>14</v>
      </c>
      <c r="B2" s="2">
        <f>_xlfn.STDEV.P(RAW20x!B8:B13)</f>
        <v>2165.2000000000698</v>
      </c>
      <c r="C2" s="2">
        <f>_xlfn.STDEV.P(RAW20x!C8:C13)</f>
        <v>1349.8000000000029</v>
      </c>
      <c r="D2" s="2">
        <f>_xlfn.STDEV.P(RAW20x!D8:D13)</f>
        <v>926.89999999999964</v>
      </c>
      <c r="E2" s="2">
        <f>_xlfn.STDEV.P(RAW20x!E8:E13)</f>
        <v>156.50000000000011</v>
      </c>
      <c r="F2" s="2">
        <f>_xlfn.STDEV.P(RAW20x!F8:F13)</f>
        <v>135.10000000000002</v>
      </c>
      <c r="G2" s="2">
        <f>_xlfn.STDEV.P(RAW20x!G8:G13)</f>
        <v>0</v>
      </c>
    </row>
    <row r="3" spans="1:7" x14ac:dyDescent="0.25">
      <c r="A3" t="s">
        <v>12</v>
      </c>
      <c r="B3" s="2">
        <f>_xlfn.STDEV.P(RAW20x!B14:B19)</f>
        <v>349230.94810558751</v>
      </c>
      <c r="C3" s="2">
        <f>_xlfn.STDEV.P(RAW20x!C14:C19)</f>
        <v>163858.27238478835</v>
      </c>
      <c r="D3" s="2">
        <f>_xlfn.STDEV.P(RAW20x!D14:D19)</f>
        <v>1504.0934578675631</v>
      </c>
      <c r="E3" s="2">
        <f>_xlfn.STDEV.P(RAW20x!E14:E19)</f>
        <v>120.5507673140245</v>
      </c>
      <c r="F3" s="2">
        <f>_xlfn.STDEV.P(RAW20x!F14:F19)</f>
        <v>49.11791933704032</v>
      </c>
      <c r="G3" s="2">
        <f>_xlfn.STDEV.P(RAW20x!G14:G19)</f>
        <v>0</v>
      </c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AA8A-35E9-457A-8E0C-A34798B657DE}">
  <dimension ref="A1:I37"/>
  <sheetViews>
    <sheetView workbookViewId="0">
      <selection activeCell="B9" sqref="B9"/>
    </sheetView>
  </sheetViews>
  <sheetFormatPr baseColWidth="10" defaultRowHeight="15" x14ac:dyDescent="0.25"/>
  <cols>
    <col min="1" max="1" width="18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>
        <f>[1]RAW!B2*20</f>
        <v>19999</v>
      </c>
      <c r="C2">
        <f>[1]RAW!C2*20</f>
        <v>5797.4</v>
      </c>
      <c r="D2">
        <f>[1]RAW!D2*20</f>
        <v>224.8</v>
      </c>
      <c r="E2">
        <f>[1]RAW!E2*20</f>
        <v>45</v>
      </c>
      <c r="F2">
        <f>[1]RAW!F2*20</f>
        <v>0</v>
      </c>
      <c r="G2">
        <f>[1]RAW!G2*20</f>
        <v>0</v>
      </c>
      <c r="H2">
        <f>[1]RAW!H2*20</f>
        <v>0</v>
      </c>
      <c r="I2">
        <f>[1]RAW!I2*20</f>
        <v>0</v>
      </c>
    </row>
    <row r="3" spans="1:9" x14ac:dyDescent="0.25">
      <c r="A3" t="s">
        <v>15</v>
      </c>
      <c r="B3">
        <f>[1]RAW!B3*20</f>
        <v>19089.599999999999</v>
      </c>
      <c r="C3">
        <f>[1]RAW!C3*20</f>
        <v>4671.3999999999996</v>
      </c>
      <c r="D3">
        <f>[1]RAW!D3*20</f>
        <v>134.80000000000001</v>
      </c>
      <c r="E3">
        <f>[1]RAW!E3*20</f>
        <v>45</v>
      </c>
      <c r="F3">
        <f>[1]RAW!F3*20</f>
        <v>0</v>
      </c>
      <c r="G3">
        <f>[1]RAW!G3*20</f>
        <v>0</v>
      </c>
      <c r="H3">
        <f>[1]RAW!H3*20</f>
        <v>0</v>
      </c>
      <c r="I3">
        <f>[1]RAW!I3*20</f>
        <v>0</v>
      </c>
    </row>
    <row r="4" spans="1:9" x14ac:dyDescent="0.25">
      <c r="A4" t="s">
        <v>16</v>
      </c>
      <c r="B4">
        <f>[1]RAW!B4*20</f>
        <v>26739.599999999999</v>
      </c>
      <c r="C4">
        <f>[1]RAW!C4*20</f>
        <v>10145.599999999999</v>
      </c>
      <c r="D4">
        <f>[1]RAW!D4*20</f>
        <v>405.79999999999995</v>
      </c>
      <c r="E4">
        <f>[1]RAW!E4*20</f>
        <v>270.59999999999997</v>
      </c>
      <c r="F4">
        <f>[1]RAW!F4*20</f>
        <v>45</v>
      </c>
      <c r="G4">
        <f>[1]RAW!G4*20</f>
        <v>45</v>
      </c>
      <c r="H4">
        <f>[1]RAW!H4*20</f>
        <v>90.199999999999989</v>
      </c>
      <c r="I4">
        <f>[1]RAW!I4*20</f>
        <v>45</v>
      </c>
    </row>
    <row r="5" spans="1:9" x14ac:dyDescent="0.25">
      <c r="A5" t="s">
        <v>16</v>
      </c>
      <c r="B5">
        <f>[1]RAW!B5*20</f>
        <v>24561.399999999998</v>
      </c>
      <c r="C5">
        <f>[1]RAW!C5*20</f>
        <v>9328.7999999999993</v>
      </c>
      <c r="D5">
        <f>[1]RAW!D5*20</f>
        <v>721</v>
      </c>
      <c r="E5">
        <f>[1]RAW!E5*20</f>
        <v>90.199999999999989</v>
      </c>
      <c r="F5">
        <f>[1]RAW!F5*20</f>
        <v>45</v>
      </c>
      <c r="G5">
        <f>[1]RAW!G5*20</f>
        <v>0</v>
      </c>
      <c r="H5">
        <f>[1]RAW!H5*20</f>
        <v>45</v>
      </c>
      <c r="I5">
        <f>[1]RAW!I5*20</f>
        <v>0</v>
      </c>
    </row>
    <row r="6" spans="1:9" x14ac:dyDescent="0.25">
      <c r="A6" t="s">
        <v>17</v>
      </c>
      <c r="B6">
        <f>[1]RAW!B6*20</f>
        <v>154182.19999999998</v>
      </c>
      <c r="C6">
        <f>[1]RAW!C6*20</f>
        <v>37498.800000000003</v>
      </c>
      <c r="D6">
        <f>[1]RAW!D6*20</f>
        <v>2431</v>
      </c>
      <c r="E6">
        <f>[1]RAW!E6*20</f>
        <v>45</v>
      </c>
      <c r="F6">
        <f>[1]RAW!F6*20</f>
        <v>0</v>
      </c>
      <c r="G6">
        <f>[1]RAW!G6*20</f>
        <v>0</v>
      </c>
      <c r="H6">
        <f>[1]RAW!H6*20</f>
        <v>0</v>
      </c>
      <c r="I6">
        <f>[1]RAW!I6*20</f>
        <v>0</v>
      </c>
    </row>
    <row r="7" spans="1:9" x14ac:dyDescent="0.25">
      <c r="A7" s="1" t="s">
        <v>17</v>
      </c>
      <c r="B7" s="1">
        <f>[1]RAW!B7*20</f>
        <v>141218.20000000001</v>
      </c>
      <c r="C7" s="1">
        <f>[1]RAW!C7*20</f>
        <v>31801</v>
      </c>
      <c r="D7" s="1">
        <f>[1]RAW!D7*20</f>
        <v>1527.2</v>
      </c>
      <c r="E7" s="1">
        <f>[1]RAW!E7*20</f>
        <v>0</v>
      </c>
      <c r="F7" s="1">
        <f>[1]RAW!F7*20</f>
        <v>0</v>
      </c>
      <c r="G7" s="1">
        <f>[1]RAW!G7*20</f>
        <v>0</v>
      </c>
      <c r="H7" s="1">
        <f>[1]RAW!H7*20</f>
        <v>0</v>
      </c>
      <c r="I7" s="1">
        <f>[1]RAW!I7*20</f>
        <v>0</v>
      </c>
    </row>
    <row r="8" spans="1:9" x14ac:dyDescent="0.25">
      <c r="A8" t="s">
        <v>13</v>
      </c>
      <c r="B8">
        <f>RAW!B8*20</f>
        <v>862024.60000000009</v>
      </c>
      <c r="C8">
        <f>RAW!C8*20</f>
        <v>163275.6</v>
      </c>
      <c r="D8">
        <f>RAW!D8*20</f>
        <v>9228.4</v>
      </c>
      <c r="E8">
        <f>RAW!E8*20</f>
        <v>1530.6</v>
      </c>
      <c r="F8">
        <f>RAW!F8*20</f>
        <v>405.20000000000005</v>
      </c>
      <c r="G8">
        <f>RAW!G8*20</f>
        <v>45</v>
      </c>
      <c r="H8">
        <f>RAW!H8*20</f>
        <v>90</v>
      </c>
      <c r="I8">
        <f>RAW!I8*20</f>
        <v>45</v>
      </c>
    </row>
    <row r="9" spans="1:9" x14ac:dyDescent="0.25">
      <c r="A9" t="s">
        <v>13</v>
      </c>
      <c r="B9">
        <f>RAW!B9*20</f>
        <v>857694.2</v>
      </c>
      <c r="C9">
        <f>RAW!C9*20</f>
        <v>160576</v>
      </c>
      <c r="D9">
        <f>RAW!D9*20</f>
        <v>7374.6</v>
      </c>
      <c r="E9">
        <f>RAW!E9*20</f>
        <v>1843.6000000000001</v>
      </c>
      <c r="F9">
        <f>RAW!F9*20</f>
        <v>135</v>
      </c>
      <c r="G9">
        <f>RAW!G9*20</f>
        <v>45</v>
      </c>
      <c r="H9">
        <f>RAW!H9*20</f>
        <v>90</v>
      </c>
      <c r="I9">
        <f>RAW!I9*20</f>
        <v>0</v>
      </c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6" spans="1:9" x14ac:dyDescent="0.25">
      <c r="A16" t="s">
        <v>9</v>
      </c>
      <c r="B16">
        <f>RAW!B16*20</f>
        <v>260661.8</v>
      </c>
      <c r="C16">
        <f>RAW!C16*20</f>
        <v>67996.800000000003</v>
      </c>
      <c r="D16">
        <f>RAW!D16*20</f>
        <v>4763.8</v>
      </c>
      <c r="E16">
        <f>RAW!E16*20</f>
        <v>449.4</v>
      </c>
      <c r="F16">
        <f>RAW!F16*20</f>
        <v>0</v>
      </c>
      <c r="G16">
        <f>RAW!G16*20</f>
        <v>0</v>
      </c>
      <c r="H16">
        <f>RAW!H16*20</f>
        <v>0</v>
      </c>
      <c r="I16">
        <f>RAW!I16*20</f>
        <v>0</v>
      </c>
    </row>
    <row r="17" spans="1:9" x14ac:dyDescent="0.25">
      <c r="A17" t="s">
        <v>9</v>
      </c>
      <c r="B17">
        <f>RAW!B17*20</f>
        <v>250198.6</v>
      </c>
      <c r="C17">
        <f>RAW!C17*20</f>
        <v>66767.600000000006</v>
      </c>
      <c r="D17">
        <f>RAW!D17*20</f>
        <v>3554.4</v>
      </c>
      <c r="E17">
        <f>RAW!E17*20</f>
        <v>270</v>
      </c>
      <c r="F17">
        <f>RAW!F17*20</f>
        <v>45</v>
      </c>
      <c r="G17">
        <f>RAW!G17*20</f>
        <v>0</v>
      </c>
      <c r="H17">
        <f>RAW!H17*20</f>
        <v>0</v>
      </c>
      <c r="I17">
        <f>RAW!I17*20</f>
        <v>0</v>
      </c>
    </row>
    <row r="18" spans="1:9" x14ac:dyDescent="0.25">
      <c r="A18" t="s">
        <v>10</v>
      </c>
      <c r="B18">
        <f>RAW!B18*20</f>
        <v>972044</v>
      </c>
      <c r="C18">
        <f>RAW!C18*20</f>
        <v>394228.6</v>
      </c>
      <c r="D18">
        <f>RAW!D18*20</f>
        <v>7325.4</v>
      </c>
      <c r="E18">
        <f>RAW!E18*20</f>
        <v>584.20000000000005</v>
      </c>
      <c r="F18">
        <f>RAW!F18*20</f>
        <v>45</v>
      </c>
      <c r="G18">
        <f>RAW!G18*20</f>
        <v>0</v>
      </c>
      <c r="H18">
        <f>RAW!H18*20</f>
        <v>0</v>
      </c>
      <c r="I18">
        <f>RAW!I18*20</f>
        <v>0</v>
      </c>
    </row>
    <row r="19" spans="1:9" x14ac:dyDescent="0.25">
      <c r="A19" s="1" t="s">
        <v>10</v>
      </c>
      <c r="B19" s="1">
        <f>RAW!B19*20</f>
        <v>934661</v>
      </c>
      <c r="C19" s="1">
        <f>RAW!C19*20</f>
        <v>395962</v>
      </c>
      <c r="D19" s="1">
        <f>RAW!D19*20</f>
        <v>3738.3999999999996</v>
      </c>
      <c r="E19" s="1">
        <f>RAW!E19*20</f>
        <v>540.6</v>
      </c>
      <c r="F19" s="1">
        <f>RAW!F19*20</f>
        <v>135.19999999999999</v>
      </c>
      <c r="G19" s="1">
        <f>RAW!G19*20</f>
        <v>0</v>
      </c>
      <c r="H19" s="1">
        <f>RAW!H19*20</f>
        <v>45</v>
      </c>
      <c r="I19" s="1">
        <f>RAW!I19*20</f>
        <v>0</v>
      </c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7" spans="1:1" x14ac:dyDescent="0.25">
      <c r="A37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8470-5220-480B-B374-9A107419B087}">
  <dimension ref="A1:J39"/>
  <sheetViews>
    <sheetView workbookViewId="0">
      <selection activeCell="A2" sqref="A2:I7"/>
    </sheetView>
  </sheetViews>
  <sheetFormatPr baseColWidth="10" defaultRowHeight="15" x14ac:dyDescent="0.25"/>
  <cols>
    <col min="1" max="1" width="18.140625" customWidth="1"/>
    <col min="5" max="5" width="13.28515625" customWidth="1"/>
    <col min="6" max="6" width="15" customWidth="1"/>
    <col min="7" max="7" width="1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>
        <v>999.95</v>
      </c>
      <c r="C2">
        <v>289.87</v>
      </c>
      <c r="D2">
        <v>11.24</v>
      </c>
      <c r="E2">
        <v>2.25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15</v>
      </c>
      <c r="B3">
        <v>954.48</v>
      </c>
      <c r="C3">
        <v>233.57</v>
      </c>
      <c r="D3">
        <v>6.74</v>
      </c>
      <c r="E3">
        <v>2.25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16</v>
      </c>
      <c r="B4">
        <v>1336.98</v>
      </c>
      <c r="C4">
        <v>507.28</v>
      </c>
      <c r="D4">
        <v>20.29</v>
      </c>
      <c r="E4">
        <v>13.53</v>
      </c>
      <c r="F4">
        <v>2.25</v>
      </c>
      <c r="G4">
        <v>2.25</v>
      </c>
      <c r="H4">
        <v>4.51</v>
      </c>
      <c r="I4">
        <v>2.25</v>
      </c>
    </row>
    <row r="5" spans="1:9" x14ac:dyDescent="0.25">
      <c r="A5" t="s">
        <v>16</v>
      </c>
      <c r="B5">
        <v>1228.07</v>
      </c>
      <c r="C5">
        <v>466.44</v>
      </c>
      <c r="D5">
        <v>36.049999999999997</v>
      </c>
      <c r="E5">
        <v>4.51</v>
      </c>
      <c r="F5">
        <v>2.25</v>
      </c>
      <c r="G5">
        <v>0</v>
      </c>
      <c r="H5">
        <v>2.25</v>
      </c>
      <c r="I5">
        <v>0</v>
      </c>
    </row>
    <row r="6" spans="1:9" x14ac:dyDescent="0.25">
      <c r="A6" t="s">
        <v>17</v>
      </c>
      <c r="B6">
        <v>7709.11</v>
      </c>
      <c r="C6">
        <v>1874.94</v>
      </c>
      <c r="D6">
        <v>121.55</v>
      </c>
      <c r="E6">
        <v>2.25</v>
      </c>
      <c r="F6">
        <v>0</v>
      </c>
      <c r="G6">
        <v>0</v>
      </c>
      <c r="H6">
        <v>0</v>
      </c>
      <c r="I6">
        <v>0</v>
      </c>
    </row>
    <row r="7" spans="1:9" x14ac:dyDescent="0.25">
      <c r="A7" s="1" t="s">
        <v>17</v>
      </c>
      <c r="B7" s="1">
        <v>7060.91</v>
      </c>
      <c r="C7" s="1">
        <v>1590.05</v>
      </c>
      <c r="D7" s="1">
        <v>76.36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t="s">
        <v>13</v>
      </c>
      <c r="B8">
        <v>43101.23</v>
      </c>
      <c r="C8">
        <v>8163.78</v>
      </c>
      <c r="D8">
        <v>461.42</v>
      </c>
      <c r="E8">
        <v>76.53</v>
      </c>
      <c r="F8">
        <v>20.260000000000002</v>
      </c>
      <c r="G8">
        <v>2.25</v>
      </c>
      <c r="H8">
        <v>4.5</v>
      </c>
      <c r="I8">
        <v>2.25</v>
      </c>
    </row>
    <row r="9" spans="1:9" x14ac:dyDescent="0.25">
      <c r="A9" t="s">
        <v>13</v>
      </c>
      <c r="B9">
        <v>42884.71</v>
      </c>
      <c r="C9">
        <v>8028.8</v>
      </c>
      <c r="D9">
        <v>368.73</v>
      </c>
      <c r="E9">
        <v>92.18</v>
      </c>
      <c r="F9">
        <v>6.75</v>
      </c>
      <c r="G9">
        <v>2.25</v>
      </c>
      <c r="H9">
        <v>4.5</v>
      </c>
      <c r="I9">
        <v>0</v>
      </c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6" spans="1:9" x14ac:dyDescent="0.25">
      <c r="A16" t="s">
        <v>9</v>
      </c>
      <c r="B16">
        <v>13033.09</v>
      </c>
      <c r="C16">
        <v>3399.84</v>
      </c>
      <c r="D16">
        <v>238.19</v>
      </c>
      <c r="E16">
        <v>22.47</v>
      </c>
      <c r="F16">
        <v>0</v>
      </c>
      <c r="G16">
        <v>0</v>
      </c>
      <c r="H16">
        <v>0</v>
      </c>
      <c r="I16">
        <v>0</v>
      </c>
    </row>
    <row r="17" spans="1:10" x14ac:dyDescent="0.25">
      <c r="A17" t="s">
        <v>9</v>
      </c>
      <c r="B17">
        <v>12509.93</v>
      </c>
      <c r="C17">
        <v>3338.38</v>
      </c>
      <c r="D17">
        <v>177.72</v>
      </c>
      <c r="E17">
        <v>13.5</v>
      </c>
      <c r="F17">
        <v>2.25</v>
      </c>
      <c r="G17">
        <v>0</v>
      </c>
      <c r="H17">
        <v>0</v>
      </c>
      <c r="I17">
        <v>0</v>
      </c>
    </row>
    <row r="18" spans="1:10" x14ac:dyDescent="0.25">
      <c r="A18" t="s">
        <v>10</v>
      </c>
      <c r="B18">
        <v>48602.2</v>
      </c>
      <c r="C18">
        <v>19711.43</v>
      </c>
      <c r="D18">
        <v>366.27</v>
      </c>
      <c r="E18">
        <v>29.21</v>
      </c>
      <c r="F18">
        <v>2.25</v>
      </c>
      <c r="G18">
        <v>0</v>
      </c>
      <c r="H18">
        <v>0</v>
      </c>
      <c r="I18">
        <v>0</v>
      </c>
    </row>
    <row r="19" spans="1:10" x14ac:dyDescent="0.25">
      <c r="A19" s="1" t="s">
        <v>10</v>
      </c>
      <c r="B19" s="1">
        <v>46733.05</v>
      </c>
      <c r="C19" s="1">
        <v>19798.099999999999</v>
      </c>
      <c r="D19" s="1">
        <v>186.92</v>
      </c>
      <c r="E19" s="1">
        <v>27.03</v>
      </c>
      <c r="F19" s="1">
        <v>6.76</v>
      </c>
      <c r="G19" s="1">
        <v>0</v>
      </c>
      <c r="H19" s="1">
        <v>2.25</v>
      </c>
      <c r="I19" s="1">
        <v>0</v>
      </c>
      <c r="J19" s="1"/>
    </row>
    <row r="23" spans="1:10" ht="17.25" customHeight="1" x14ac:dyDescent="0.25"/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Error</vt:lpstr>
      <vt:lpstr>RAW20x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2023-01-24T10:31:03Z</dcterms:created>
  <dcterms:modified xsi:type="dcterms:W3CDTF">2023-01-27T13:10:35Z</dcterms:modified>
</cp:coreProperties>
</file>