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6_MDI/"/>
    </mc:Choice>
  </mc:AlternateContent>
  <xr:revisionPtr revIDLastSave="366" documentId="13_ncr:1_{7525CDB8-FAF8-49EB-AB62-1A5A243FF1F4}" xr6:coauthVersionLast="47" xr6:coauthVersionMax="47" xr10:uidLastSave="{3DBD27C3-41D4-440E-8B16-F92E435E2F0A}"/>
  <bookViews>
    <workbookView xWindow="240" yWindow="2190" windowWidth="23205" windowHeight="13005" activeTab="1" xr2:uid="{5C202504-B744-42B6-9D0F-B73813CAD620}"/>
  </bookViews>
  <sheets>
    <sheet name="Data" sheetId="1" r:id="rId1"/>
    <sheet name="Error" sheetId="6" r:id="rId2"/>
    <sheet name="RAW20x" sheetId="3" r:id="rId3"/>
    <sheet name="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G5" i="1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2" i="3"/>
  <c r="B3" i="3"/>
  <c r="B4" i="3"/>
  <c r="B5" i="3"/>
  <c r="B26" i="3"/>
  <c r="C26" i="3"/>
  <c r="C7" i="1" s="1"/>
  <c r="D26" i="3"/>
  <c r="E26" i="3"/>
  <c r="F26" i="3"/>
  <c r="F7" i="1" s="1"/>
  <c r="G26" i="3"/>
  <c r="G7" i="1" s="1"/>
  <c r="H26" i="3"/>
  <c r="I26" i="3"/>
  <c r="B27" i="3"/>
  <c r="C27" i="3"/>
  <c r="D27" i="3"/>
  <c r="E27" i="3"/>
  <c r="F27" i="3"/>
  <c r="G27" i="3"/>
  <c r="H27" i="3"/>
  <c r="I27" i="3"/>
  <c r="B20" i="3"/>
  <c r="C20" i="3"/>
  <c r="C6" i="1" s="1"/>
  <c r="D20" i="3"/>
  <c r="E20" i="3"/>
  <c r="E6" i="1" s="1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14" i="3"/>
  <c r="C14" i="3"/>
  <c r="D14" i="3"/>
  <c r="E14" i="3"/>
  <c r="E5" i="1" s="1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C2" i="3"/>
  <c r="D2" i="3"/>
  <c r="E2" i="3"/>
  <c r="F2" i="3"/>
  <c r="G2" i="3"/>
  <c r="H2" i="3"/>
  <c r="I2" i="3"/>
  <c r="C3" i="3"/>
  <c r="D3" i="3"/>
  <c r="E3" i="3"/>
  <c r="F3" i="3"/>
  <c r="G3" i="3"/>
  <c r="H3" i="3"/>
  <c r="I3" i="3"/>
  <c r="G6" i="1" l="1"/>
  <c r="F5" i="1"/>
  <c r="F6" i="1"/>
  <c r="E7" i="1"/>
  <c r="D5" i="1"/>
  <c r="D6" i="1"/>
  <c r="D7" i="1"/>
  <c r="B7" i="1"/>
  <c r="B5" i="1"/>
  <c r="C5" i="1"/>
  <c r="B6" i="1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D3" i="1" l="1"/>
  <c r="C4" i="1"/>
  <c r="E3" i="1"/>
  <c r="D4" i="1"/>
  <c r="F4" i="1"/>
  <c r="F3" i="1"/>
  <c r="C3" i="1"/>
  <c r="G3" i="1"/>
  <c r="G4" i="1"/>
  <c r="E4" i="1"/>
  <c r="B4" i="1"/>
  <c r="B3" i="1"/>
</calcChain>
</file>

<file path=xl/sharedStrings.xml><?xml version="1.0" encoding="utf-8"?>
<sst xmlns="http://schemas.openxmlformats.org/spreadsheetml/2006/main" count="101" uniqueCount="49">
  <si>
    <t>RAW</t>
  </si>
  <si>
    <t>ECD 1_2:Concentration</t>
  </si>
  <si>
    <t>ECD 2_5:Concentration</t>
  </si>
  <si>
    <t>ECD 5_10:Concentration</t>
  </si>
  <si>
    <t>ECD 10_25:Concentration</t>
  </si>
  <si>
    <t>ECD 25_70:Concentration</t>
  </si>
  <si>
    <t>ECD ge70:Concentration</t>
  </si>
  <si>
    <t>MFD ge70:Concentration</t>
  </si>
  <si>
    <t>MFD ge125:Concentration</t>
  </si>
  <si>
    <t>F10</t>
  </si>
  <si>
    <t>2023_02_01_Bot_F10-Run022</t>
  </si>
  <si>
    <t>2023_02_01_Bot_F11-Run011</t>
  </si>
  <si>
    <t>F11</t>
  </si>
  <si>
    <t>2023_02_01_Bot_F11-Run023</t>
  </si>
  <si>
    <t>2023_02_01_Bot_F12-Run012</t>
  </si>
  <si>
    <t>F12</t>
  </si>
  <si>
    <t>2023_02_01_Bot_F12-Run024</t>
  </si>
  <si>
    <t>2023_02_01_Bot_F13-Run025</t>
  </si>
  <si>
    <t>F13</t>
  </si>
  <si>
    <t>2023_02_01_Bot_F13-Run027</t>
  </si>
  <si>
    <t>2023_02_01_Bot_F14-Run026</t>
  </si>
  <si>
    <t>F14</t>
  </si>
  <si>
    <t>2023_02_01_Bot_F14-Run028</t>
  </si>
  <si>
    <t>2023_02_02_Bot_G10-Run008</t>
  </si>
  <si>
    <t>G10</t>
  </si>
  <si>
    <t>2023_02_02_Bot_G10-Run021</t>
  </si>
  <si>
    <t>2023_02_08_Bot_J10-Run008</t>
  </si>
  <si>
    <t>J10</t>
  </si>
  <si>
    <t>2023_02_08_Bot_J10-Run020</t>
  </si>
  <si>
    <t>2023_02_09_Bot_K18-Run013</t>
  </si>
  <si>
    <t>K18</t>
  </si>
  <si>
    <t>2023_02_09_Bot_K18-Run030</t>
  </si>
  <si>
    <t>200R 10m S</t>
  </si>
  <si>
    <t>JJ2 200r 10m K12</t>
  </si>
  <si>
    <t>JJ2 200r 10m K13</t>
  </si>
  <si>
    <t>JJ3 200r 10m K14</t>
  </si>
  <si>
    <t>JJ3 200r 10m K15</t>
  </si>
  <si>
    <t>JJ4 200r 10m L19</t>
  </si>
  <si>
    <t>JJ4 200r 10m L30</t>
  </si>
  <si>
    <t>B 200r 10m L15</t>
  </si>
  <si>
    <t>B 200r 10m L17</t>
  </si>
  <si>
    <t>B 200r 10m L18</t>
  </si>
  <si>
    <t>Reference</t>
  </si>
  <si>
    <t>JJ1</t>
  </si>
  <si>
    <t>JJ2</t>
  </si>
  <si>
    <t>JJ3</t>
  </si>
  <si>
    <t>JJ4</t>
  </si>
  <si>
    <t>BSA</t>
  </si>
  <si>
    <t>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</si>
</sst>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FC0D-9FD5-43E3-A8A0-051C74EA4746}">
  <dimension ref="A1:G10"/>
  <sheetViews>
    <sheetView workbookViewId="0">
      <selection sqref="A1:A7"/>
    </sheetView>
  </sheetViews>
  <sheetFormatPr defaultColWidth="11.42578125" defaultRowHeight="15" x14ac:dyDescent="0.25"/>
  <cols>
    <col min="1" max="1" width="16.28515625" customWidth="1"/>
    <col min="2" max="3" width="9.5703125" bestFit="1" customWidth="1"/>
    <col min="4" max="4" width="10" customWidth="1"/>
    <col min="5" max="5" width="9.7109375" customWidth="1"/>
    <col min="6" max="6" width="6.5703125" bestFit="1" customWidth="1"/>
    <col min="7" max="7" width="6.140625" customWidth="1"/>
  </cols>
  <sheetData>
    <row r="1" spans="1:7" x14ac:dyDescent="0.25">
      <c r="A1" t="s">
        <v>42</v>
      </c>
      <c r="B1" s="2">
        <v>64298.333333333336</v>
      </c>
      <c r="C1" s="2">
        <v>16540.5</v>
      </c>
      <c r="D1" s="2">
        <v>907.43333333333339</v>
      </c>
      <c r="E1" s="2">
        <v>82.633333333333326</v>
      </c>
      <c r="F1" s="2">
        <v>15</v>
      </c>
      <c r="G1" s="2">
        <v>7.5</v>
      </c>
    </row>
    <row r="2" spans="1:7" x14ac:dyDescent="0.25">
      <c r="A2" t="s">
        <v>43</v>
      </c>
      <c r="B2" s="2">
        <v>680665.21666666679</v>
      </c>
      <c r="C2" s="2">
        <v>169770</v>
      </c>
      <c r="D2" s="2">
        <v>13359.449999999999</v>
      </c>
      <c r="E2" s="2">
        <v>1716.5333333333335</v>
      </c>
      <c r="F2" s="2">
        <v>157.43333333333334</v>
      </c>
      <c r="G2" s="2">
        <v>18.733333333333334</v>
      </c>
    </row>
    <row r="3" spans="1:7" x14ac:dyDescent="0.25">
      <c r="A3" t="s">
        <v>44</v>
      </c>
      <c r="B3" s="2">
        <f>AVERAGE(RAW20x!B2:B7)</f>
        <v>278794.55</v>
      </c>
      <c r="C3" s="2">
        <f>AVERAGE(RAW20x!C2:C7)</f>
        <v>155250.65</v>
      </c>
      <c r="D3" s="2">
        <f>AVERAGE(RAW20x!D2:D7)</f>
        <v>38696.549999999996</v>
      </c>
      <c r="E3" s="2">
        <f>AVERAGE(RAW20x!E2:E7)</f>
        <v>2021.75</v>
      </c>
      <c r="F3" s="2">
        <f>AVERAGE(RAW20x!F2:F7)</f>
        <v>674.05</v>
      </c>
      <c r="G3" s="2">
        <f>AVERAGE(RAW20x!G2:G7)</f>
        <v>78.650000000000006</v>
      </c>
    </row>
    <row r="4" spans="1:7" x14ac:dyDescent="0.25">
      <c r="A4" t="s">
        <v>45</v>
      </c>
      <c r="B4" s="2">
        <f>AVERAGE(RAW20x!B8:B13)</f>
        <v>656070.55000000005</v>
      </c>
      <c r="C4" s="2">
        <f>AVERAGE(RAW20x!C8:C13)</f>
        <v>177864.1</v>
      </c>
      <c r="D4" s="2">
        <f>AVERAGE(RAW20x!D8:D13)</f>
        <v>20269.050000000003</v>
      </c>
      <c r="E4" s="2">
        <f>AVERAGE(RAW20x!E8:E13)</f>
        <v>2521.2999999999997</v>
      </c>
      <c r="F4" s="2">
        <f>AVERAGE(RAW20x!F8:F13)</f>
        <v>213.7</v>
      </c>
      <c r="G4" s="2">
        <f>AVERAGE(RAW20x!G8:G13)</f>
        <v>11.299999999999999</v>
      </c>
    </row>
    <row r="5" spans="1:7" x14ac:dyDescent="0.25">
      <c r="A5" t="s">
        <v>46</v>
      </c>
      <c r="B5" s="2">
        <f>AVERAGE(RAW20x!B14:B19)</f>
        <v>1553755.8</v>
      </c>
      <c r="C5" s="2">
        <f>AVERAGE(RAW20x!C14:C19)</f>
        <v>755909.70000000007</v>
      </c>
      <c r="D5" s="2">
        <f>AVERAGE(RAW20x!D14:D19)</f>
        <v>39384.85</v>
      </c>
      <c r="E5" s="2">
        <f>AVERAGE(RAW20x!E14:E19)</f>
        <v>5573.2999999999993</v>
      </c>
      <c r="F5" s="2">
        <f>AVERAGE(RAW20x!F14:F19)</f>
        <v>775.25</v>
      </c>
      <c r="G5" s="2">
        <f>AVERAGE(RAW20x!G14:G19)</f>
        <v>44.95</v>
      </c>
    </row>
    <row r="6" spans="1:7" x14ac:dyDescent="0.25">
      <c r="A6" t="s">
        <v>47</v>
      </c>
      <c r="B6" s="2">
        <f>AVERAGE(RAW20x!B20:B25)</f>
        <v>2635344.1</v>
      </c>
      <c r="C6" s="2">
        <f>AVERAGE(RAW20x!C20:C25)</f>
        <v>1100501.8500000001</v>
      </c>
      <c r="D6" s="2">
        <f>AVERAGE(RAW20x!D20:D25)</f>
        <v>27240.850000000002</v>
      </c>
      <c r="E6" s="2">
        <f>AVERAGE(RAW20x!E20:E25)</f>
        <v>1741.0500000000002</v>
      </c>
      <c r="F6" s="2">
        <f>AVERAGE(RAW20x!F20:F25)</f>
        <v>269.60000000000002</v>
      </c>
      <c r="G6" s="2">
        <f>AVERAGE(RAW20x!G20:G25)</f>
        <v>44.95</v>
      </c>
    </row>
    <row r="7" spans="1:7" x14ac:dyDescent="0.25">
      <c r="A7" t="s">
        <v>48</v>
      </c>
      <c r="B7" s="2">
        <f>AVERAGE(RAW20x!B26:B32)</f>
        <v>86963.7</v>
      </c>
      <c r="C7" s="2">
        <f>AVERAGE(RAW20x!C26:C32)</f>
        <v>99508.799999999988</v>
      </c>
      <c r="D7" s="2">
        <f>AVERAGE(RAW20x!D26:D32)</f>
        <v>12587.7</v>
      </c>
      <c r="E7" s="2">
        <f>AVERAGE(RAW20x!E26:E32)</f>
        <v>4248.2</v>
      </c>
      <c r="F7" s="2">
        <f>AVERAGE(RAW20x!F26:F32)</f>
        <v>1416.1</v>
      </c>
      <c r="G7" s="2">
        <f>AVERAGE(RAW20x!G26:G32)</f>
        <v>157.4</v>
      </c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A1DE-35AA-4CC5-91E7-58B8BB1AB836}">
  <dimension ref="A1:G7"/>
  <sheetViews>
    <sheetView tabSelected="1" workbookViewId="0">
      <selection activeCell="C10" sqref="C10"/>
    </sheetView>
  </sheetViews>
  <sheetFormatPr defaultColWidth="11.42578125" defaultRowHeight="15" x14ac:dyDescent="0.25"/>
  <sheetData>
    <row r="1" spans="1:7" x14ac:dyDescent="0.25">
      <c r="A1" t="s">
        <v>42</v>
      </c>
      <c r="B1" s="2">
        <v>59149.13101459921</v>
      </c>
      <c r="C1" s="2">
        <v>13046.878901739936</v>
      </c>
      <c r="D1" s="2">
        <v>822.06143660650775</v>
      </c>
      <c r="E1" s="2">
        <v>88.001698215937211</v>
      </c>
      <c r="F1" s="2">
        <v>21.213203435596427</v>
      </c>
      <c r="G1" s="2">
        <v>16.770509831248422</v>
      </c>
    </row>
    <row r="2" spans="1:7" x14ac:dyDescent="0.25">
      <c r="A2" t="s">
        <v>43</v>
      </c>
      <c r="B2" s="2">
        <v>360261.52636556519</v>
      </c>
      <c r="C2" s="2">
        <v>99904.8186513908</v>
      </c>
      <c r="D2" s="2">
        <v>10035.538006368801</v>
      </c>
      <c r="E2" s="2">
        <v>1149.2127307883688</v>
      </c>
      <c r="F2" s="2">
        <v>187.28276789794398</v>
      </c>
      <c r="G2" s="2">
        <v>30.04207150990192</v>
      </c>
    </row>
    <row r="3" spans="1:7" x14ac:dyDescent="0.25">
      <c r="A3" t="s">
        <v>44</v>
      </c>
      <c r="B3" s="2">
        <f>_xlfn.STDEV.P(RAW20x!B2:B7)</f>
        <v>119305.14030496549</v>
      </c>
      <c r="C3" s="2">
        <f>_xlfn.STDEV.P(RAW20x!C2:C7)</f>
        <v>6445.1905904713258</v>
      </c>
      <c r="D3" s="2">
        <f>_xlfn.STDEV.P(RAW20x!D2:D7)</f>
        <v>34919.924768926699</v>
      </c>
      <c r="E3" s="2">
        <f>_xlfn.STDEV.P(RAW20x!E2:E7)</f>
        <v>1339.9792563692915</v>
      </c>
      <c r="F3" s="2">
        <f>_xlfn.STDEV.P(RAW20x!F2:F7)</f>
        <v>328.44260914199299</v>
      </c>
      <c r="G3" s="2">
        <f>_xlfn.STDEV.P(RAW20x!G2:G7)</f>
        <v>111.76523386098202</v>
      </c>
    </row>
    <row r="4" spans="1:7" x14ac:dyDescent="0.25">
      <c r="A4" t="s">
        <v>45</v>
      </c>
      <c r="B4" s="2">
        <f>_xlfn.STDEV.P(RAW20x!B8:B13)</f>
        <v>207394.06338703955</v>
      </c>
      <c r="C4" s="2">
        <f>_xlfn.STDEV.P(RAW20x!C8:C13)</f>
        <v>60526.672523359455</v>
      </c>
      <c r="D4" s="2">
        <f>_xlfn.STDEV.P(RAW20x!D8:D13)</f>
        <v>11601.495220336899</v>
      </c>
      <c r="E4" s="2">
        <f>_xlfn.STDEV.P(RAW20x!E8:E13)</f>
        <v>1494.7267676736114</v>
      </c>
      <c r="F4" s="2">
        <f>_xlfn.STDEV.P(RAW20x!F8:F13)</f>
        <v>37.360540681312578</v>
      </c>
      <c r="G4" s="2">
        <f>_xlfn.STDEV.P(RAW20x!G8:G13)</f>
        <v>19.572174125528313</v>
      </c>
    </row>
    <row r="5" spans="1:7" x14ac:dyDescent="0.25">
      <c r="A5" t="s">
        <v>46</v>
      </c>
      <c r="B5" s="2">
        <f>_xlfn.STDEV.P(RAW20x!B14:I19)</f>
        <v>537594.80601246259</v>
      </c>
      <c r="C5" s="2">
        <f>_xlfn.STDEV.P(RAW20x!C14:J19)</f>
        <v>265119.6003877669</v>
      </c>
      <c r="D5" s="2">
        <f>_xlfn.STDEV.P(RAW20x!D14:K19)</f>
        <v>14995.774329012376</v>
      </c>
      <c r="E5" s="2">
        <f>_xlfn.STDEV.P(RAW20x!E14:L19)</f>
        <v>2166.6400801932932</v>
      </c>
      <c r="F5" s="2">
        <f>_xlfn.STDEV.P(RAW20x!F14:M19)</f>
        <v>403.91549065831816</v>
      </c>
      <c r="G5" s="2">
        <f>_xlfn.STDEV.P(RAW20x!G14:N19)</f>
        <v>387.76922117270846</v>
      </c>
    </row>
    <row r="6" spans="1:7" x14ac:dyDescent="0.25">
      <c r="A6" t="s">
        <v>47</v>
      </c>
      <c r="B6" s="2">
        <f>_xlfn.STDEV.P(RAW20x!B20:I25)</f>
        <v>943016.08464845899</v>
      </c>
      <c r="C6" s="2">
        <f>_xlfn.STDEV.P(RAW20x!C20:J25)</f>
        <v>418770.14203648054</v>
      </c>
      <c r="D6" s="2">
        <f>_xlfn.STDEV.P(RAW20x!D20:K25)</f>
        <v>10382.87296440299</v>
      </c>
      <c r="E6" s="2">
        <f>_xlfn.STDEV.P(RAW20x!E20:L25)</f>
        <v>702.33583533805256</v>
      </c>
      <c r="F6" s="2">
        <f>_xlfn.STDEV.P(RAW20x!F20:M25)</f>
        <v>200.7293354090279</v>
      </c>
      <c r="G6" s="2">
        <f>_xlfn.STDEV.P(RAW20x!G20:N25)</f>
        <v>217.0883607863141</v>
      </c>
    </row>
    <row r="7" spans="1:7" x14ac:dyDescent="0.25">
      <c r="A7" t="s">
        <v>48</v>
      </c>
      <c r="B7" s="2">
        <f>_xlfn.STDEV.P(RAW!B26:I30)</f>
        <v>1965.3323504553839</v>
      </c>
      <c r="C7" s="2">
        <f>_xlfn.STDEV.P(RAW!C26:J30)</f>
        <v>1701.5091660994385</v>
      </c>
      <c r="D7" s="2">
        <f>_xlfn.STDEV.P(RAW!D26:K30)</f>
        <v>216.11213104158068</v>
      </c>
      <c r="E7" s="2">
        <f>_xlfn.STDEV.P(RAW!E26:L30)</f>
        <v>71.145831142801313</v>
      </c>
      <c r="F7" s="2">
        <f>_xlfn.STDEV.P(RAW!F26:M30)</f>
        <v>36.611616475341535</v>
      </c>
      <c r="G7" s="2">
        <f>_xlfn.STDEV.P(RAW!G26:N30)</f>
        <v>40.225497303741733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AA8A-35E9-457A-8E0C-A34798B657DE}">
  <dimension ref="A1:I27"/>
  <sheetViews>
    <sheetView workbookViewId="0">
      <selection activeCell="A3" sqref="A3"/>
    </sheetView>
  </sheetViews>
  <sheetFormatPr defaultColWidth="11.42578125" defaultRowHeight="15" x14ac:dyDescent="0.25"/>
  <cols>
    <col min="1" max="1" width="1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33</v>
      </c>
      <c r="B2">
        <f>RAW!B2*20</f>
        <v>156310.40000000002</v>
      </c>
      <c r="C2">
        <f>RAW!B2*20</f>
        <v>156310.40000000002</v>
      </c>
      <c r="D2">
        <f>RAW!C2*20</f>
        <v>68273.399999999994</v>
      </c>
      <c r="E2">
        <f>RAW!D2*20</f>
        <v>4267</v>
      </c>
      <c r="F2">
        <f>RAW!E2*20</f>
        <v>1123</v>
      </c>
      <c r="G2">
        <f>RAW!F2*20</f>
        <v>269.60000000000002</v>
      </c>
      <c r="H2">
        <f>RAW!G2*20</f>
        <v>0</v>
      </c>
      <c r="I2">
        <f>RAW!H2*20</f>
        <v>89.800000000000011</v>
      </c>
    </row>
    <row r="3" spans="1:9" x14ac:dyDescent="0.25">
      <c r="A3" t="s">
        <v>33</v>
      </c>
      <c r="B3">
        <f>RAW!B3*20</f>
        <v>165295.6</v>
      </c>
      <c r="C3">
        <f>RAW!B3*20</f>
        <v>165295.6</v>
      </c>
      <c r="D3">
        <f>RAW!C3*20</f>
        <v>78558</v>
      </c>
      <c r="E3">
        <f>RAW!D3*20</f>
        <v>1573</v>
      </c>
      <c r="F3">
        <f>RAW!E3*20</f>
        <v>853.8</v>
      </c>
      <c r="G3">
        <f>RAW!F3*20</f>
        <v>45</v>
      </c>
      <c r="H3">
        <f>RAW!G3*20</f>
        <v>89.800000000000011</v>
      </c>
      <c r="I3">
        <f>RAW!H3*20</f>
        <v>179.8</v>
      </c>
    </row>
    <row r="4" spans="1:9" x14ac:dyDescent="0.25">
      <c r="A4" t="s">
        <v>34</v>
      </c>
      <c r="B4">
        <f>RAW!B4*20</f>
        <v>372225.19999999995</v>
      </c>
      <c r="C4">
        <f>RAW!C4*20</f>
        <v>148584.59999999998</v>
      </c>
      <c r="D4">
        <f>RAW!D4*20</f>
        <v>5210.3999999999996</v>
      </c>
      <c r="E4">
        <f>RAW!E4*20</f>
        <v>1527.2</v>
      </c>
      <c r="F4">
        <f>RAW!F4*20</f>
        <v>359.4</v>
      </c>
      <c r="G4">
        <f>RAW!G4*20</f>
        <v>0</v>
      </c>
      <c r="H4">
        <f>RAW!H4*20</f>
        <v>0</v>
      </c>
      <c r="I4">
        <f>RAW!I4*20</f>
        <v>0</v>
      </c>
    </row>
    <row r="5" spans="1:9" x14ac:dyDescent="0.25">
      <c r="A5" t="s">
        <v>34</v>
      </c>
      <c r="B5">
        <f>RAW!B5*20</f>
        <v>421347</v>
      </c>
      <c r="C5">
        <f>RAW!C5*20</f>
        <v>150812</v>
      </c>
      <c r="D5">
        <f>RAW!D5*20</f>
        <v>2744.4</v>
      </c>
      <c r="E5">
        <f>RAW!E5*20</f>
        <v>719.80000000000007</v>
      </c>
      <c r="F5">
        <f>RAW!F5*20</f>
        <v>360</v>
      </c>
      <c r="G5">
        <f>RAW!G5*20</f>
        <v>0</v>
      </c>
      <c r="H5">
        <f>RAW!H5*20</f>
        <v>90</v>
      </c>
      <c r="I5">
        <f>RAW!I5*20</f>
        <v>0</v>
      </c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t="s">
        <v>35</v>
      </c>
      <c r="B8">
        <f>RAW!B8*20</f>
        <v>804660</v>
      </c>
      <c r="C8">
        <f>RAW!C8*20</f>
        <v>228780.80000000002</v>
      </c>
      <c r="D8">
        <f>RAW!D8*20</f>
        <v>30696.799999999999</v>
      </c>
      <c r="E8">
        <f>RAW!E8*20</f>
        <v>4108</v>
      </c>
      <c r="F8">
        <f>RAW!F8*20</f>
        <v>225.79999999999998</v>
      </c>
      <c r="G8">
        <f>RAW!G8*20</f>
        <v>45.199999999999996</v>
      </c>
      <c r="H8">
        <f>RAW!H8*20</f>
        <v>361.2</v>
      </c>
      <c r="I8">
        <f>RAW!I8*20</f>
        <v>45.199999999999996</v>
      </c>
    </row>
    <row r="9" spans="1:9" x14ac:dyDescent="0.25">
      <c r="A9" t="s">
        <v>35</v>
      </c>
      <c r="B9">
        <f>RAW!B9*20</f>
        <v>913979.4</v>
      </c>
      <c r="C9">
        <f>RAW!C9*20</f>
        <v>247269.19999999998</v>
      </c>
      <c r="D9">
        <f>RAW!D9*20</f>
        <v>32987.199999999997</v>
      </c>
      <c r="E9">
        <f>RAW!E9*20</f>
        <v>3910</v>
      </c>
      <c r="F9">
        <f>RAW!F9*20</f>
        <v>269.60000000000002</v>
      </c>
      <c r="G9">
        <f>RAW!G9*20</f>
        <v>0</v>
      </c>
      <c r="H9">
        <f>RAW!H9*20</f>
        <v>179.8</v>
      </c>
      <c r="I9">
        <f>RAW!I9*20</f>
        <v>0</v>
      </c>
    </row>
    <row r="10" spans="1:9" x14ac:dyDescent="0.25">
      <c r="A10" t="s">
        <v>36</v>
      </c>
      <c r="B10">
        <f>RAW!B10*20</f>
        <v>432413.6</v>
      </c>
      <c r="C10">
        <f>RAW!C10*20</f>
        <v>116020</v>
      </c>
      <c r="D10">
        <f>RAW!D10*20</f>
        <v>8803.6</v>
      </c>
      <c r="E10">
        <f>RAW!E10*20</f>
        <v>1212.8</v>
      </c>
      <c r="F10">
        <f>RAW!F10*20</f>
        <v>179.60000000000002</v>
      </c>
      <c r="G10">
        <f>RAW!G10*20</f>
        <v>0</v>
      </c>
      <c r="H10">
        <f>RAW!H10*20</f>
        <v>0</v>
      </c>
      <c r="I10">
        <f>RAW!I10*20</f>
        <v>0</v>
      </c>
    </row>
    <row r="11" spans="1:9" x14ac:dyDescent="0.25">
      <c r="A11" t="s">
        <v>36</v>
      </c>
      <c r="B11">
        <f>RAW!B11*20</f>
        <v>473229.19999999995</v>
      </c>
      <c r="C11">
        <f>RAW!C11*20</f>
        <v>119386.4</v>
      </c>
      <c r="D11">
        <f>RAW!D11*20</f>
        <v>8588.6</v>
      </c>
      <c r="E11">
        <f>RAW!E11*20</f>
        <v>854.4</v>
      </c>
      <c r="F11">
        <f>RAW!F11*20</f>
        <v>179.8</v>
      </c>
      <c r="G11">
        <f>RAW!G11*20</f>
        <v>0</v>
      </c>
      <c r="H11">
        <f>RAW!H11*20</f>
        <v>45</v>
      </c>
      <c r="I11">
        <f>RAW!I11*20</f>
        <v>0</v>
      </c>
    </row>
    <row r="13" spans="1:9" ht="15.75" thickBot="1" x14ac:dyDescent="0.3">
      <c r="A13" s="6"/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t="s">
        <v>37</v>
      </c>
      <c r="B14">
        <f>RAW!B14*20</f>
        <v>1629424</v>
      </c>
      <c r="C14">
        <f>RAW!C14*20</f>
        <v>800486.60000000009</v>
      </c>
      <c r="D14">
        <f>RAW!D14*20</f>
        <v>25794.6</v>
      </c>
      <c r="E14">
        <f>RAW!E14*20</f>
        <v>3601.3999999999996</v>
      </c>
      <c r="F14">
        <f>RAW!F14*20</f>
        <v>315.2</v>
      </c>
      <c r="G14">
        <f>RAW!G14*20</f>
        <v>45</v>
      </c>
      <c r="H14">
        <f>RAW!H14*20</f>
        <v>315.2</v>
      </c>
      <c r="I14">
        <f>RAW!I14*20</f>
        <v>135</v>
      </c>
    </row>
    <row r="15" spans="1:9" x14ac:dyDescent="0.25">
      <c r="A15" t="s">
        <v>37</v>
      </c>
      <c r="B15">
        <f>RAW!B15*20</f>
        <v>1644147.2</v>
      </c>
      <c r="C15">
        <f>RAW!C15*20</f>
        <v>894070.20000000007</v>
      </c>
      <c r="D15">
        <f>RAW!D15*20</f>
        <v>32403</v>
      </c>
      <c r="E15">
        <f>RAW!E15*20</f>
        <v>4988.6000000000004</v>
      </c>
      <c r="F15">
        <f>RAW!F15*20</f>
        <v>898.8</v>
      </c>
      <c r="G15">
        <f>RAW!G15*20</f>
        <v>0</v>
      </c>
      <c r="H15">
        <f>RAW!H15*20</f>
        <v>943.8</v>
      </c>
      <c r="I15">
        <f>RAW!I15*20</f>
        <v>179.8</v>
      </c>
    </row>
    <row r="16" spans="1:9" x14ac:dyDescent="0.25">
      <c r="A16" t="s">
        <v>38</v>
      </c>
      <c r="B16">
        <f>RAW!B16*20</f>
        <v>1425119</v>
      </c>
      <c r="C16">
        <f>RAW!C16*20</f>
        <v>609520.4</v>
      </c>
      <c r="D16">
        <f>RAW!D16*20</f>
        <v>43749</v>
      </c>
      <c r="E16">
        <f>RAW!E16*20</f>
        <v>7186.5999999999995</v>
      </c>
      <c r="F16">
        <f>RAW!F16*20</f>
        <v>988.19999999999993</v>
      </c>
      <c r="G16">
        <f>RAW!G16*20</f>
        <v>89.800000000000011</v>
      </c>
      <c r="H16">
        <f>RAW!H16*20</f>
        <v>1167.8</v>
      </c>
      <c r="I16">
        <f>RAW!I16*20</f>
        <v>314.40000000000003</v>
      </c>
    </row>
    <row r="17" spans="1:9" x14ac:dyDescent="0.25">
      <c r="A17" t="s">
        <v>38</v>
      </c>
      <c r="B17">
        <f>RAW!B17*20</f>
        <v>1516333</v>
      </c>
      <c r="C17">
        <f>RAW!C17*20</f>
        <v>719561.60000000009</v>
      </c>
      <c r="D17">
        <f>RAW!D17*20</f>
        <v>55592.799999999996</v>
      </c>
      <c r="E17">
        <f>RAW!E17*20</f>
        <v>6516.5999999999995</v>
      </c>
      <c r="F17">
        <f>RAW!F17*20</f>
        <v>898.8</v>
      </c>
      <c r="G17">
        <f>RAW!G17*20</f>
        <v>45</v>
      </c>
      <c r="H17">
        <f>RAW!H17*20</f>
        <v>898.8</v>
      </c>
      <c r="I17">
        <f>RAW!I17*20</f>
        <v>179.8</v>
      </c>
    </row>
    <row r="19" spans="1:9" ht="15.75" thickBot="1" x14ac:dyDescent="0.3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t="s">
        <v>39</v>
      </c>
      <c r="B20">
        <f>RAW!B20*20</f>
        <v>1901865.4000000001</v>
      </c>
      <c r="C20">
        <f>RAW!C20*20</f>
        <v>604130.4</v>
      </c>
      <c r="D20">
        <f>RAW!D20*20</f>
        <v>16529.400000000001</v>
      </c>
      <c r="E20">
        <f>RAW!E20*20</f>
        <v>718.6</v>
      </c>
      <c r="F20">
        <f>RAW!F20*20</f>
        <v>224.60000000000002</v>
      </c>
      <c r="G20">
        <f>RAW!G20*20</f>
        <v>0</v>
      </c>
      <c r="H20">
        <f>RAW!H20*20</f>
        <v>179.60000000000002</v>
      </c>
      <c r="I20">
        <f>RAW!I20*20</f>
        <v>45</v>
      </c>
    </row>
    <row r="21" spans="1:9" x14ac:dyDescent="0.25">
      <c r="A21" t="s">
        <v>39</v>
      </c>
      <c r="B21">
        <f>RAW!B21*20</f>
        <v>1921269.4</v>
      </c>
      <c r="C21">
        <f>RAW!C21*20</f>
        <v>713637.4</v>
      </c>
      <c r="D21">
        <f>RAW!D21*20</f>
        <v>27713.600000000002</v>
      </c>
      <c r="E21">
        <f>RAW!E21*20</f>
        <v>1706.8000000000002</v>
      </c>
      <c r="F21">
        <f>RAW!F21*20</f>
        <v>89.800000000000011</v>
      </c>
      <c r="G21">
        <f>RAW!G21*20</f>
        <v>0</v>
      </c>
      <c r="H21">
        <f>RAW!H21*20</f>
        <v>45</v>
      </c>
      <c r="I21">
        <f>RAW!I21*20</f>
        <v>0</v>
      </c>
    </row>
    <row r="22" spans="1:9" x14ac:dyDescent="0.25">
      <c r="A22" t="s">
        <v>40</v>
      </c>
      <c r="B22">
        <f>RAW!B22*20</f>
        <v>3234767.1999999997</v>
      </c>
      <c r="C22">
        <f>RAW!C22*20</f>
        <v>1484259.8</v>
      </c>
      <c r="D22">
        <f>RAW!D22*20</f>
        <v>36198.200000000004</v>
      </c>
      <c r="E22">
        <f>RAW!E22*20</f>
        <v>2023.4</v>
      </c>
      <c r="F22">
        <f>RAW!F22*20</f>
        <v>359.79999999999995</v>
      </c>
      <c r="G22">
        <f>RAW!G22*20</f>
        <v>45</v>
      </c>
      <c r="H22">
        <f>RAW!H22*20</f>
        <v>359.79999999999995</v>
      </c>
      <c r="I22">
        <f>RAW!I22*20</f>
        <v>314.8</v>
      </c>
    </row>
    <row r="23" spans="1:9" x14ac:dyDescent="0.25">
      <c r="A23" t="s">
        <v>40</v>
      </c>
      <c r="B23">
        <f>RAW!B23*20</f>
        <v>3483474.4</v>
      </c>
      <c r="C23">
        <f>RAW!C23*20</f>
        <v>1599979.8</v>
      </c>
      <c r="D23">
        <f>RAW!D23*20</f>
        <v>28522.199999999997</v>
      </c>
      <c r="E23">
        <f>RAW!E23*20</f>
        <v>2515.4</v>
      </c>
      <c r="F23">
        <f>RAW!F23*20</f>
        <v>404.20000000000005</v>
      </c>
      <c r="G23">
        <f>RAW!G23*20</f>
        <v>134.80000000000001</v>
      </c>
      <c r="H23">
        <f>RAW!H23*20</f>
        <v>718.6</v>
      </c>
      <c r="I23">
        <f>RAW!I23*20</f>
        <v>449.20000000000005</v>
      </c>
    </row>
    <row r="25" spans="1:9" ht="15.75" thickBot="1" x14ac:dyDescent="0.3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t="s">
        <v>41</v>
      </c>
      <c r="B26">
        <f>RAW!B26*20</f>
        <v>87636.4</v>
      </c>
      <c r="C26">
        <f>RAW!C26*20</f>
        <v>89568.799999999988</v>
      </c>
      <c r="D26">
        <f>RAW!D26*20</f>
        <v>10696.199999999999</v>
      </c>
      <c r="E26">
        <f>RAW!E26*20</f>
        <v>4224.5999999999995</v>
      </c>
      <c r="F26">
        <f>RAW!F26*20</f>
        <v>1168.4000000000001</v>
      </c>
      <c r="G26">
        <f>RAW!G26*20</f>
        <v>45</v>
      </c>
      <c r="H26">
        <f>RAW!H26*20</f>
        <v>1348.1999999999998</v>
      </c>
      <c r="I26">
        <f>RAW!I26*20</f>
        <v>539.4</v>
      </c>
    </row>
    <row r="27" spans="1:9" x14ac:dyDescent="0.25">
      <c r="A27" t="s">
        <v>41</v>
      </c>
      <c r="B27">
        <f>RAW!B27*20</f>
        <v>86291</v>
      </c>
      <c r="C27">
        <f>RAW!C27*20</f>
        <v>109448.79999999999</v>
      </c>
      <c r="D27">
        <f>RAW!D27*20</f>
        <v>14479.2</v>
      </c>
      <c r="E27">
        <f>RAW!E27*20</f>
        <v>4271.8</v>
      </c>
      <c r="F27">
        <f>RAW!F27*20</f>
        <v>1663.8</v>
      </c>
      <c r="G27">
        <f>RAW!G27*20</f>
        <v>269.8</v>
      </c>
      <c r="H27">
        <f>RAW!H27*20</f>
        <v>2428.1999999999998</v>
      </c>
      <c r="I27">
        <f>RAW!I27*20</f>
        <v>1259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8470-5220-480B-B374-9A107419B087}">
  <dimension ref="A1:J48"/>
  <sheetViews>
    <sheetView topLeftCell="A18" workbookViewId="0">
      <selection activeCell="A25" sqref="A25"/>
    </sheetView>
  </sheetViews>
  <sheetFormatPr defaultColWidth="11.42578125" defaultRowHeight="15" x14ac:dyDescent="0.25"/>
  <cols>
    <col min="1" max="1" width="29.42578125" customWidth="1"/>
    <col min="5" max="5" width="13.28515625" customWidth="1"/>
    <col min="6" max="6" width="15" customWidth="1"/>
    <col min="7" max="7" width="1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33</v>
      </c>
      <c r="B2">
        <v>7815.52</v>
      </c>
      <c r="C2">
        <v>3413.67</v>
      </c>
      <c r="D2">
        <v>213.35</v>
      </c>
      <c r="E2">
        <v>56.15</v>
      </c>
      <c r="F2">
        <v>13.48</v>
      </c>
      <c r="G2">
        <v>0</v>
      </c>
      <c r="H2">
        <v>4.49</v>
      </c>
      <c r="I2">
        <v>0</v>
      </c>
    </row>
    <row r="3" spans="1:10" x14ac:dyDescent="0.25">
      <c r="A3" t="s">
        <v>33</v>
      </c>
      <c r="B3">
        <v>8264.7800000000007</v>
      </c>
      <c r="C3">
        <v>3927.9</v>
      </c>
      <c r="D3">
        <v>78.650000000000006</v>
      </c>
      <c r="E3">
        <v>42.69</v>
      </c>
      <c r="F3">
        <v>2.25</v>
      </c>
      <c r="G3">
        <v>4.49</v>
      </c>
      <c r="H3">
        <v>8.99</v>
      </c>
      <c r="I3">
        <v>4.49</v>
      </c>
    </row>
    <row r="4" spans="1:10" x14ac:dyDescent="0.25">
      <c r="A4" t="s">
        <v>34</v>
      </c>
      <c r="B4">
        <v>18611.259999999998</v>
      </c>
      <c r="C4">
        <v>7429.23</v>
      </c>
      <c r="D4">
        <v>260.52</v>
      </c>
      <c r="E4">
        <v>76.36</v>
      </c>
      <c r="F4">
        <v>17.97</v>
      </c>
      <c r="G4">
        <v>0</v>
      </c>
      <c r="H4">
        <v>0</v>
      </c>
      <c r="I4">
        <v>0</v>
      </c>
    </row>
    <row r="5" spans="1:10" x14ac:dyDescent="0.25">
      <c r="A5" t="s">
        <v>34</v>
      </c>
      <c r="B5">
        <v>21067.35</v>
      </c>
      <c r="C5">
        <v>7540.6</v>
      </c>
      <c r="D5">
        <v>137.22</v>
      </c>
      <c r="E5">
        <v>35.99</v>
      </c>
      <c r="F5">
        <v>18</v>
      </c>
      <c r="G5">
        <v>0</v>
      </c>
      <c r="H5">
        <v>4.5</v>
      </c>
      <c r="I5">
        <v>0</v>
      </c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</row>
    <row r="8" spans="1:10" x14ac:dyDescent="0.25">
      <c r="A8" t="s">
        <v>35</v>
      </c>
      <c r="B8">
        <v>40233</v>
      </c>
      <c r="C8">
        <v>11439.04</v>
      </c>
      <c r="D8">
        <v>1534.84</v>
      </c>
      <c r="E8">
        <v>205.4</v>
      </c>
      <c r="F8">
        <v>11.29</v>
      </c>
      <c r="G8">
        <v>2.2599999999999998</v>
      </c>
      <c r="H8">
        <v>18.059999999999999</v>
      </c>
      <c r="I8">
        <v>2.2599999999999998</v>
      </c>
    </row>
    <row r="9" spans="1:10" x14ac:dyDescent="0.25">
      <c r="A9" t="s">
        <v>35</v>
      </c>
      <c r="B9">
        <v>45698.97</v>
      </c>
      <c r="C9">
        <v>12363.46</v>
      </c>
      <c r="D9">
        <v>1649.36</v>
      </c>
      <c r="E9">
        <v>195.5</v>
      </c>
      <c r="F9">
        <v>13.48</v>
      </c>
      <c r="G9">
        <v>0</v>
      </c>
      <c r="H9">
        <v>8.99</v>
      </c>
      <c r="I9">
        <v>0</v>
      </c>
    </row>
    <row r="10" spans="1:10" x14ac:dyDescent="0.25">
      <c r="A10" t="s">
        <v>36</v>
      </c>
      <c r="B10">
        <v>21620.68</v>
      </c>
      <c r="C10">
        <v>5801</v>
      </c>
      <c r="D10">
        <v>440.18</v>
      </c>
      <c r="E10">
        <v>60.64</v>
      </c>
      <c r="F10">
        <v>8.98</v>
      </c>
      <c r="G10">
        <v>0</v>
      </c>
      <c r="H10">
        <v>0</v>
      </c>
      <c r="I10">
        <v>0</v>
      </c>
    </row>
    <row r="11" spans="1:10" x14ac:dyDescent="0.25">
      <c r="A11" t="s">
        <v>36</v>
      </c>
      <c r="B11">
        <v>23661.46</v>
      </c>
      <c r="C11">
        <v>5969.32</v>
      </c>
      <c r="D11">
        <v>429.43</v>
      </c>
      <c r="E11">
        <v>42.72</v>
      </c>
      <c r="F11">
        <v>8.99</v>
      </c>
      <c r="G11">
        <v>0</v>
      </c>
      <c r="H11">
        <v>2.25</v>
      </c>
      <c r="I11">
        <v>0</v>
      </c>
    </row>
    <row r="13" spans="1:10" ht="15.75" thickBot="1" x14ac:dyDescent="0.3">
      <c r="A13" s="6"/>
      <c r="B13" s="6"/>
      <c r="C13" s="6"/>
      <c r="D13" s="6"/>
      <c r="E13" s="6"/>
      <c r="F13" s="6"/>
      <c r="G13" s="6"/>
      <c r="H13" s="6"/>
      <c r="I13" s="6"/>
    </row>
    <row r="14" spans="1:10" x14ac:dyDescent="0.25">
      <c r="A14" t="s">
        <v>37</v>
      </c>
      <c r="B14">
        <v>81471.199999999997</v>
      </c>
      <c r="C14">
        <v>40024.33</v>
      </c>
      <c r="D14">
        <v>1289.73</v>
      </c>
      <c r="E14">
        <v>180.07</v>
      </c>
      <c r="F14">
        <v>15.76</v>
      </c>
      <c r="G14">
        <v>2.25</v>
      </c>
      <c r="H14">
        <v>15.76</v>
      </c>
      <c r="I14">
        <v>6.75</v>
      </c>
    </row>
    <row r="15" spans="1:10" x14ac:dyDescent="0.25">
      <c r="A15" t="s">
        <v>37</v>
      </c>
      <c r="B15" s="3">
        <v>82207.360000000001</v>
      </c>
      <c r="C15" s="4">
        <v>44703.51</v>
      </c>
      <c r="D15" s="4">
        <v>1620.15</v>
      </c>
      <c r="E15" s="4">
        <v>249.43</v>
      </c>
      <c r="F15" s="4">
        <v>44.94</v>
      </c>
      <c r="G15" s="4">
        <v>0</v>
      </c>
      <c r="H15" s="5">
        <v>47.19</v>
      </c>
      <c r="I15" s="5">
        <v>8.99</v>
      </c>
      <c r="J15" s="5"/>
    </row>
    <row r="16" spans="1:10" x14ac:dyDescent="0.25">
      <c r="A16" t="s">
        <v>38</v>
      </c>
      <c r="B16" s="3">
        <v>71255.95</v>
      </c>
      <c r="C16" s="4">
        <v>30476.02</v>
      </c>
      <c r="D16" s="4">
        <v>2187.4499999999998</v>
      </c>
      <c r="E16" s="4">
        <v>359.33</v>
      </c>
      <c r="F16" s="4">
        <v>49.41</v>
      </c>
      <c r="G16" s="4">
        <v>4.49</v>
      </c>
      <c r="H16" s="5">
        <v>58.39</v>
      </c>
      <c r="I16" s="5">
        <v>15.72</v>
      </c>
      <c r="J16" s="5"/>
    </row>
    <row r="17" spans="1:10" x14ac:dyDescent="0.25">
      <c r="A17" t="s">
        <v>38</v>
      </c>
      <c r="B17">
        <v>75816.649999999994</v>
      </c>
      <c r="C17">
        <v>35978.080000000002</v>
      </c>
      <c r="D17">
        <v>2779.64</v>
      </c>
      <c r="E17">
        <v>325.83</v>
      </c>
      <c r="F17">
        <v>44.94</v>
      </c>
      <c r="G17">
        <v>2.25</v>
      </c>
      <c r="H17">
        <v>44.94</v>
      </c>
      <c r="I17">
        <v>8.99</v>
      </c>
    </row>
    <row r="19" spans="1:10" ht="15.75" thickBot="1" x14ac:dyDescent="0.3">
      <c r="A19" s="6"/>
      <c r="B19" s="6"/>
      <c r="C19" s="6"/>
      <c r="D19" s="6"/>
      <c r="E19" s="6"/>
      <c r="F19" s="6"/>
      <c r="G19" s="6"/>
      <c r="H19" s="6"/>
      <c r="I19" s="6"/>
    </row>
    <row r="20" spans="1:10" x14ac:dyDescent="0.25">
      <c r="A20" t="s">
        <v>39</v>
      </c>
      <c r="B20">
        <v>95093.27</v>
      </c>
      <c r="C20">
        <v>30206.52</v>
      </c>
      <c r="D20">
        <v>826.47</v>
      </c>
      <c r="E20">
        <v>35.93</v>
      </c>
      <c r="F20">
        <v>11.23</v>
      </c>
      <c r="G20">
        <v>0</v>
      </c>
      <c r="H20">
        <v>8.98</v>
      </c>
      <c r="I20">
        <v>2.25</v>
      </c>
    </row>
    <row r="21" spans="1:10" x14ac:dyDescent="0.25">
      <c r="A21" t="s">
        <v>39</v>
      </c>
      <c r="B21">
        <v>96063.47</v>
      </c>
      <c r="C21">
        <v>35681.870000000003</v>
      </c>
      <c r="D21">
        <v>1385.68</v>
      </c>
      <c r="E21">
        <v>85.34</v>
      </c>
      <c r="F21">
        <v>4.49</v>
      </c>
      <c r="G21">
        <v>0</v>
      </c>
      <c r="H21">
        <v>2.25</v>
      </c>
      <c r="I21">
        <v>0</v>
      </c>
    </row>
    <row r="22" spans="1:10" x14ac:dyDescent="0.25">
      <c r="A22" t="s">
        <v>40</v>
      </c>
      <c r="B22">
        <v>161738.35999999999</v>
      </c>
      <c r="C22">
        <v>74212.990000000005</v>
      </c>
      <c r="D22">
        <v>1809.91</v>
      </c>
      <c r="E22">
        <v>101.17</v>
      </c>
      <c r="F22">
        <v>17.989999999999998</v>
      </c>
      <c r="G22">
        <v>2.25</v>
      </c>
      <c r="H22">
        <v>17.989999999999998</v>
      </c>
      <c r="I22">
        <v>15.74</v>
      </c>
    </row>
    <row r="23" spans="1:10" x14ac:dyDescent="0.25">
      <c r="A23" t="s">
        <v>40</v>
      </c>
      <c r="B23">
        <v>174173.72</v>
      </c>
      <c r="C23">
        <v>79998.990000000005</v>
      </c>
      <c r="D23">
        <v>1426.11</v>
      </c>
      <c r="E23">
        <v>125.77</v>
      </c>
      <c r="F23">
        <v>20.21</v>
      </c>
      <c r="G23">
        <v>6.74</v>
      </c>
      <c r="H23">
        <v>35.93</v>
      </c>
      <c r="I23">
        <v>22.46</v>
      </c>
    </row>
    <row r="25" spans="1:10" ht="15.75" thickBot="1" x14ac:dyDescent="0.3">
      <c r="A25" s="6"/>
      <c r="B25" s="6"/>
      <c r="C25" s="6"/>
      <c r="D25" s="6"/>
      <c r="E25" s="6"/>
      <c r="F25" s="6"/>
      <c r="G25" s="6"/>
      <c r="H25" s="6"/>
      <c r="I25" s="6"/>
    </row>
    <row r="26" spans="1:10" x14ac:dyDescent="0.25">
      <c r="A26" t="s">
        <v>41</v>
      </c>
      <c r="B26" s="4">
        <v>4381.82</v>
      </c>
      <c r="C26" s="4">
        <v>4478.4399999999996</v>
      </c>
      <c r="D26" s="4">
        <v>534.80999999999995</v>
      </c>
      <c r="E26" s="4">
        <v>211.23</v>
      </c>
      <c r="F26" s="4">
        <v>58.42</v>
      </c>
      <c r="G26" s="5">
        <v>2.25</v>
      </c>
      <c r="H26" s="4">
        <v>67.41</v>
      </c>
      <c r="I26" s="4">
        <v>26.97</v>
      </c>
      <c r="J26" s="4"/>
    </row>
    <row r="27" spans="1:10" x14ac:dyDescent="0.25">
      <c r="A27" t="s">
        <v>41</v>
      </c>
      <c r="B27" s="4">
        <v>4314.55</v>
      </c>
      <c r="C27" s="4">
        <v>5472.44</v>
      </c>
      <c r="D27" s="4">
        <v>723.96</v>
      </c>
      <c r="E27" s="4">
        <v>213.59</v>
      </c>
      <c r="F27" s="4">
        <v>83.19</v>
      </c>
      <c r="G27" s="4">
        <v>13.49</v>
      </c>
      <c r="H27" s="4">
        <v>121.41</v>
      </c>
      <c r="I27" s="4">
        <v>62.95</v>
      </c>
      <c r="J27" s="4"/>
    </row>
    <row r="32" spans="1:10" x14ac:dyDescent="0.25">
      <c r="A32" t="s">
        <v>32</v>
      </c>
    </row>
    <row r="33" spans="1:10" x14ac:dyDescent="0.25">
      <c r="A33" s="7" t="s">
        <v>10</v>
      </c>
      <c r="B33" s="7" t="s">
        <v>9</v>
      </c>
      <c r="C33" s="8">
        <v>30656.98</v>
      </c>
      <c r="D33" s="8">
        <v>7707.5</v>
      </c>
      <c r="E33" s="8">
        <v>543.79</v>
      </c>
      <c r="F33" s="8">
        <v>60.67</v>
      </c>
      <c r="G33" s="9">
        <v>6.74</v>
      </c>
      <c r="H33" s="9">
        <v>4.49</v>
      </c>
      <c r="I33" s="9">
        <v>4.49</v>
      </c>
      <c r="J33" s="9">
        <v>4.49</v>
      </c>
    </row>
    <row r="34" spans="1:10" x14ac:dyDescent="0.25">
      <c r="A34" s="7" t="s">
        <v>10</v>
      </c>
      <c r="B34" s="7" t="s">
        <v>9</v>
      </c>
      <c r="C34" s="8">
        <v>28275.07</v>
      </c>
      <c r="D34" s="8">
        <v>6361.5</v>
      </c>
      <c r="E34" s="8">
        <v>368.52</v>
      </c>
      <c r="F34" s="8">
        <v>33.71</v>
      </c>
      <c r="G34" s="9">
        <v>0</v>
      </c>
      <c r="H34" s="9">
        <v>0</v>
      </c>
      <c r="I34" s="9">
        <v>0</v>
      </c>
      <c r="J34" s="9">
        <v>0</v>
      </c>
    </row>
    <row r="35" spans="1:10" x14ac:dyDescent="0.25">
      <c r="A35" s="7" t="s">
        <v>11</v>
      </c>
      <c r="B35" s="7" t="s">
        <v>12</v>
      </c>
      <c r="C35" s="8">
        <v>54425.4</v>
      </c>
      <c r="D35" s="8">
        <v>6032.28</v>
      </c>
      <c r="E35" s="8">
        <v>514.87</v>
      </c>
      <c r="F35" s="8">
        <v>105.67</v>
      </c>
      <c r="G35" s="8">
        <v>20.23</v>
      </c>
      <c r="H35" s="9">
        <v>0</v>
      </c>
      <c r="I35" s="8">
        <v>15.74</v>
      </c>
      <c r="J35" s="9">
        <v>0</v>
      </c>
    </row>
    <row r="36" spans="1:10" x14ac:dyDescent="0.25">
      <c r="A36" s="7" t="s">
        <v>13</v>
      </c>
      <c r="B36" s="7" t="s">
        <v>12</v>
      </c>
      <c r="C36" s="8">
        <v>59999.81</v>
      </c>
      <c r="D36" s="8">
        <v>12536.27</v>
      </c>
      <c r="E36" s="8">
        <v>592.9</v>
      </c>
      <c r="F36" s="8">
        <v>206.62</v>
      </c>
      <c r="G36" s="8">
        <v>29.2</v>
      </c>
      <c r="H36" s="9">
        <v>2.25</v>
      </c>
      <c r="I36" s="8">
        <v>24.7</v>
      </c>
      <c r="J36" s="9">
        <v>4.49</v>
      </c>
    </row>
    <row r="37" spans="1:10" x14ac:dyDescent="0.25">
      <c r="A37" s="7" t="s">
        <v>14</v>
      </c>
      <c r="B37" s="7" t="s">
        <v>15</v>
      </c>
      <c r="C37" s="8">
        <v>23114.16</v>
      </c>
      <c r="D37" s="8">
        <v>7072.14</v>
      </c>
      <c r="E37" s="8">
        <v>644.55999999999995</v>
      </c>
      <c r="F37" s="8">
        <v>114.54</v>
      </c>
      <c r="G37" s="9">
        <v>0</v>
      </c>
      <c r="H37" s="9">
        <v>0</v>
      </c>
      <c r="I37" s="9">
        <v>2.25</v>
      </c>
      <c r="J37" s="9">
        <v>0</v>
      </c>
    </row>
    <row r="38" spans="1:10" x14ac:dyDescent="0.25">
      <c r="A38" s="7" t="s">
        <v>16</v>
      </c>
      <c r="B38" s="7" t="s">
        <v>15</v>
      </c>
      <c r="C38" s="8">
        <v>21125.34</v>
      </c>
      <c r="D38" s="8">
        <v>5771.47</v>
      </c>
      <c r="E38" s="8">
        <v>292.27999999999997</v>
      </c>
      <c r="F38" s="8">
        <v>24.73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7" t="s">
        <v>17</v>
      </c>
      <c r="B39" s="7" t="s">
        <v>18</v>
      </c>
      <c r="C39" s="8">
        <v>58668.01</v>
      </c>
      <c r="D39" s="8">
        <v>18031.63</v>
      </c>
      <c r="E39" s="8">
        <v>1744.71</v>
      </c>
      <c r="F39" s="8">
        <v>159.63</v>
      </c>
      <c r="G39" s="8">
        <v>13.49</v>
      </c>
      <c r="H39" s="9">
        <v>0</v>
      </c>
      <c r="I39" s="9">
        <v>0</v>
      </c>
      <c r="J39" s="9">
        <v>0</v>
      </c>
    </row>
    <row r="40" spans="1:10" x14ac:dyDescent="0.25">
      <c r="A40" s="7" t="s">
        <v>19</v>
      </c>
      <c r="B40" s="7" t="s">
        <v>18</v>
      </c>
      <c r="C40" s="8">
        <v>58041.67</v>
      </c>
      <c r="D40" s="8">
        <v>18204.72</v>
      </c>
      <c r="E40" s="8">
        <v>1641.41</v>
      </c>
      <c r="F40" s="8">
        <v>110.78</v>
      </c>
      <c r="G40" s="8">
        <v>11.3</v>
      </c>
      <c r="H40" s="9">
        <v>0</v>
      </c>
      <c r="I40" s="9">
        <v>0</v>
      </c>
      <c r="J40" s="9">
        <v>0</v>
      </c>
    </row>
    <row r="41" spans="1:10" x14ac:dyDescent="0.25">
      <c r="A41" s="7" t="s">
        <v>20</v>
      </c>
      <c r="B41" s="7" t="s">
        <v>21</v>
      </c>
      <c r="C41" s="8">
        <v>15613.4</v>
      </c>
      <c r="D41" s="8">
        <v>12445.2</v>
      </c>
      <c r="E41" s="8">
        <v>83.37</v>
      </c>
      <c r="F41" s="8">
        <v>27.04</v>
      </c>
      <c r="G41" s="9">
        <v>9.01</v>
      </c>
      <c r="H41" s="9">
        <v>0</v>
      </c>
      <c r="I41" s="9">
        <v>0</v>
      </c>
      <c r="J41" s="9">
        <v>0</v>
      </c>
    </row>
    <row r="42" spans="1:10" x14ac:dyDescent="0.25">
      <c r="A42" s="7" t="s">
        <v>22</v>
      </c>
      <c r="B42" s="7" t="s">
        <v>21</v>
      </c>
      <c r="C42" s="8">
        <v>16682.91</v>
      </c>
      <c r="D42" s="8">
        <v>8622.65</v>
      </c>
      <c r="E42" s="8">
        <v>20.25</v>
      </c>
      <c r="F42" s="9">
        <v>9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7" t="s">
        <v>23</v>
      </c>
      <c r="B43" s="7" t="s">
        <v>24</v>
      </c>
      <c r="C43" s="8">
        <v>17660.66</v>
      </c>
      <c r="D43" s="8">
        <v>3628.81</v>
      </c>
      <c r="E43" s="8">
        <v>229.33</v>
      </c>
      <c r="F43" s="8">
        <v>17.989999999999998</v>
      </c>
      <c r="G43" s="9">
        <v>2.25</v>
      </c>
      <c r="H43" s="9">
        <v>0</v>
      </c>
      <c r="I43" s="9">
        <v>2.25</v>
      </c>
      <c r="J43" s="9">
        <v>2.25</v>
      </c>
    </row>
    <row r="44" spans="1:10" x14ac:dyDescent="0.25">
      <c r="A44" s="7" t="s">
        <v>25</v>
      </c>
      <c r="B44" s="7" t="s">
        <v>24</v>
      </c>
      <c r="C44" s="8">
        <v>19998.66</v>
      </c>
      <c r="D44" s="8">
        <v>4429.6400000000003</v>
      </c>
      <c r="E44" s="8">
        <v>240.84</v>
      </c>
      <c r="F44" s="8">
        <v>36.01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7" t="s">
        <v>26</v>
      </c>
      <c r="B45" s="7" t="s">
        <v>27</v>
      </c>
      <c r="C45" s="8">
        <v>21918.07</v>
      </c>
      <c r="D45" s="8">
        <v>9431.02</v>
      </c>
      <c r="E45" s="8">
        <v>838.16</v>
      </c>
      <c r="F45" s="8">
        <v>89.88</v>
      </c>
      <c r="G45" s="9">
        <v>2.25</v>
      </c>
      <c r="H45" s="9">
        <v>0</v>
      </c>
      <c r="I45" s="9">
        <v>0</v>
      </c>
      <c r="J45" s="9">
        <v>0</v>
      </c>
    </row>
    <row r="46" spans="1:10" x14ac:dyDescent="0.25">
      <c r="A46" s="7" t="s">
        <v>28</v>
      </c>
      <c r="B46" s="7" t="s">
        <v>27</v>
      </c>
      <c r="C46" s="8">
        <v>29416.59</v>
      </c>
      <c r="D46" s="8">
        <v>15761.05</v>
      </c>
      <c r="E46" s="8">
        <v>2462.81</v>
      </c>
      <c r="F46" s="8">
        <v>426.95</v>
      </c>
      <c r="G46" s="8">
        <v>58.42</v>
      </c>
      <c r="H46" s="9">
        <v>0</v>
      </c>
      <c r="I46" s="9">
        <v>8.99</v>
      </c>
      <c r="J46" s="9">
        <v>4.49</v>
      </c>
    </row>
    <row r="47" spans="1:10" x14ac:dyDescent="0.25">
      <c r="A47" s="7" t="s">
        <v>29</v>
      </c>
      <c r="B47" s="7" t="s">
        <v>30</v>
      </c>
      <c r="C47" s="8">
        <v>18063.27</v>
      </c>
      <c r="D47" s="8">
        <v>5976.17</v>
      </c>
      <c r="E47" s="8">
        <v>640.05999999999995</v>
      </c>
      <c r="F47" s="8">
        <v>89.83</v>
      </c>
      <c r="G47" s="9">
        <v>2.25</v>
      </c>
      <c r="H47" s="9">
        <v>2.25</v>
      </c>
      <c r="I47" s="9">
        <v>4.49</v>
      </c>
      <c r="J47" s="9">
        <v>2.25</v>
      </c>
    </row>
    <row r="48" spans="1:10" x14ac:dyDescent="0.25">
      <c r="A48" s="7" t="s">
        <v>31</v>
      </c>
      <c r="B48" s="7" t="s">
        <v>30</v>
      </c>
      <c r="C48" s="8">
        <v>18370.099999999999</v>
      </c>
      <c r="D48" s="8">
        <v>6109.87</v>
      </c>
      <c r="E48" s="8">
        <v>562.4</v>
      </c>
      <c r="F48" s="8">
        <v>69.739999999999995</v>
      </c>
      <c r="G48" s="9">
        <v>9</v>
      </c>
      <c r="H48" s="9">
        <v>2.25</v>
      </c>
      <c r="I48" s="9">
        <v>9</v>
      </c>
      <c r="J48" s="9">
        <v>6.75</v>
      </c>
    </row>
  </sheetData>
  <phoneticPr fontId="1" type="noConversion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Error</vt:lpstr>
      <vt:lpstr>RAW20x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2023-01-24T10:31:03Z</dcterms:created>
  <dcterms:modified xsi:type="dcterms:W3CDTF">2023-03-29T13:01:30Z</dcterms:modified>
</cp:coreProperties>
</file>