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452"/>
  </bookViews>
  <sheets>
    <sheet name="Mei 2015" sheetId="1" r:id="rId1"/>
    <sheet name="Jun 2015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11" i="1"/>
  <c r="A12"/>
  <c r="A13"/>
  <c r="A15"/>
  <c r="A16"/>
  <c r="A17"/>
  <c r="A18"/>
  <c r="A19"/>
  <c r="A20"/>
  <c r="A21"/>
  <c r="A22"/>
  <c r="A23"/>
  <c r="A24"/>
  <c r="A25"/>
  <c r="A26"/>
  <c r="A27"/>
  <c r="A31"/>
  <c r="A32"/>
  <c r="A33"/>
  <c r="A34"/>
  <c r="A35"/>
  <c r="A36"/>
  <c r="A37"/>
  <c r="A38"/>
  <c r="A39"/>
  <c r="A40"/>
  <c r="A41"/>
  <c r="A42"/>
  <c r="A43"/>
  <c r="A44"/>
  <c r="A45"/>
  <c r="A46"/>
  <c r="A47"/>
  <c r="A50"/>
  <c r="A52"/>
  <c r="A53"/>
  <c r="A54"/>
  <c r="A55"/>
  <c r="A56"/>
  <c r="A57"/>
  <c r="A58"/>
  <c r="A59"/>
  <c r="A60"/>
  <c r="A64"/>
  <c r="A66"/>
  <c r="A67"/>
  <c r="A68"/>
  <c r="A69"/>
  <c r="A70"/>
  <c r="A71"/>
  <c r="A72"/>
  <c r="A73"/>
  <c r="A74"/>
  <c r="A75"/>
  <c r="A76"/>
  <c r="A77"/>
  <c r="A78"/>
  <c r="A81"/>
  <c r="A82"/>
  <c r="A83"/>
  <c r="A84"/>
  <c r="A85"/>
  <c r="A86"/>
  <c r="A87"/>
  <c r="A88"/>
  <c r="A89"/>
  <c r="A90"/>
  <c r="A91"/>
  <c r="A94"/>
  <c r="A95"/>
  <c r="A96"/>
  <c r="A97"/>
  <c r="A98"/>
  <c r="A99"/>
  <c r="A100"/>
  <c r="A101"/>
  <c r="A102"/>
  <c r="A103"/>
  <c r="A104"/>
  <c r="A105"/>
  <c r="A106"/>
  <c r="A109"/>
  <c r="A110"/>
  <c r="A111"/>
  <c r="A112"/>
  <c r="A113"/>
  <c r="A114"/>
  <c r="A115"/>
  <c r="A116"/>
  <c r="A118"/>
  <c r="A119"/>
  <c r="A120"/>
  <c r="A121"/>
  <c r="A124"/>
  <c r="A125"/>
  <c r="A126"/>
  <c r="A127"/>
  <c r="A128"/>
  <c r="A129"/>
  <c r="A132"/>
  <c r="A133"/>
  <c r="A134"/>
  <c r="A135"/>
  <c r="A136"/>
  <c r="A137"/>
  <c r="A138"/>
  <c r="A139"/>
  <c r="A140"/>
  <c r="A141"/>
  <c r="A142"/>
  <c r="A145"/>
  <c r="A146"/>
  <c r="A147"/>
  <c r="A148"/>
  <c r="A149"/>
  <c r="A150"/>
  <c r="A151"/>
  <c r="A152"/>
  <c r="A153"/>
  <c r="A154"/>
  <c r="A155"/>
  <c r="A156"/>
  <c r="A157"/>
  <c r="A158"/>
  <c r="A159"/>
  <c r="A160"/>
  <c r="A163"/>
  <c r="A164"/>
  <c r="A165"/>
  <c r="A166"/>
  <c r="A169"/>
  <c r="A170"/>
  <c r="A171"/>
  <c r="A172"/>
  <c r="A173"/>
  <c r="A174"/>
  <c r="A175"/>
  <c r="A176"/>
  <c r="A177"/>
  <c r="A178"/>
  <c r="A179"/>
  <c r="A180"/>
  <c r="A183"/>
  <c r="A184"/>
  <c r="A185"/>
  <c r="A186"/>
  <c r="A187"/>
  <c r="A188"/>
  <c r="A189"/>
  <c r="A190"/>
  <c r="A191"/>
  <c r="A192"/>
  <c r="A193"/>
  <c r="A196"/>
  <c r="A199"/>
  <c r="A200"/>
  <c r="A201"/>
  <c r="A202"/>
  <c r="A203"/>
  <c r="A204"/>
  <c r="A205"/>
  <c r="A206"/>
  <c r="A207"/>
  <c r="A208"/>
  <c r="A209"/>
  <c r="A210"/>
  <c r="A211"/>
  <c r="A214"/>
  <c r="A215"/>
  <c r="A216"/>
  <c r="A217"/>
  <c r="A218"/>
  <c r="A221"/>
  <c r="A222"/>
  <c r="A223"/>
  <c r="A224"/>
  <c r="A225"/>
  <c r="A228"/>
  <c r="A229"/>
  <c r="A230"/>
  <c r="A231"/>
  <c r="A232"/>
  <c r="A233"/>
  <c r="A234"/>
  <c r="A235"/>
  <c r="A238"/>
  <c r="A239"/>
  <c r="A240"/>
  <c r="A241"/>
  <c r="A244"/>
  <c r="A245"/>
  <c r="A246"/>
  <c r="A249"/>
  <c r="A250"/>
  <c r="A251"/>
  <c r="A252"/>
  <c r="A255"/>
  <c r="A256"/>
  <c r="A257"/>
  <c r="A258"/>
  <c r="A259"/>
  <c r="A260"/>
  <c r="A261"/>
  <c r="A262"/>
  <c r="A265"/>
  <c r="A266"/>
  <c r="A267"/>
  <c r="A268"/>
  <c r="A269"/>
  <c r="A270"/>
  <c r="A273"/>
  <c r="A274"/>
  <c r="C28"/>
  <c r="C48"/>
  <c r="C61"/>
  <c r="C79"/>
  <c r="C92"/>
  <c r="C107"/>
  <c r="C122"/>
  <c r="C130"/>
  <c r="C143"/>
  <c r="C161"/>
  <c r="C167"/>
  <c r="C181"/>
  <c r="C194"/>
  <c r="C197"/>
  <c r="C212"/>
  <c r="C219"/>
  <c r="C226"/>
  <c r="C236"/>
  <c r="C242"/>
  <c r="C247"/>
  <c r="C253"/>
  <c r="C263"/>
  <c r="C271"/>
  <c r="C275"/>
  <c r="C276"/>
  <c r="C280"/>
  <c r="D280"/>
  <c r="C281"/>
  <c r="C282"/>
  <c r="C283"/>
  <c r="C284"/>
  <c r="C285"/>
  <c r="D285"/>
  <c r="C286"/>
  <c r="C287"/>
  <c r="C288"/>
  <c r="C289"/>
</calcChain>
</file>

<file path=xl/comments1.xml><?xml version="1.0" encoding="utf-8"?>
<comments xmlns="http://schemas.openxmlformats.org/spreadsheetml/2006/main">
  <authors>
    <author/>
  </authors>
  <commentList>
    <comment ref="B117" authorId="0">
      <text>
        <r>
          <rPr>
            <sz val="10"/>
            <rFont val="Arial"/>
            <family val="2"/>
          </rPr>
          <t>Cabang Relokasi efektif per 01 Mei 2014</t>
        </r>
      </text>
    </comment>
    <comment ref="F157" authorId="0">
      <text>
        <r>
          <rPr>
            <sz val="10"/>
            <rFont val="Arial"/>
            <family val="2"/>
          </rPr>
          <t>Kacab Rengat Rinni Aria Deccy sudah aktif kembali sebagai Kacab Pasca Melahirkan, Per Maret 2015</t>
        </r>
      </text>
    </comment>
    <comment ref="G175" authorId="0">
      <text>
        <r>
          <rPr>
            <sz val="10"/>
            <rFont val="Arial"/>
            <family val="2"/>
          </rPr>
          <t xml:space="preserve">Alamat Baru IMFI Tebo, efektif  per 29 Mei 2015
</t>
        </r>
      </text>
    </comment>
    <comment ref="K190" authorId="0">
      <text>
        <r>
          <rPr>
            <sz val="10"/>
            <rFont val="Arial"/>
            <family val="2"/>
          </rPr>
          <t>Tambah No.Telp</t>
        </r>
      </text>
    </comment>
    <comment ref="K255" authorId="0">
      <text>
        <r>
          <rPr>
            <sz val="10"/>
            <rFont val="Arial"/>
            <family val="2"/>
          </rPr>
          <t>Info Cabang, sementara hanya 1 Line yg Aktif</t>
        </r>
      </text>
    </comment>
    <comment ref="G274" authorId="0">
      <text>
        <r>
          <rPr>
            <sz val="10"/>
            <rFont val="Arial"/>
            <family val="2"/>
          </rPr>
          <t>Revisi Alamat Baru IMFI Sorong</t>
        </r>
      </text>
    </comment>
    <comment ref="D285" authorId="0">
      <text>
        <r>
          <rPr>
            <sz val="10"/>
            <rFont val="Arial"/>
            <family val="2"/>
          </rPr>
          <t xml:space="preserve">
</t>
        </r>
        <r>
          <rPr>
            <b/>
            <sz val="10"/>
            <color indexed="8"/>
            <rFont val="Arial"/>
            <family val="2"/>
            <charset val="1"/>
          </rPr>
          <t xml:space="preserve">Keterangan cabang yang tidak ada pimpinannya:
</t>
        </r>
        <r>
          <rPr>
            <sz val="10"/>
            <color indexed="8"/>
            <rFont val="Arial"/>
            <family val="2"/>
          </rPr>
          <t xml:space="preserve">
1. Lombok Timur      :PIC a/n Bambang Roy Yulianto
2. Alor		            : Pjs a/n Semuel Martiul V
3. Toboali                  : Pjs a/n Herika (Kacab Bangka)
4. Sungai Rumbai     : Pjs a/n Wendi Akbar
5. Tapan			    : Pjs a/n Samson Herison (Kacab Painan)
6. Sangir	                  : Dirangkap oleh Kacab Solok a/n Ronny Irawan
7.Ujung Tanjung      : Pimpinan kosong, dicover sementara oleh Kacab Bagan Batu a/n                                                            Juan Ferry Batubara
8. Kerinci		     : Dirangkap oleh Kacab Tebo a/n Abdi Heryanto
9. Kuamang kuning   : Pjs a/n Abdi Heryanto
10. Bangko                : Pjs a/n Novrizal
11. Liwa		            : Dirangkap oleh Kacab Bandarjaya a/n Anton Wijaya
12. Sekadau	           : Dirangkap oleh Effyanto Adhie Nugroho  (Kacab Sintang)
13. Nanga Pinoh       : Dirangkap oleh Robby Andriani (Kacab Pontianak)
14. Nanga Tayap       : PIC a/n Agus Wibawa
15. Lamandau           : PIC a/n Alzram Kamdani
16. Parigi                   : Dirangkap oleh Dany Dewantara (Kacab Palu
17. Topoyo		     : Pjs a/n Marjuni (Kacab Pare-Pare)
18. Wanci                  : Dirangkap oleh Kacab Bau-bau a/n Nasrun
19. Manggar		    : PIC a/n Amrullah
20. Bangkinang	   : Pjs a/n M. Noer Yasin
21. Banjar		    : Pjs a/n Tri Kuswardani
22. Muara Bungo      : Dirangkap oleh Abdi Heryanto (Kacab Tebo)
23. Lasusua		   : Pjs a/n Muhamad Amin (Kacab Kolaka)
24. Petung	   	   : Dirangkap oleh Aulid Achmad Gedy (Kacab Tanah Grogot)
25. Mangkutana	      : Dirangkap oleh Weni Nopita (Kacab Palopo)
26. Cileungsi		       : Dirangkap oleh Eko S Hariyadi (Kacab Depok)
27. Isimu		              : Dirangkap oleh Ricky Krisdiantoro (Kacab Gorontalo)
28. Natal &amp; Sinunukan	: Dirangkap Oleh Roby Satria Putra (Kacab Penyabungan)
29. Marisa			: Dirangkap oleh Ricky Krisdiantoro (Kacab Gorontalo)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39" authorId="0">
      <text>
        <r>
          <rPr>
            <sz val="10"/>
            <rFont val="Arial"/>
            <family val="2"/>
          </rPr>
          <t>Kacab Pekalongan Mutasi ke Cabang Salatiga, Kacab baru a/n Wiwin Setiabudi (Semula Kacab Tegal), efektif per 07 Juli 2015</t>
        </r>
      </text>
    </comment>
    <comment ref="F40" authorId="0">
      <text>
        <r>
          <rPr>
            <sz val="10"/>
            <rFont val="Arial"/>
            <family val="2"/>
          </rPr>
          <t>Kacab Salatiga Mutasi ke Cabang Kendal, Kacab baru a/n Handrijo Sustyanto (Semula Kacab Pekalongan), efektif per 07 Juli 2015</t>
        </r>
      </text>
    </comment>
    <comment ref="F41" authorId="0">
      <text>
        <r>
          <rPr>
            <sz val="10"/>
            <rFont val="Arial"/>
            <family val="2"/>
          </rPr>
          <t>Kacab Kendal Mutasi ke Cabang Tegal, Kacab baru a/n Mulodiyono (Semula Kacab Salatiga), efektif per 07 Juli 2015</t>
        </r>
      </text>
    </comment>
    <comment ref="F46" authorId="0">
      <text>
        <r>
          <rPr>
            <sz val="10"/>
            <rFont val="Arial"/>
            <family val="2"/>
          </rPr>
          <t>KacabTegal Mutasi ke Cabang Pekalongan, Kacab baru a/n Endang Kuswandi (Semula Kacab Kendal), efektif per 07 Juli 2015</t>
        </r>
      </text>
    </comment>
    <comment ref="A95" authorId="0">
      <text>
        <r>
          <rPr>
            <sz val="10"/>
            <rFont val="Arial"/>
            <family val="2"/>
          </rPr>
          <t>Cabang Relokasi efektif per 01 Mei 2014</t>
        </r>
      </text>
    </comment>
    <comment ref="F104" authorId="0">
      <text>
        <r>
          <rPr>
            <sz val="10"/>
            <rFont val="Arial"/>
            <family val="2"/>
          </rPr>
          <t>Kacab baru Toboali a/n Hilmawan Halid, No.Hp 0852.5633.7525, efektif per 01 Juli 2015</t>
        </r>
      </text>
    </comment>
    <comment ref="F111" authorId="0">
      <text>
        <r>
          <rPr>
            <sz val="10"/>
            <rFont val="Arial"/>
            <family val="2"/>
          </rPr>
          <t>Kacab Sungai Rumbai a/n Wendi Akbar Resign per Februari 2015, Pjs a/n Ronny Irawan (Kacab Solok)</t>
        </r>
      </text>
    </comment>
    <comment ref="F128" authorId="0">
      <text>
        <r>
          <rPr>
            <sz val="10"/>
            <rFont val="Arial"/>
            <family val="2"/>
          </rPr>
          <t>Pjs Bangkinang kembali menjadi Koord Kolektor Pekanbaru, Kacab baru Bangkinang a/n Febry Ardiyanto, No Hp 0878.6567.9690, efektif per 01 Juli 2015</t>
        </r>
      </text>
    </comment>
    <comment ref="F141" authorId="0">
      <text>
        <r>
          <rPr>
            <sz val="10"/>
            <rFont val="Arial"/>
            <family val="2"/>
          </rPr>
          <t>Kacab baru Muara Bungo a/n Andi Harto, No Hp 0819.1791.7625, efektif per 01 Juli 2015</t>
        </r>
      </text>
    </comment>
    <comment ref="I143" authorId="0">
      <text>
        <r>
          <rPr>
            <sz val="10"/>
            <rFont val="Arial"/>
            <family val="2"/>
          </rPr>
          <t xml:space="preserve">Alamat Baru IMFI Tebo, efektif  per 29 Mei 2015
</t>
        </r>
      </text>
    </comment>
    <comment ref="F149" authorId="0">
      <text>
        <r>
          <rPr>
            <sz val="10"/>
            <rFont val="Arial"/>
            <family val="2"/>
          </rPr>
          <t>Kacab Bd.Lampung Mutasi ke Cabang Kotabumi, Kacab baru a/n Anton Wijaya Semula Kacab Bandar Jaya, efektif per 01 Juli 2015</t>
        </r>
      </text>
    </comment>
    <comment ref="F153" authorId="0">
      <text>
        <r>
          <rPr>
            <sz val="10"/>
            <rFont val="Arial"/>
            <family val="2"/>
          </rPr>
          <t xml:space="preserve"> Kacab Bd.Jaya Mutasi ke Cabang Bandar Lampung, Kacab baru a/n Yuli Susana Semula Kacab Kotabumi, efektif per 01 Juli 2015</t>
        </r>
      </text>
    </comment>
    <comment ref="F155" authorId="0">
      <text>
        <r>
          <rPr>
            <sz val="10"/>
            <rFont val="Arial"/>
            <family val="2"/>
          </rPr>
          <t xml:space="preserve"> Kacab Kotabumi Mutasi ke Cabang Bandar Jaya, Kacab baru a/n Dudi Iskandar Semula Kacab Bd. Lampung, efektif per 01 Juli 2015</t>
        </r>
      </text>
    </comment>
    <comment ref="M156" authorId="0">
      <text>
        <r>
          <rPr>
            <sz val="10"/>
            <rFont val="Arial"/>
            <family val="2"/>
          </rPr>
          <t>Tambah No.Telp</t>
        </r>
      </text>
    </comment>
    <comment ref="F159" authorId="0">
      <text>
        <r>
          <rPr>
            <sz val="10"/>
            <rFont val="Arial"/>
            <family val="2"/>
          </rPr>
          <t xml:space="preserve"> Pjs Liwa Mutasi ke Cabang Bandar Lampung, Kacab baru a/n Muslimin Mustafa, No Hp 0823.4919.6447, efektif per 01 Juli 2015</t>
        </r>
      </text>
    </comment>
    <comment ref="F187" authorId="0">
      <text>
        <r>
          <rPr>
            <sz val="10"/>
            <rFont val="Arial"/>
            <family val="2"/>
          </rPr>
          <t>Kacab Balikpapan Resign, Kacab baru a/n Aulid Achmad Gedy Semula Kacab Tanah Grogot &amp; Pjs Petung, efektif per 01 juli 2015</t>
        </r>
      </text>
    </comment>
    <comment ref="F189" authorId="0">
      <text>
        <r>
          <rPr>
            <sz val="10"/>
            <rFont val="Arial"/>
            <family val="2"/>
          </rPr>
          <t>Kacab Mutasi ke cabang Balikpapan, Kacab baru Tanah Grogot &amp; Pjs Petung a/n Okrial Steven Landusa, No Hp 0852.4010.0088, efektif per 01 Juli 2015</t>
        </r>
      </text>
    </comment>
    <comment ref="F190" authorId="0">
      <text>
        <r>
          <rPr>
            <sz val="10"/>
            <rFont val="Arial"/>
            <family val="2"/>
          </rPr>
          <t xml:space="preserve">Kacab Mutasi ke cabang Balikpapan, Kacab baru Tanah Grogot &amp; Pjs Petung a/n Okrial Steven Landusa, No Hp 0852.4010.0088, efektif per 01 Juli 2015
</t>
        </r>
      </text>
    </comment>
    <comment ref="F193" authorId="0">
      <text>
        <r>
          <rPr>
            <sz val="10"/>
            <rFont val="Arial"/>
            <family val="2"/>
          </rPr>
          <t>Kacab baru Marisa  a/n Ferina Mayadita, No Hp 0856.4816.8461, efektif per 01 Juli 2015</t>
        </r>
      </text>
    </comment>
    <comment ref="M203" authorId="0">
      <text>
        <r>
          <rPr>
            <sz val="10"/>
            <rFont val="Arial"/>
            <family val="2"/>
          </rPr>
          <t>Info Cabang, sementara hanya 1 Line yg Aktif</t>
        </r>
      </text>
    </comment>
    <comment ref="F210" authorId="0">
      <text>
        <r>
          <rPr>
            <sz val="10"/>
            <rFont val="Arial"/>
            <family val="2"/>
          </rPr>
          <t>Kacab baru Mangkutana a/n Joko Julianto, No Hp 0852.6467.1441, efektif per 01 Juli 2015</t>
        </r>
      </text>
    </comment>
    <comment ref="I218" authorId="0">
      <text>
        <r>
          <rPr>
            <sz val="10"/>
            <rFont val="Arial"/>
            <family val="2"/>
          </rPr>
          <t>Revisi Alamat Baru IMFI Sorong</t>
        </r>
      </text>
    </comment>
  </commentList>
</comments>
</file>

<file path=xl/sharedStrings.xml><?xml version="1.0" encoding="utf-8"?>
<sst xmlns="http://schemas.openxmlformats.org/spreadsheetml/2006/main" count="4813" uniqueCount="1737">
  <si>
    <r>
      <t>IND</t>
    </r>
    <r>
      <rPr>
        <b/>
        <sz val="16"/>
        <color indexed="10"/>
        <rFont val="Arial"/>
        <family val="2"/>
      </rPr>
      <t>O</t>
    </r>
    <r>
      <rPr>
        <b/>
        <sz val="16"/>
        <color indexed="12"/>
        <rFont val="Arial"/>
        <family val="2"/>
      </rPr>
      <t>MOBIL</t>
    </r>
    <r>
      <rPr>
        <b/>
        <sz val="16"/>
        <color indexed="8"/>
        <rFont val="Arial"/>
        <family val="2"/>
      </rPr>
      <t xml:space="preserve"> </t>
    </r>
  </si>
  <si>
    <t xml:space="preserve"> finance</t>
  </si>
  <si>
    <t>DATA CABANG DIRECT SALES</t>
  </si>
  <si>
    <t>update per 31 Mei 2015</t>
  </si>
  <si>
    <t>NO</t>
  </si>
  <si>
    <t>CABANG</t>
  </si>
  <si>
    <t>TANGGAL BERDIRI</t>
  </si>
  <si>
    <t>STATUS CABANG</t>
  </si>
  <si>
    <t>STATUS PIMPINAN</t>
  </si>
  <si>
    <t>PIMPINAN</t>
  </si>
  <si>
    <t>ALAMAT LENGKAP</t>
  </si>
  <si>
    <t>NO. TELEPON</t>
  </si>
  <si>
    <t>ALAMAT EMAIL KACAB</t>
  </si>
  <si>
    <t>ALAMAT EMAIL EXTERNAL KACAB</t>
  </si>
  <si>
    <t>HP PIMPINAN</t>
  </si>
  <si>
    <t>HP CDMA</t>
  </si>
  <si>
    <t>PIN BB</t>
  </si>
  <si>
    <t>TELEPON KANTOR</t>
  </si>
  <si>
    <t>FAX KANTOR</t>
  </si>
  <si>
    <t>JABODETABEKSERKAS</t>
  </si>
  <si>
    <t>AREA JABODETABEKSERKAS</t>
  </si>
  <si>
    <t>Ka Area</t>
  </si>
  <si>
    <t>Atiek Pramono</t>
  </si>
  <si>
    <t>Ruko Plaza Pasifik Blok A1 No 11, Jl. Boulevard Barat Raya, Kel. Kelapa Gading Barat, Kec. Kelapa Gading. JAKARTA 14240</t>
  </si>
  <si>
    <t>0812.828.1313</t>
  </si>
  <si>
    <t>(021) 4585.3125 /6 /7/4586.5767/8</t>
  </si>
  <si>
    <t>(021) 4585.3128</t>
  </si>
  <si>
    <t>atiek.pramono_kgd@imfi.com</t>
  </si>
  <si>
    <t>atiek_p@indomobilfinance.com</t>
  </si>
  <si>
    <t>MT HARYONO R2</t>
  </si>
  <si>
    <t>Cabang Online</t>
  </si>
  <si>
    <t>Kacab</t>
  </si>
  <si>
    <t>Suhardi</t>
  </si>
  <si>
    <t xml:space="preserve">Jl.Otto Iskandar Dinata No.409 Cawang, Jakarta Timur 13330 (Samping MTH Square) </t>
  </si>
  <si>
    <t>0815.8916.713</t>
  </si>
  <si>
    <t>021-71563718</t>
  </si>
  <si>
    <t xml:space="preserve">(021) 293.60551- 54 </t>
  </si>
  <si>
    <t>(021) 851.7076</t>
  </si>
  <si>
    <t>suhardi_jkt@imfi.com</t>
  </si>
  <si>
    <t>suhardi@indomobilfinance.com</t>
  </si>
  <si>
    <t xml:space="preserve"> MT.HARYONO R4</t>
  </si>
  <si>
    <t>00/00/2001</t>
  </si>
  <si>
    <t>Tito Agung Prastowo</t>
  </si>
  <si>
    <t>0815.1444.6367</t>
  </si>
  <si>
    <t>(021) 857.7804</t>
  </si>
  <si>
    <t>tito.agung_jkt@imfi.com</t>
  </si>
  <si>
    <t>tito.agung@indomobilfinance.com</t>
  </si>
  <si>
    <t>MT.HARYONO CV</t>
  </si>
  <si>
    <t>Indah Nurlita</t>
  </si>
  <si>
    <t>0812.8385.5230</t>
  </si>
  <si>
    <t>indah.nurlita@imfi.com</t>
  </si>
  <si>
    <t>indah.nurlita@indomobilfinance.com</t>
  </si>
  <si>
    <t>Puri Indah</t>
  </si>
  <si>
    <t>Cabang Semi Online</t>
  </si>
  <si>
    <t>Agus Susanto</t>
  </si>
  <si>
    <t>Kompleks Perkantoran Daan Mogot Baru.Jl. Jumbaran Blok 7B No: 6, Kel. Kalideres, Kec. Kalideres. Jakarta Barat</t>
  </si>
  <si>
    <t>0813.8577.6543</t>
  </si>
  <si>
    <t>(021)9277.4353</t>
  </si>
  <si>
    <t>(021) 5438.1860</t>
  </si>
  <si>
    <t>(021) 2940.5216</t>
  </si>
  <si>
    <t>agus.susanto_pri@imfi.com</t>
  </si>
  <si>
    <t>agus_s@indomobilfinance.com</t>
  </si>
  <si>
    <t>Puri Indah Used Car</t>
  </si>
  <si>
    <t>0/0/2015</t>
  </si>
  <si>
    <t>Aries Sundoro</t>
  </si>
  <si>
    <t>0821.1275.6565</t>
  </si>
  <si>
    <t>aries.sundoro_pri@imfi.com</t>
  </si>
  <si>
    <t>BOGOR</t>
  </si>
  <si>
    <t xml:space="preserve">Fransiskus Mark Charles </t>
  </si>
  <si>
    <t>Ruko Pajajaran Jl. Raya Pajajaran No.20 N, Rt: 05, Rw: 04, Kel: Baranangsiang, Kec. Bogor Timur, Kodya. Bogor. JABAR 16143</t>
  </si>
  <si>
    <t>0815.8888.493</t>
  </si>
  <si>
    <t>(0251) 831.5767 / 7026 / 8316. 001</t>
  </si>
  <si>
    <t>(0251) 831.5850</t>
  </si>
  <si>
    <t>fransiskus.mark_bgr@imfi.com</t>
  </si>
  <si>
    <t>fransiskus.mark@indomobilfinance.com</t>
  </si>
  <si>
    <t>TANGERANG R2</t>
  </si>
  <si>
    <t xml:space="preserve">Mochamad Taufani </t>
  </si>
  <si>
    <t>Ruko Mahkota Mas Blok J No. 6 Jl. Moh. Thamrin, Kel. Cikokol, Kec. Tangerang. TANGERANG 15117</t>
  </si>
  <si>
    <t xml:space="preserve"> 0813.1033.7278</t>
  </si>
  <si>
    <t>(021) 5575.3749 / 3651 / 5575.2734 / 69</t>
  </si>
  <si>
    <t>(021) 5575.4243</t>
  </si>
  <si>
    <t>mochamad.taufani_tgr@imfi.com</t>
  </si>
  <si>
    <t>m.taufani@indomobilfinance.com</t>
  </si>
  <si>
    <t>TANGERANG R4</t>
  </si>
  <si>
    <t>Dody Indrawan</t>
  </si>
  <si>
    <t>Ruko Mahkota Mas Blok J No. 6 Jl. Moh. Thamrin, Kel. Cikokol, Kec. Tangerang. Kota Tangerang Banten 15117</t>
  </si>
  <si>
    <t>0816.1692.641</t>
  </si>
  <si>
    <t>dody.indrawan_tgr@imfi.com</t>
  </si>
  <si>
    <t>doddy@indomobilfinance.com</t>
  </si>
  <si>
    <t>Balaraja</t>
  </si>
  <si>
    <t>Sutanto</t>
  </si>
  <si>
    <t>Ruko Plaza Balaraja Blok A No. 14 - Jl.Raya Serang KM.24, Desa Telagasari, Kec. Balaraja, Kab. Tangerang. BANTEN 15610</t>
  </si>
  <si>
    <t>0815.986.2397</t>
  </si>
  <si>
    <t>( 021 ) 595.1026</t>
  </si>
  <si>
    <t>sutanto_brj@imfi.com</t>
  </si>
  <si>
    <t>sutanto@indomobilfinance.com</t>
  </si>
  <si>
    <t>BEKASI</t>
  </si>
  <si>
    <t>Darni Mulyawati</t>
  </si>
  <si>
    <t>Ruko Sentra Niaga Kalimalang  Blok B3 No 5, Jl. Jend Ahmad Yani, Kel. Kayuringin Jaya, Kec.Bekasi Selatan, Kota. Bekasi. 17144</t>
  </si>
  <si>
    <t>0813.1046.9989</t>
  </si>
  <si>
    <t>(021) 292.57751 / 292.57767</t>
  </si>
  <si>
    <t>(021) 292.57698</t>
  </si>
  <si>
    <t>darni.mulyawati_bks@imfi.com</t>
  </si>
  <si>
    <t>darni.mulyawati@indomobilfinance.com</t>
  </si>
  <si>
    <t>CIPUTAT</t>
  </si>
  <si>
    <t>Iyos Rosyadi</t>
  </si>
  <si>
    <t>Komp. Perkantoran Ciputat Indah Permai Blok B No.3, Rt: 04, Rw: 07, Kel. Pisangan, Kec. Ciputat Timur, Kota Tangerang Selatan. BANTEN 15411</t>
  </si>
  <si>
    <t>0812.811.3107</t>
  </si>
  <si>
    <t>(021) 747.15974 / 749.3302 / 749.3308</t>
  </si>
  <si>
    <t>(021) 749.3320</t>
  </si>
  <si>
    <t>iyos.rosyadi_cpt@imfi.com</t>
  </si>
  <si>
    <t>iyos.rosyadi@indomobilfinance.com</t>
  </si>
  <si>
    <t>KELAPA GADING R2</t>
  </si>
  <si>
    <t>Dede Hilman</t>
  </si>
  <si>
    <t>0813.8379.2269</t>
  </si>
  <si>
    <t>dede.hilman_kgd@imfi.com</t>
  </si>
  <si>
    <t>dede.hilman@indomobilfinance.com</t>
  </si>
  <si>
    <t>KELAPA GADING R4</t>
  </si>
  <si>
    <t>00/00/2004</t>
  </si>
  <si>
    <t>Lukman Hampilah</t>
  </si>
  <si>
    <t>Jl. Boulevard Barat Raya Komp Plaza Pasifik Blok A1 No.9, Kel. Kelapa Gading, Kec. Kelapa Gading. JAKARTA UTARA 14240</t>
  </si>
  <si>
    <t xml:space="preserve">0813.8029.3994 </t>
  </si>
  <si>
    <t>0411-2313741</t>
  </si>
  <si>
    <t>2328AE31</t>
  </si>
  <si>
    <t>(021) 4585.3132-6</t>
  </si>
  <si>
    <t>(021) 458.531.37</t>
  </si>
  <si>
    <t>lukman.hampilah_kgd@imfi.com</t>
  </si>
  <si>
    <t>lukman.hampilah@indomobilfinance.com</t>
  </si>
  <si>
    <t>DEPOK</t>
  </si>
  <si>
    <t>Eko S. Haryadi</t>
  </si>
  <si>
    <t>Ruko Depok Batavia No.1, Rt:03, Rw: 12 Jl. Margonda Raya 38, Kel. Depok, Kec. Pancoran Mas, Kab. Depok. JAWA BARAT 16431</t>
  </si>
  <si>
    <t>0812.8590.777</t>
  </si>
  <si>
    <t>(021) 7720.4524/5/6</t>
  </si>
  <si>
    <t>(021) 776.1718</t>
  </si>
  <si>
    <t>eko.haryadi_dpk@imfi.com</t>
  </si>
  <si>
    <t>eko_sh@indomobilfinance.com</t>
  </si>
  <si>
    <t>Cileungsi</t>
  </si>
  <si>
    <t>Pjs</t>
  </si>
  <si>
    <t>Jl.Raya Narogong Km 21( Ruko Cileungsi Hijau Blok A17), Rt: 001, Rw: 014 Kel. Cileungsi, Kec. Cileungsi, Kab. Bogor. JABAR 16820</t>
  </si>
  <si>
    <t>(021) 8249.7049</t>
  </si>
  <si>
    <t>(021) 8249.6165</t>
  </si>
  <si>
    <t>eko.haryadi_cls@imfi.com</t>
  </si>
  <si>
    <t>CIKARANG</t>
  </si>
  <si>
    <t>RMT Samiadji</t>
  </si>
  <si>
    <t>Ruko CBD Jababeka 2 Jl. Niaga Raya Kav.AA3, Blok D-9 , Kel . Cikarang Kota, Kec. Cikarang Selatan, Kab. Bekasi. JAWA BARAT 17530</t>
  </si>
  <si>
    <t>0815.8723.879</t>
  </si>
  <si>
    <t>(021) 290 82853</t>
  </si>
  <si>
    <t>(021) 290 82854</t>
  </si>
  <si>
    <t>samiadji_ckg@imfi.com</t>
  </si>
  <si>
    <t>samiadji@indomobilfinance.com</t>
  </si>
  <si>
    <t>SERANG</t>
  </si>
  <si>
    <t>Rustam Darmayanto</t>
  </si>
  <si>
    <t>Jl. Raya Serang – Cilegon Km.03 RT.05 RW.06 Kel.Kagungan, Kec.Serang Kota, SERANG 42151</t>
  </si>
  <si>
    <t>0812.8464.5957</t>
  </si>
  <si>
    <t>(0254) 217.358</t>
  </si>
  <si>
    <t>(0254) 227.561</t>
  </si>
  <si>
    <t>rustam.darma_srg@imfi.com</t>
  </si>
  <si>
    <t>rustam.darma@indomobilfinance.com</t>
  </si>
  <si>
    <t>Rangkas Bitung</t>
  </si>
  <si>
    <t>Tri Mukti</t>
  </si>
  <si>
    <t xml:space="preserve">Jl. Soekarno Hatta (By Pass), Kp Malang Nengah, Rt: 05, Rw: 11, Kel. Cijoro Lebak, Kec. Rangkas Bitung, Kab Lebak. BANTEN 42317 </t>
  </si>
  <si>
    <t xml:space="preserve"> 0818.0363.3434</t>
  </si>
  <si>
    <t>(0252) 206.333</t>
  </si>
  <si>
    <t>tri.mukti_rbg@imfi.com</t>
  </si>
  <si>
    <t>trimukti@indomobilfinance.com</t>
  </si>
  <si>
    <t>JML JABODETABEKSERKAS</t>
  </si>
  <si>
    <t>JA-BAR</t>
  </si>
  <si>
    <t>AREA JABAR</t>
  </si>
  <si>
    <t>Is Gentur Panglima</t>
  </si>
  <si>
    <t>Jl. Gatot Subroto 171, Rt: 001, Rw: 005, Kel. Samoja, Kec. Batununggal, Kota Bandung. JABAR 40273</t>
  </si>
  <si>
    <t>0817.2369.008</t>
  </si>
  <si>
    <t>(022) 733.1002 / 733.6465 / 733.0789 / 733.0957</t>
  </si>
  <si>
    <t>(022) 733.0860</t>
  </si>
  <si>
    <t>gentur_bdg@imfi.com</t>
  </si>
  <si>
    <t>i_gentur@indomobilfinance.com</t>
  </si>
  <si>
    <t>BANDUNG R2</t>
  </si>
  <si>
    <t>Beni Arif Harefa</t>
  </si>
  <si>
    <t>0821.1416.0473</t>
  </si>
  <si>
    <t>(022) 733.0860 / 730.0961</t>
  </si>
  <si>
    <t>beni.arif_bdg@imfi.com</t>
  </si>
  <si>
    <t>BANDUNG R4</t>
  </si>
  <si>
    <t>Agus Riyanta Wibowo</t>
  </si>
  <si>
    <t>Jl. Gatot Subroto 171, Rt: 001, Rw: 005, Kel. Samoja, Kec. Batununggal, Kota Bandung. JAWA BARAT 40273</t>
  </si>
  <si>
    <t>0811.805.011 / 0812.8802.5777</t>
  </si>
  <si>
    <t>agus.wibowo_bdg@imfi.com</t>
  </si>
  <si>
    <t>aguswibowo@indomobilfinance.com</t>
  </si>
  <si>
    <t xml:space="preserve">Garut </t>
  </si>
  <si>
    <t>Edi Purnomo</t>
  </si>
  <si>
    <t>Jl. Bratayudha No.40 C-D, Rt: 03, Rw: 16, Kel. Regol, Kec. Garut Kota, Kab. Garut. JABAR 44114</t>
  </si>
  <si>
    <t>0821.2964.6145</t>
  </si>
  <si>
    <t>(0262) 243.087</t>
  </si>
  <si>
    <t>(0262) 243.085</t>
  </si>
  <si>
    <t>edi_gru@imfi.com</t>
  </si>
  <si>
    <t>edi purnomo@indomobilfinance.com</t>
  </si>
  <si>
    <t>Sumedang</t>
  </si>
  <si>
    <t>Deddy Setiawan</t>
  </si>
  <si>
    <t>Jl. Prabu Gajah Agung 310, Rt: 03, Rw: 04, Desa Latimulya, Kec. Sumedang Utara, Kab. Sumedang. JABAR 45323</t>
  </si>
  <si>
    <t>0821.2997.8873</t>
  </si>
  <si>
    <t>(0261) 201.598</t>
  </si>
  <si>
    <t>deddy.setiawan_sdg@imfi.com</t>
  </si>
  <si>
    <t>deddy.setiawan@indomobilfinance.com</t>
  </si>
  <si>
    <t>Cimahi</t>
  </si>
  <si>
    <t>Neng Heni Munawati</t>
  </si>
  <si>
    <t>Jl. Cihanjuang Komplek Duta Regency Blok A19, Rt: 04, Rw: 02, Kel. Cibabat, Kec.Cimahi Utara, Cimahi JAWA BARAT 40513</t>
  </si>
  <si>
    <t>08180975.1992</t>
  </si>
  <si>
    <t>(022) 93830043</t>
  </si>
  <si>
    <t>22E1E1D5</t>
  </si>
  <si>
    <t>(022) 86617050</t>
  </si>
  <si>
    <t>(022) 866.170.50</t>
  </si>
  <si>
    <t>heni_cmi@imfi.com</t>
  </si>
  <si>
    <t>neng.heni@indomobilfinance.com</t>
  </si>
  <si>
    <t>Cibiru</t>
  </si>
  <si>
    <t>Raihanatul Jannah</t>
  </si>
  <si>
    <t>Komp. Ruko Panyileukan, Blok A No: 3, Jl. Soekarno Hatta Rt: 01, Rw: 02 Kel. Cipadung Kidul, Kec. Panyileukan, Kab.Bandung. JAWA BARAT 40614</t>
  </si>
  <si>
    <t>0812.7315.9749</t>
  </si>
  <si>
    <t>(022) 780.3785</t>
  </si>
  <si>
    <t>(022) 780.3798</t>
  </si>
  <si>
    <t>raihanatul_cbu@imfi.com</t>
  </si>
  <si>
    <t>raihanatul.jannah@indomobilfinance.com</t>
  </si>
  <si>
    <t>KARAWANG</t>
  </si>
  <si>
    <t>Endang Sutiana</t>
  </si>
  <si>
    <t>Jl Ahmad Yani No.1E By Pass, Rt: 05, Rw: 08, Kel. Tanjung Pura, Kec. Karawang Barat, Kab. Karawang. JAWA BARAT 41315</t>
  </si>
  <si>
    <t>0812.994.8271</t>
  </si>
  <si>
    <t>(0267) 400.399/407.917</t>
  </si>
  <si>
    <t>(0267) 407.914</t>
  </si>
  <si>
    <t>endang.sutiana_kwg@imfi.com</t>
  </si>
  <si>
    <t>endang.sutiana@indomobilfinance.com</t>
  </si>
  <si>
    <t xml:space="preserve">Purwakarta </t>
  </si>
  <si>
    <t>Dian Gunawan Bijaksana</t>
  </si>
  <si>
    <t xml:space="preserve">Jl. Taman Pahlawan No. 33 Rt: 21, Rw: 10, Kel. Nagrikaler, Kec. Purwakarta, Kab. Purwakarta. JABAR 41115 </t>
  </si>
  <si>
    <t>0812.2349.659 / 0878.7978.9777</t>
  </si>
  <si>
    <t>(0264) 211.118</t>
  </si>
  <si>
    <t>(0264) 219.101</t>
  </si>
  <si>
    <t>dian_pka@imfi.com</t>
  </si>
  <si>
    <t>dian.gunawan@indomobilfinance.com</t>
  </si>
  <si>
    <t>TASIKMALAYA</t>
  </si>
  <si>
    <t>Purba Senjani</t>
  </si>
  <si>
    <t>Jl. Ir.H.Juanda No.83, Rt: 01, Rw: 03, Kel. Sukamulya, Kec. Bungursari. Tasikmalaya. JABAR 46115</t>
  </si>
  <si>
    <t>0813.2079.7373</t>
  </si>
  <si>
    <t>(0265) 324.375</t>
  </si>
  <si>
    <t>(0265) 328.902</t>
  </si>
  <si>
    <t>purba_tsm@imfi.com</t>
  </si>
  <si>
    <t>purba.senjani@indomobilfinance.com</t>
  </si>
  <si>
    <t>Banjar</t>
  </si>
  <si>
    <t>Tri Kuswardani</t>
  </si>
  <si>
    <t>Jl. Tentara Pelajar No.403, Rt: 005, Rw: 009, Kel. Hegarsari, Kec. Pataruman, Kab. Banjar. JABAR 46322</t>
  </si>
  <si>
    <t>0821.1821.9392</t>
  </si>
  <si>
    <t>(0265) 744.431</t>
  </si>
  <si>
    <t>(0265) 745.822</t>
  </si>
  <si>
    <t>tri.kuswardani_bjr@imfi.com</t>
  </si>
  <si>
    <t>SUBANG</t>
  </si>
  <si>
    <t>Robby Irwanto</t>
  </si>
  <si>
    <t>Jl. Pejuang 45 Pasar Inpres No. 06, Rt: 48, Rw: 13, Kel. Cigadung, Kec. Subang, Kab. Subang. JABART 41213</t>
  </si>
  <si>
    <t>0852.2440.4543</t>
  </si>
  <si>
    <t>(0260) 411.641 / 421.642</t>
  </si>
  <si>
    <t>(0260) 421.641</t>
  </si>
  <si>
    <t>robby.irwanto_sbg@imfi.com</t>
  </si>
  <si>
    <t>robby.irwanto@indomobilfinance.com</t>
  </si>
  <si>
    <t xml:space="preserve">Patrol </t>
  </si>
  <si>
    <t>Oka Saputra</t>
  </si>
  <si>
    <t>Jl.Raya Patrol I Dusun Tiben No.1 C Rt: 04, Rw: 03, Kel. Patrol, Kec. Patrol, Kab. Indramayu. JABAR 45257</t>
  </si>
  <si>
    <t>0852.6732.4612</t>
  </si>
  <si>
    <t>(0234) 612.822</t>
  </si>
  <si>
    <t>(0234) 612.604</t>
  </si>
  <si>
    <t>oka.saputra_ptl@imfi.com</t>
  </si>
  <si>
    <t>oka.saputra@indomobilfinance.com</t>
  </si>
  <si>
    <t>SUKABUMI</t>
  </si>
  <si>
    <t>Wandi</t>
  </si>
  <si>
    <t>Jl. Suryakencana No.100, Rt: 01, Rw: 04, Kel. Cikole, Kec. Cikole, Kab. Sukabumi. JABAR 43113</t>
  </si>
  <si>
    <t>0811.222.036</t>
  </si>
  <si>
    <t>(0266) 226.688 / 245.775</t>
  </si>
  <si>
    <t>(0266) 218.484</t>
  </si>
  <si>
    <t>wandi_sbi@imfi.com</t>
  </si>
  <si>
    <t>wandi@indomobilfinance.com</t>
  </si>
  <si>
    <t>Cianjur</t>
  </si>
  <si>
    <t>Christian Halawa</t>
  </si>
  <si>
    <t>Jl. Ir. H. Juanda No: 53 B Selakopi, Rt: 003, Rw: 013, Kel. Pamoyanan, Kec. Cianjur, Kab. Cianjur. JABAR 43211</t>
  </si>
  <si>
    <t>0856.9162.1528</t>
  </si>
  <si>
    <t>(0263) 260.788 / 263.215</t>
  </si>
  <si>
    <t>(0263) 265.137</t>
  </si>
  <si>
    <t>christian.halawa_cjr@imfi.com</t>
  </si>
  <si>
    <t>christian.halawa@indomobilfinance.com</t>
  </si>
  <si>
    <t>Pelabuhan Ratu</t>
  </si>
  <si>
    <t>0/1/2010</t>
  </si>
  <si>
    <t>Suhud Gunawan</t>
  </si>
  <si>
    <t>Jl. Raya Cangehgar No. 9 Rt: 002, Rw: 003, Kel. Pelabuhan Ratu, Kec.Pelabuhan Ratu, Kab.Sukabumi. JABAR 43364</t>
  </si>
  <si>
    <t>0818.100.221</t>
  </si>
  <si>
    <t>(0266) 7099755</t>
  </si>
  <si>
    <t>2184551B</t>
  </si>
  <si>
    <t>(0266) 435.241</t>
  </si>
  <si>
    <t>(0266) 435.450</t>
  </si>
  <si>
    <t>suhud.gunawan_pru@imfi.com</t>
  </si>
  <si>
    <t>suhud.gunawan@indomobilfinance.com</t>
  </si>
  <si>
    <t>CIREBON</t>
  </si>
  <si>
    <t>Toni Rindarto</t>
  </si>
  <si>
    <t>Jl. Pangeran Drajat No. 45, Rt: 04, Rw: 02, Kel. Drajat, Kec. Kesambi, Kab.   Cirebon. JABAR 45133</t>
  </si>
  <si>
    <t>0815.7612.902</t>
  </si>
  <si>
    <t>(0231) 220.194 / 220.195</t>
  </si>
  <si>
    <t>(0231) 231.449</t>
  </si>
  <si>
    <t>toni_cbn@imfi.com</t>
  </si>
  <si>
    <t>toni.rindarto@indomobilfinance.com</t>
  </si>
  <si>
    <t>Majalengka</t>
  </si>
  <si>
    <t>Mohammad Hilman D.F</t>
  </si>
  <si>
    <t>JL. Laswi No.17, Rt: 01, Rw: 01, Kel. Tonjong, Kec. Majalengka, Kab. Majalengka. JABAR 45414</t>
  </si>
  <si>
    <t>0821.2876.1144</t>
  </si>
  <si>
    <t>(0233) 828.6207/ 828.5226</t>
  </si>
  <si>
    <t>(0233) 828.6207</t>
  </si>
  <si>
    <t>hilman_mlk@imfi.com</t>
  </si>
  <si>
    <t>mohammad.hilman@indomobilfinance.com</t>
  </si>
  <si>
    <t xml:space="preserve">JML JA-BAR </t>
  </si>
  <si>
    <t>AREA JA-TENG</t>
  </si>
  <si>
    <t xml:space="preserve">Teguh Harsanto </t>
  </si>
  <si>
    <t>Jl. MH. Thamrin No.69 A, Rt: 004, Rw: 001, Kel. Miroto, Kec.  Semarang Tengah, Kodya Semarang. JATENG 50134</t>
  </si>
  <si>
    <t>0813.7195.6012</t>
  </si>
  <si>
    <t>(024) 356.7123 / 358.8688</t>
  </si>
  <si>
    <t>(024)355.2037</t>
  </si>
  <si>
    <t>teguh_smg@imfi.com</t>
  </si>
  <si>
    <t>teguh.harsanto@indomobilfinance.com</t>
  </si>
  <si>
    <t>SEMARANG</t>
  </si>
  <si>
    <t>Adi Kelana</t>
  </si>
  <si>
    <t>0852.9978.3062/    0815.1133.8408</t>
  </si>
  <si>
    <t>adi.kelana_smg@imfi.com</t>
  </si>
  <si>
    <t>adi.kelana@indomobilfinance.com</t>
  </si>
  <si>
    <t>SEMARANG Used Car</t>
  </si>
  <si>
    <t>00/00/2015</t>
  </si>
  <si>
    <t>Ferry Joko Martono</t>
  </si>
  <si>
    <t>0812.2540.678</t>
  </si>
  <si>
    <t>ferry.joko_smg@imfi.com</t>
  </si>
  <si>
    <t>ferry.joko@indomobilfinance.com</t>
  </si>
  <si>
    <t xml:space="preserve">Pekalongan </t>
  </si>
  <si>
    <t>Handrijo Sustyanto</t>
  </si>
  <si>
    <t>Jl. Dr. Cipto No.21, Rt: 002, Rw: 001, Kel. Keputran, Kec. Pekalongan Timur, Kota Pekalongan. JAWA TENGAH 51128</t>
  </si>
  <si>
    <t>0816.657.725</t>
  </si>
  <si>
    <t>(0285) 7941755</t>
  </si>
  <si>
    <t>(0285) 422.521</t>
  </si>
  <si>
    <t>(0285) 423.990</t>
  </si>
  <si>
    <t>handrijo_pkl@imfi.com</t>
  </si>
  <si>
    <t>handrijo.sustyanto@indomobilfinance.com</t>
  </si>
  <si>
    <t>Salatiga</t>
  </si>
  <si>
    <t>Mulodiyono</t>
  </si>
  <si>
    <t>Jl. Imam Bonjol No. 31 A, Rt: 04, Rw: 08, Kel. Sidorejo Lor, Kec. Salatiga, Kodya Salatiga. JAWA TENGAH  50711</t>
  </si>
  <si>
    <t>0815.655.8441</t>
  </si>
  <si>
    <t>(0298) 322.401</t>
  </si>
  <si>
    <t>mulodiyono_sta@imfi.com</t>
  </si>
  <si>
    <t>mulodiyono@indomobilfinance.com</t>
  </si>
  <si>
    <t>Kendal</t>
  </si>
  <si>
    <t>Endang Kuswandi</t>
  </si>
  <si>
    <t>Jl. Pemuda No.102, Desa Pegulon, Kec. Kendal, Kab. Kendal. JAWA TENGAH 51313</t>
  </si>
  <si>
    <t>0813.4177.1009</t>
  </si>
  <si>
    <t>(0294) 383.992 /  082892032159</t>
  </si>
  <si>
    <t>(0294) 383.992</t>
  </si>
  <si>
    <t>endang.kuswandi_kdl@imfi.com</t>
  </si>
  <si>
    <t>endang.kuswandi@indomobilfinance.com</t>
  </si>
  <si>
    <t>Purwokerto</t>
  </si>
  <si>
    <t>Teguh Akbar</t>
  </si>
  <si>
    <t>Jl. Perintis Kemerdekaan No. 28-29 RT.001 Rw.005 Kel.Purwokerto Kulon, Kec.Purwokerto Barat, Kab.Banyumas 53141</t>
  </si>
  <si>
    <t>0813.7041.4299</t>
  </si>
  <si>
    <t>(0281) 657.7462 / 622.603</t>
  </si>
  <si>
    <t>(0281) 622.603</t>
  </si>
  <si>
    <t>teguh.akbar_pwk@imfi.com</t>
  </si>
  <si>
    <t>teguh.akbar@indomobil.finance.com</t>
  </si>
  <si>
    <t>YOGYAKARTA</t>
  </si>
  <si>
    <t>Sidik Prabowo</t>
  </si>
  <si>
    <t>Jl. Ringroad Utara, Kembang Rt.004 Rw.062 Maguwuharjo, Depok, Sleman 55282</t>
  </si>
  <si>
    <t>0819.1248.4660 / 0813.6300.4203</t>
  </si>
  <si>
    <t>(0274) 487.210</t>
  </si>
  <si>
    <t>(0274) 487.211</t>
  </si>
  <si>
    <t>sidik.prabowo_yka@imfi.com</t>
  </si>
  <si>
    <t>sidik.prabowo@indomobilfinance.com</t>
  </si>
  <si>
    <t>KUDUS</t>
  </si>
  <si>
    <t xml:space="preserve">Ringgar Warih Handana </t>
  </si>
  <si>
    <t>Jl. Pemuda No. 40, Rt: 7, Rw: 03, Kel. Panjunan, Kec. Kota Kudus, Kab Kudus JAWA TENGAH 59317</t>
  </si>
  <si>
    <t>0811.270.3813</t>
  </si>
  <si>
    <t>( 0293 ) 5501550</t>
  </si>
  <si>
    <t>(0291) 437.911</t>
  </si>
  <si>
    <t>(0291) 435.350</t>
  </si>
  <si>
    <t>ringgar.handana_kds@imfi.com</t>
  </si>
  <si>
    <t>ringgar.warih@indomobilfinance.com</t>
  </si>
  <si>
    <t>SOLO</t>
  </si>
  <si>
    <t>Chabib Harsono</t>
  </si>
  <si>
    <t>Jl. Ahmad Yani No. 173, Rt: 07, Rw: 13, Kel. Gilingan, Kec. Banjarsari, Kota Surakarta. JAWA TENGAH 57134</t>
  </si>
  <si>
    <t xml:space="preserve">0812.6190.095  </t>
  </si>
  <si>
    <t>(0271) 653.397</t>
  </si>
  <si>
    <t>(0271) 669.433 ext.11</t>
  </si>
  <si>
    <t>chabib.harsono_slo@imfi.com</t>
  </si>
  <si>
    <t>chabib.harsono@indomobilfinance.com</t>
  </si>
  <si>
    <t xml:space="preserve">TEGAL </t>
  </si>
  <si>
    <t>Wiwin Setiabudi</t>
  </si>
  <si>
    <t>Komplek Ruko Nirmala Estate No. 1A. Jl. Yos Sudarso No: 20, Rt: 02, Rw: 11, Kel. Mintaragen, Kec. Tegal Timur, Tegal. JAWA TENGAH 52121</t>
  </si>
  <si>
    <t>0816.5016.22</t>
  </si>
  <si>
    <t>(0283) 354.874/5/6</t>
  </si>
  <si>
    <t>(0283) 354.873</t>
  </si>
  <si>
    <t>wiwin_tgl@imfi.com</t>
  </si>
  <si>
    <t>wiwin.setiabudi@indomobilfinance.com</t>
  </si>
  <si>
    <t>MAGELANG</t>
  </si>
  <si>
    <t>Fery Sendi Wijaya</t>
  </si>
  <si>
    <t>Komplek Ruko Prayudan Permai B.08 Jl. Mayjend Bambang Soegeng, Rt: 010, Rw: 001. Desa Mertoyudan, Kec. Mertoyudan, Kab. Magelang. JATENG 56172</t>
  </si>
  <si>
    <t>0813.2637.1589</t>
  </si>
  <si>
    <t>(0293) 327.6322/3</t>
  </si>
  <si>
    <t>(0293) 326.312</t>
  </si>
  <si>
    <t>fery.sendi_mgl@imfi.com</t>
  </si>
  <si>
    <t xml:space="preserve">JML JA-TENG </t>
  </si>
  <si>
    <t>JA-TIM I</t>
  </si>
  <si>
    <t>AREA JATIM I &amp; II</t>
  </si>
  <si>
    <t>Ka Regional</t>
  </si>
  <si>
    <t>Nono Marsono</t>
  </si>
  <si>
    <t>Jl. Kombes Pol M Duryat 23, Rt: 06, Rw : 08, Kel. Embong Kaliasin, Kec. Genteng, Kodya Surabaya. JATIM 60271</t>
  </si>
  <si>
    <t xml:space="preserve">0815.5184.934  </t>
  </si>
  <si>
    <t>(031) 713.38090</t>
  </si>
  <si>
    <t>(031)531.2318 / 532.8826</t>
  </si>
  <si>
    <t>(031) 532.1724</t>
  </si>
  <si>
    <t>nono_sby@imfi.com</t>
  </si>
  <si>
    <t>nono_m@indomobilfinance.com</t>
  </si>
  <si>
    <t>SURABAYA R2</t>
  </si>
  <si>
    <t>'Kacab</t>
  </si>
  <si>
    <t>Agung Nirwono</t>
  </si>
  <si>
    <t>0857.3125.0991</t>
  </si>
  <si>
    <t xml:space="preserve"> (031) 910.27795</t>
  </si>
  <si>
    <t xml:space="preserve">(031)531.2318 / 532.8826 </t>
  </si>
  <si>
    <t>agung_sby@imfi.com</t>
  </si>
  <si>
    <t>agung_n@indomobilfinance.com</t>
  </si>
  <si>
    <t>SURABAYA R4</t>
  </si>
  <si>
    <t>01-Juni-04</t>
  </si>
  <si>
    <t>(031) 532.9713 / 8785</t>
  </si>
  <si>
    <t>(031) 532.2366</t>
  </si>
  <si>
    <t>SURABAYA CV</t>
  </si>
  <si>
    <t>Eko Isdarmojo</t>
  </si>
  <si>
    <t>0815.501.4954</t>
  </si>
  <si>
    <t>ekois_sby@imfi.com</t>
  </si>
  <si>
    <t>eko_is@indomobilfinance.com</t>
  </si>
  <si>
    <t>SURABAYA DARMO</t>
  </si>
  <si>
    <t>Edy Halili Zulkarnaen</t>
  </si>
  <si>
    <t>Jl. Raya Darmo Permai 3, Ruko Plasa Segi Delapan Indah Blok A – 828, Kel. Sono Kwijenan, Kec. Sukomanunggal, Kodya Surabaya. JATIM 60189</t>
  </si>
  <si>
    <t>0813.3055.3262</t>
  </si>
  <si>
    <t>031-7156.9316</t>
  </si>
  <si>
    <t>(031) 731.0561 / 731.0563</t>
  </si>
  <si>
    <t>(031) 731.0562</t>
  </si>
  <si>
    <t>halili_syo@imfi.com</t>
  </si>
  <si>
    <t>edy.halili@indomobilfinance.com</t>
  </si>
  <si>
    <t>SIDOARJO</t>
  </si>
  <si>
    <t>Teddy Finlay</t>
  </si>
  <si>
    <t>Taman Tiara Regency Blok RK 03 Jl. Raya Pagerwojo, Rt: 30, Rw: 12, Kel. Pucang, Kec. Sidoarjo, Kab. Sidoarjo. JATIM 61219</t>
  </si>
  <si>
    <t>0813.3071.1798 / 0856.4634.6345</t>
  </si>
  <si>
    <t>(0342) 779.0999</t>
  </si>
  <si>
    <t>2130BC55 / 25F8E2C0</t>
  </si>
  <si>
    <t>(031) 806.7381-3</t>
  </si>
  <si>
    <t>(031) 806.7353</t>
  </si>
  <si>
    <t>teddy.finlay_sda@imfi.com</t>
  </si>
  <si>
    <t>teddy.finlay@indomobilfinance.com</t>
  </si>
  <si>
    <t>GRESIK</t>
  </si>
  <si>
    <t>Ka Area (Kacab)</t>
  </si>
  <si>
    <t>Ricko Agus Herwindo</t>
  </si>
  <si>
    <t>Jl. RA Kartini Building Blok B2/236, Rt: 003, Rw: 07, Kel. Sidomoro, Kec. Kebomas, Kab. Gresik. JAWA TIMUR 61122</t>
  </si>
  <si>
    <t>0815.9400.887</t>
  </si>
  <si>
    <t>(031) 3988050/1</t>
  </si>
  <si>
    <t>(031) 398.8049</t>
  </si>
  <si>
    <t>ricko_gsk@imfi.com</t>
  </si>
  <si>
    <t>rico@indomobilfinance.com</t>
  </si>
  <si>
    <t>Tuban</t>
  </si>
  <si>
    <t>Ika Kusumadewi</t>
  </si>
  <si>
    <t>Jl. Panglima Sudirman Timur No. 46A, Rt: 01, Rw: 03, Kel. Sukolilo, Kec. Tuban, Kab. Tuban. JAWA TIMUR 62318</t>
  </si>
  <si>
    <t>0812.3143.012</t>
  </si>
  <si>
    <t>(0356) 333.155 / 333.109 / 332.954</t>
  </si>
  <si>
    <t>(0356) 333.109</t>
  </si>
  <si>
    <t>ika_tbn@imfi.com</t>
  </si>
  <si>
    <t>ika.kusumadewi@indomobilfinance.com</t>
  </si>
  <si>
    <t>Bojonegoro</t>
  </si>
  <si>
    <t>Rizki Eka Agusta</t>
  </si>
  <si>
    <t>Jl. Untung Suropati No. 91, Rt: 016, Rw: 03, Kel. Klangon, Kec. Bojonegoro, Kab. Bojonegoro. JATIM 62113</t>
  </si>
  <si>
    <t>0858.500.68081</t>
  </si>
  <si>
    <t xml:space="preserve">(0353) 893.232 </t>
  </si>
  <si>
    <t>(0353) 893.220</t>
  </si>
  <si>
    <t>rizki_bjo@imfi.com</t>
  </si>
  <si>
    <t>rizki.eka@indomobilfinance.com</t>
  </si>
  <si>
    <t>Lamongan</t>
  </si>
  <si>
    <t>Susetya Tri Wahyono</t>
  </si>
  <si>
    <t>Pertokoan Kaliotik, Jl Jaksa Agung Suprapto Kav. 27, Rt: 02, Rw: 04, Kel. Tumeggungan, Kec. Lamongan, Kab.Lamongan. JAWA TIMUR 62215</t>
  </si>
  <si>
    <t>0812.5246.192</t>
  </si>
  <si>
    <t>( 0322 ) 314627</t>
  </si>
  <si>
    <t>( 0322 ) 314128</t>
  </si>
  <si>
    <t>susetya_lmn@imfi.com</t>
  </si>
  <si>
    <t>susetya@indomobilfinance.com</t>
  </si>
  <si>
    <t>MOJOKERTO</t>
  </si>
  <si>
    <t>Wahyu Agung Subahari</t>
  </si>
  <si>
    <t>Jl. Jayanegara No. 21AA, Rt: 002, Rw: 003, Kel. Banjaragung, Kec. Puri, Kab. Mojokerto. JATIM 61363</t>
  </si>
  <si>
    <t>0811.302.866</t>
  </si>
  <si>
    <t>(031)7117.1715</t>
  </si>
  <si>
    <t>2276EA27</t>
  </si>
  <si>
    <t>(0321) 392.047    (0321) 329.372</t>
  </si>
  <si>
    <t>(0321) 329.023</t>
  </si>
  <si>
    <t>wahyu.agung_mjk@imfi.com</t>
  </si>
  <si>
    <t>wahyu.agung@indomobilfinance.com</t>
  </si>
  <si>
    <t>MADIUN</t>
  </si>
  <si>
    <t>Purwanto</t>
  </si>
  <si>
    <t>Ruko Madiun Indah no. 6 Jl. Sukarno Hatta Madiun, Rt:13, Rw: 05, Kel. Taman, Kec. Demangan, Kab. Madiun. JAWA TIMUR 63136</t>
  </si>
  <si>
    <t>0852.3582.6353</t>
  </si>
  <si>
    <t>(0351) 499.715 /6</t>
  </si>
  <si>
    <t>(0351) 472.232</t>
  </si>
  <si>
    <t>purwanto_mdu@imfi.com</t>
  </si>
  <si>
    <t>purwanto@indomobilfinance.com</t>
  </si>
  <si>
    <t>Magetan</t>
  </si>
  <si>
    <t>Adi Supriyanto</t>
  </si>
  <si>
    <t>Jl. Jaksa Agung Suprapto No.4, Rt: 01, Rw: 04, Kec Magetan, Kab. Magetan. JATIM 63314</t>
  </si>
  <si>
    <t>0812.595.1971</t>
  </si>
  <si>
    <t>(0351) 896.127</t>
  </si>
  <si>
    <t>(0351) 893.830</t>
  </si>
  <si>
    <t>adi.supriyanto_mgt@imfi.com</t>
  </si>
  <si>
    <t>adi.supriyanto@indomobilfinance.com</t>
  </si>
  <si>
    <t>KEDIRI</t>
  </si>
  <si>
    <t>Dony Agus S</t>
  </si>
  <si>
    <t>Jl. Letjend S Parman No: 40, Desa Tosaren, Kec. Pesantren, Kota Kediri. JAWA TIMUR</t>
  </si>
  <si>
    <t>0812.5201.588 / 0857.9061.2288</t>
  </si>
  <si>
    <r>
      <t xml:space="preserve">(0354) 692.979 / </t>
    </r>
    <r>
      <rPr>
        <sz val="10"/>
        <rFont val="Arial"/>
        <family val="2"/>
      </rPr>
      <t>689.974</t>
    </r>
  </si>
  <si>
    <t>(0354) 687.177</t>
  </si>
  <si>
    <t>dony.agus_kri@imfi.com</t>
  </si>
  <si>
    <t>dony.agus@indomobilfinance.com</t>
  </si>
  <si>
    <t>Pare</t>
  </si>
  <si>
    <t>M Rodhi</t>
  </si>
  <si>
    <t>Ruko Surya Kediri Mandiri Blok C - 3 Jl. Pahlawan Kusuma Bangsa Rt: 010, Rw: 020, Desa Tulungrejo, Kec. Pare, Kab. Kediri. JAWA TIMUR 64212</t>
  </si>
  <si>
    <t>0857.4994.3292</t>
  </si>
  <si>
    <t>(0354) 399.945</t>
  </si>
  <si>
    <t>(0354) 399.944</t>
  </si>
  <si>
    <t>moch.rodhi_pae@imfi.com</t>
  </si>
  <si>
    <t>moch.rodhi@indomobilfinance.com</t>
  </si>
  <si>
    <t>Kertosono</t>
  </si>
  <si>
    <t>Imam Prihariyanto</t>
  </si>
  <si>
    <t>Ruko Kudu Permai No.06 Jl.Supriyadi Kertosono, Rt: 01, Rw: 01, Kel. Kudu, Kec. Kertosono, Kab. Nganjuk. JATIM 64312</t>
  </si>
  <si>
    <t>0815.5315.3404</t>
  </si>
  <si>
    <t>(0358) 556.466</t>
  </si>
  <si>
    <t>imam.prihari_kso@imfi.com</t>
  </si>
  <si>
    <t>imam.prihariyanto@indomobilfinance.com</t>
  </si>
  <si>
    <t>JML JA-TIM I</t>
  </si>
  <si>
    <t>JA-TIM II</t>
  </si>
  <si>
    <t>MALANG</t>
  </si>
  <si>
    <t>Iwan Bachrul Muthallibi, S.Sos</t>
  </si>
  <si>
    <t xml:space="preserve">Jl. Letjen Sutoyo No. 60, Kel. Rampal Celaket, Kec. Klojen, Kodya Malang, JATIM 65111 </t>
  </si>
  <si>
    <t>0813.3111.7190</t>
  </si>
  <si>
    <t>(0341) 476.895/6</t>
  </si>
  <si>
    <t>(0341) 476.861 / 420.141</t>
  </si>
  <si>
    <t>iwan.bachrul_mlg@imfi.com</t>
  </si>
  <si>
    <t>iwan.bachrul@indomobilfinance.com</t>
  </si>
  <si>
    <t xml:space="preserve">Probolinggo </t>
  </si>
  <si>
    <t>Moch. Yahya</t>
  </si>
  <si>
    <t>Jl. Panglima Sudirman No. 441, Rt: 05, Rw: 03, Kel. Wiroborang, Kec. Mayangan, Kab. Probolinggo. JATIM 67216</t>
  </si>
  <si>
    <t>0813.3663.4403</t>
  </si>
  <si>
    <t>(0335) 430.226/437.595</t>
  </si>
  <si>
    <t>(0335) 422.020</t>
  </si>
  <si>
    <t>yahya_pbo@imfi.com</t>
  </si>
  <si>
    <t>mochamad.yahya@indomobilfinance.com</t>
  </si>
  <si>
    <t>Lumajang</t>
  </si>
  <si>
    <t>Endik Risdianto</t>
  </si>
  <si>
    <t>Jl. KH. Wahid Hasyim Kav. 3, Rt: 02, Rw: 02, Kel. Tompokersan, Kec.Lumajang, Kab. Lumajang. JATIM 67311</t>
  </si>
  <si>
    <t>0812.3457.7898</t>
  </si>
  <si>
    <t>(0334) 886.800</t>
  </si>
  <si>
    <t>(0334) 882.300</t>
  </si>
  <si>
    <t>endik.risdianto_ljg@imfi.com</t>
  </si>
  <si>
    <t>endik.risdianto@indomobilfinance.com</t>
  </si>
  <si>
    <t>Pandaan</t>
  </si>
  <si>
    <t>Yuli Indah</t>
  </si>
  <si>
    <t>Kompleks Ruko Laksana Plaza Blok A No. 3 Jl. Jogosari Pandaan – Pasuruan, Kel. Jogosari, Kec. Pandaan, Kab. Pasuruan. JATIM 67156</t>
  </si>
  <si>
    <t>0813.5835.8100</t>
  </si>
  <si>
    <t>(0343) 632.911/ 636.324</t>
  </si>
  <si>
    <t>(0343) 632.911</t>
  </si>
  <si>
    <t>yuli.indah_pdn@imfi.com</t>
  </si>
  <si>
    <t>yuli.indah@indomobilfinance.com</t>
  </si>
  <si>
    <t>Kepanjen</t>
  </si>
  <si>
    <t>Achmad Nizar</t>
  </si>
  <si>
    <t xml:space="preserve">Ruko Kepanjen Center Jl. Ahmad Yani No: 8/ B1, Kel. Ardirejo, Kec. Kepanjen, Kab. Malang. JATIM </t>
  </si>
  <si>
    <r>
      <t xml:space="preserve">0858.5918.1123 / </t>
    </r>
    <r>
      <rPr>
        <sz val="10"/>
        <rFont val="Arial"/>
        <family val="2"/>
      </rPr>
      <t>081553238779</t>
    </r>
  </si>
  <si>
    <t>(031) 812.42564</t>
  </si>
  <si>
    <t>(0341) 392.359</t>
  </si>
  <si>
    <t>(0341) 392.165</t>
  </si>
  <si>
    <t>achmad.nizar_kjn@imfi.com</t>
  </si>
  <si>
    <t>achmad.nizar@indomobilfinance.com</t>
  </si>
  <si>
    <t>BANYUWANGI</t>
  </si>
  <si>
    <t>Lutvi Yudha Irwanto</t>
  </si>
  <si>
    <t xml:space="preserve">Jl. S. Parman No. 121, Rt: 03, Rw: 01, Kel. Pakis, Kec. Banyuwangi, Kab. Banyuwangi. JAWA TIMUR 68419 </t>
  </si>
  <si>
    <t>0812.495.8285</t>
  </si>
  <si>
    <t>(0333) 427.880</t>
  </si>
  <si>
    <t>(0333) 427.322</t>
  </si>
  <si>
    <t>lutvi.yudha_bwi@imfi.com</t>
  </si>
  <si>
    <t>lutvi.yudha@indomobilfinance.com</t>
  </si>
  <si>
    <t>Jember</t>
  </si>
  <si>
    <t>Anang Hadi Purwanto</t>
  </si>
  <si>
    <t>Ruko Bumi Kaliwates Jl. Nusantara Kav 9, Rt: 004, Rw: 012,  Kel. Kaliwates,Kec. Kaliwates, Kab.Jember. JAWA TIMUR 68133</t>
  </si>
  <si>
    <t>0813.3636.6670</t>
  </si>
  <si>
    <t>(0331) 788.6488</t>
  </si>
  <si>
    <t>2331AB16</t>
  </si>
  <si>
    <t>(0331) 428.810</t>
  </si>
  <si>
    <t>(0331) 428.809</t>
  </si>
  <si>
    <t>anang.hadi_jmr@imfi.com</t>
  </si>
  <si>
    <t>anang.hadi@indomobilfinance.com</t>
  </si>
  <si>
    <t>Jajag</t>
  </si>
  <si>
    <t>Friance Halena Ndun</t>
  </si>
  <si>
    <t>Jl. Yos Sudarso No. 57 (depan Indomaret), Kel. Jajag, Kec. Gambiran, Kab. Banyuwangi. JATIM 68486</t>
  </si>
  <si>
    <t>0823.4015.2523</t>
  </si>
  <si>
    <t>(0333) 392.710</t>
  </si>
  <si>
    <t>(0333) 392.711</t>
  </si>
  <si>
    <t>friance.halena_jjg@imfi.com</t>
  </si>
  <si>
    <t>BLITAR</t>
  </si>
  <si>
    <t>Yudi Setyabudi</t>
  </si>
  <si>
    <t>Jl. Anggrek No.13, Rt: 002, Rw: 004, Kel. Kepanjen Kidul,Kec. Kepanjen Kidul, Kota Blitar. JATIM 66111</t>
  </si>
  <si>
    <t>0812.5279.575</t>
  </si>
  <si>
    <t>(0342) 805.523</t>
  </si>
  <si>
    <t>(0342) 803.484</t>
  </si>
  <si>
    <t>yudi.setyabudi_btr@imfi.com</t>
  </si>
  <si>
    <t>yudi.setyabudi@indomobilfinance.com</t>
  </si>
  <si>
    <t>Trenggalek</t>
  </si>
  <si>
    <t>Sumanta S</t>
  </si>
  <si>
    <t>Jl. Soekarno-Hatta No. 49-51, Rt: 01, Rw: 01, Kel. Kelutan, Kec.Trenggalek, Kab. Trenggalek. JATIM 66313</t>
  </si>
  <si>
    <t>0815.805.4635 / 0878.8106.9222</t>
  </si>
  <si>
    <t>(0355) 797.108 / 797.177</t>
  </si>
  <si>
    <t>(0355) 797177</t>
  </si>
  <si>
    <t>sumanta_tgk@imfi.com</t>
  </si>
  <si>
    <t>sumanta.s@indomobilfinance.com</t>
  </si>
  <si>
    <t>Tulungagung</t>
  </si>
  <si>
    <t>Nyoman Supardi</t>
  </si>
  <si>
    <t>Komplek Ruko Jalan MT Haryono Blok 2, Rt: 01, Rw: 01, Kel. Kepatihan, Kec. Kedungwaru, Kab. Tulungagung. JATIM 66219</t>
  </si>
  <si>
    <t>0878.6305.2399</t>
  </si>
  <si>
    <t>(0355) 335.470</t>
  </si>
  <si>
    <t>nyoman.supardi_tag@imfi.com</t>
  </si>
  <si>
    <t>nyoman.supardi@indomobilfinance.com</t>
  </si>
  <si>
    <t>JML JA-TIM II</t>
  </si>
  <si>
    <t>BALI - NUSRA</t>
  </si>
  <si>
    <t>DENPASAR</t>
  </si>
  <si>
    <t>I Wayan Budi Sutama</t>
  </si>
  <si>
    <t>JL. Ahmad Yani Utara No.141 Kel.Dauh Puri Kaja, Kec. Denpasar Utara</t>
  </si>
  <si>
    <t>0812.3857.355</t>
  </si>
  <si>
    <t xml:space="preserve"> (0361)7479255</t>
  </si>
  <si>
    <t>(0361) 8495.820 – 23</t>
  </si>
  <si>
    <t>(0361) 849.5821</t>
  </si>
  <si>
    <t>wayan_bali@imfi.com</t>
  </si>
  <si>
    <t>wayan_budi@indomobilfinance.com</t>
  </si>
  <si>
    <t xml:space="preserve">Tabanan </t>
  </si>
  <si>
    <t>I Gusti Made Putra Wicaksana</t>
  </si>
  <si>
    <t>Ruko Blok V  Jl. By Pass Kediri Gerogak (Sebelah Bumi Mas Elektronik), Kel. Delod Peken, Kec. Tabanan, Kab. Tabanan. BALI 82113</t>
  </si>
  <si>
    <t>0813.3873.8200</t>
  </si>
  <si>
    <t>(0361) 880.263, 815051</t>
  </si>
  <si>
    <t>(0361) 880.263</t>
  </si>
  <si>
    <t>gusti.made_tan@imfi.com</t>
  </si>
  <si>
    <t>gusti.made@indomobilfinance.com</t>
  </si>
  <si>
    <t xml:space="preserve">Singaraja </t>
  </si>
  <si>
    <t>Dewa Nyoman Saputra</t>
  </si>
  <si>
    <t>Jl. Udayana No. 1 Singaraja, Kel. Banyuasri, Kec. Buleleng, Kab. Buleleng. BALI 81116</t>
  </si>
  <si>
    <t>0812.4640.297</t>
  </si>
  <si>
    <t>(0362) 262.88</t>
  </si>
  <si>
    <t>dewa.nyoman_sja@imfi.com</t>
  </si>
  <si>
    <t>dewa.nyoman@indomobilfinance.com</t>
  </si>
  <si>
    <t>MATARAM</t>
  </si>
  <si>
    <t>Yuda Hermawan</t>
  </si>
  <si>
    <t>Jl. Sandubaya No. 9 Sweta, Ke. Bertais, Kec. Sandubaya, Kab. Mataram, NTB 83236</t>
  </si>
  <si>
    <t>0815.504.2254</t>
  </si>
  <si>
    <t>(0370) 671.596 / 661.0016</t>
  </si>
  <si>
    <t>(0370) 672.264</t>
  </si>
  <si>
    <t>yuda.hermawan_mtm@imfi.com</t>
  </si>
  <si>
    <t>yuda.hermawan@indomobilfinance.com</t>
  </si>
  <si>
    <t>Lombok Timur</t>
  </si>
  <si>
    <t>PIC</t>
  </si>
  <si>
    <t>Bambang Roy Yulianto</t>
  </si>
  <si>
    <t>Jl.Selaparang No.7 Gelang ( Depan SMU 2 Selong), Kel. Desa Dasan Lekong, Kec. Sukamulia, Kab. Lombok Timur. NTB 83652</t>
  </si>
  <si>
    <t>0817.5799.176</t>
  </si>
  <si>
    <t>(0376) 210.93</t>
  </si>
  <si>
    <t>roy_mtm@imfi.com</t>
  </si>
  <si>
    <t>bambang.roy@indomobilfinance.com</t>
  </si>
  <si>
    <t>KUPANG</t>
  </si>
  <si>
    <t>Petrico R. Sekewael</t>
  </si>
  <si>
    <t>Jl. Jend. Soedirman No.118 B, Kel. Nunleu, Kec. Oebobo, Kota Kupang. NTT 85119</t>
  </si>
  <si>
    <t>0812.3076.4238</t>
  </si>
  <si>
    <t>(0380) 822.017 / 830.577</t>
  </si>
  <si>
    <t>(0380) 830.578</t>
  </si>
  <si>
    <t>rico_kpg@imfi.com</t>
  </si>
  <si>
    <t>petrico.ricardo@indomobilfinance.com</t>
  </si>
  <si>
    <t xml:space="preserve">Soe </t>
  </si>
  <si>
    <t>Marthen Rudolp Pelle</t>
  </si>
  <si>
    <t>Jl. Soeharto No. 21 Rt. 06/Rw. 001, Kel.Taubneno, Kec. Kota Soe, Kab. TTS. NTT 85511</t>
  </si>
  <si>
    <t>0852.3718.4143</t>
  </si>
  <si>
    <t>(0388) 270.8667</t>
  </si>
  <si>
    <t>(0388) 22904</t>
  </si>
  <si>
    <t>marthen.rudolp_soe@imfi.com</t>
  </si>
  <si>
    <t>marthen.rudolp@indomobilfinance.com</t>
  </si>
  <si>
    <t>Maumere</t>
  </si>
  <si>
    <t>Gaudensius Baria</t>
  </si>
  <si>
    <t>Jl. Nong Meak Rt.001/Rw. 003, Kel. Kabor, Kec. Alok, Kab. Sikka. NTT 86113</t>
  </si>
  <si>
    <t>0823.4256.1500</t>
  </si>
  <si>
    <t>(0382) 21508</t>
  </si>
  <si>
    <t>Gaudensius.Baria_mre@imfi.com</t>
  </si>
  <si>
    <t>Gaudensius.Baria@indomobilfinance.com</t>
  </si>
  <si>
    <t>Alor</t>
  </si>
  <si>
    <t>Semuel Martiul V</t>
  </si>
  <si>
    <t>Jl. Sutoyo No. 15, Rt. 001, Rw: 001, Kel. Nusa Kenari, Kec. Teluk Mutiara , Kab Alor. NTT 85813</t>
  </si>
  <si>
    <t>0852.3955.4894</t>
  </si>
  <si>
    <t>(0386) 217 64</t>
  </si>
  <si>
    <t>semuel.martiul_alr@imfi.com</t>
  </si>
  <si>
    <t>semuel.martiul@indomobilfinance.com</t>
  </si>
  <si>
    <t>Ende</t>
  </si>
  <si>
    <t>Fransiskus Tola</t>
  </si>
  <si>
    <t>JL.Kelimutu  No. 54, Rt: 17, Rw:: 006, Kel. Kelimutu, Kec.Ende Tengah,  Kab.Ende. NTT 86316</t>
  </si>
  <si>
    <t>0813.3843.8855</t>
  </si>
  <si>
    <t>(0381) 2155.4</t>
  </si>
  <si>
    <t>fransiscus.tola_ende@imfi.com</t>
  </si>
  <si>
    <t>fransiskus.tola@indomobilfinance.com</t>
  </si>
  <si>
    <t>Ruteng</t>
  </si>
  <si>
    <t>Godefridus FM Aloysio</t>
  </si>
  <si>
    <t>Jl. Yos Sudarso No. 4, Rt 001, Rw: 01,  Kel Mbaumuku, Kec. Langke Rembong, Kab. Manggarai. NTT 86511</t>
  </si>
  <si>
    <t>0852.3910.0262</t>
  </si>
  <si>
    <t>(0385) 2268.1</t>
  </si>
  <si>
    <t>godefridus.fidel_rtg@imfi.com</t>
  </si>
  <si>
    <t>godefridus.fidel@indomobilfinance.com</t>
  </si>
  <si>
    <t>ATAMBUA</t>
  </si>
  <si>
    <t>Defry Edison Muskanan</t>
  </si>
  <si>
    <t>Jl. Jend. Sudirman No. 44, Rt: 002, Rw: 001,Kel. Kota Atambua, Kec. Kota Atambua, Kab. Belu. NTT 85711</t>
  </si>
  <si>
    <t>0812.3650.1801</t>
  </si>
  <si>
    <t>(0389) 22259</t>
  </si>
  <si>
    <t>(0389) 22740</t>
  </si>
  <si>
    <t>defry.edison_atb@imfi.com</t>
  </si>
  <si>
    <t>defri.muskanan@indomobilfinance.com</t>
  </si>
  <si>
    <t>Kefa</t>
  </si>
  <si>
    <t>Marselus Kasa, S. Sos</t>
  </si>
  <si>
    <t>Jl. El Tari Km. 2, Rt: 008, Rw: 003, Kel. Benpasi, Kec. Kota Kefamenanu, Kab. Timor Tengah Selatan. NTT 85613</t>
  </si>
  <si>
    <t>0813.3948.4761</t>
  </si>
  <si>
    <t>(0388) 31898</t>
  </si>
  <si>
    <t>marselus.kasa_kfa@imfi.com</t>
  </si>
  <si>
    <t>marselus.kasa@indomobilfinance.com</t>
  </si>
  <si>
    <t>JML BALI-NUSRA</t>
  </si>
  <si>
    <t>SUM-UT</t>
  </si>
  <si>
    <t>MEDAN</t>
  </si>
  <si>
    <t xml:space="preserve">M. Ali Rinto Hasibuan </t>
  </si>
  <si>
    <t>Kompleks Griya Riatur Indah Jl. T. Amir Hamzah Blok C No. 38. Medan, Kel. Helvetia Timur, Kec. Medan Helvetia. SUMUT 20124</t>
  </si>
  <si>
    <t>0813.7015.3637</t>
  </si>
  <si>
    <t xml:space="preserve">(061) 844.0138 / 844.1064 / 844.0914 </t>
  </si>
  <si>
    <t>(061) 844.2092</t>
  </si>
  <si>
    <t>ali_mdn@imfi.com</t>
  </si>
  <si>
    <t>ali.rinto@indomobilfinance.com</t>
  </si>
  <si>
    <t xml:space="preserve">Kisaran </t>
  </si>
  <si>
    <t>Hidayat Fortuna</t>
  </si>
  <si>
    <t>Jl. Imam Bonjol No.175, Rt: 01, Rw: 1,Kel. Teladan , Kec. Kota Kisaran Timur, Kab. Asahan. SUMUT 21222</t>
  </si>
  <si>
    <t xml:space="preserve"> 0852.9737.2439</t>
  </si>
  <si>
    <t>(0623) 348.372 / 415.72</t>
  </si>
  <si>
    <t>(0623) 428.32</t>
  </si>
  <si>
    <t>hidayat.fortuna_ksn@imfi.com</t>
  </si>
  <si>
    <t>hidayat.fortuna@indomobilfinance.com</t>
  </si>
  <si>
    <t xml:space="preserve">Tebing Tinggi </t>
  </si>
  <si>
    <t>Oberlin Sibuea</t>
  </si>
  <si>
    <t xml:space="preserve">      Jl. Jend.Sudirman No. 363 F, Kel. Sri Padang, Kec. Rambutan, Kab. Kota           Tebing Tinggi. SUMUT 20615</t>
  </si>
  <si>
    <t>0813.9521.3499</t>
  </si>
  <si>
    <t>(0621) 327.995 / 6</t>
  </si>
  <si>
    <t>(0621) 230.38</t>
  </si>
  <si>
    <t>oberlin_ttg@imfi.com</t>
  </si>
  <si>
    <t>Oberlin@indomobilfinance.com</t>
  </si>
  <si>
    <t xml:space="preserve">Nias </t>
  </si>
  <si>
    <t>Amansyah Lase, ST</t>
  </si>
  <si>
    <t>Jl. Diponegoro No.205 B, Kel. Ilir, Kec. Gunung Sitoli, Kab. Gunung Sitoli. SUMUT 22815</t>
  </si>
  <si>
    <t>0812.6266.354</t>
  </si>
  <si>
    <t>(0639) 222.05</t>
  </si>
  <si>
    <t>amansyah_nas@imfi.com</t>
  </si>
  <si>
    <t>amansyah.lase@indomobilfinance.com</t>
  </si>
  <si>
    <t>Lubuk Pakam</t>
  </si>
  <si>
    <t>Dian Novriansyah</t>
  </si>
  <si>
    <t>Jl. Diponegoro No.1D, Rt: 010, Rw: 005, Kel. Lubuk Pakam I- II, Kec. Lubuk Pakam, Kab. Deli Serdang. SUMUT 20512</t>
  </si>
  <si>
    <t>0813.6101.5491</t>
  </si>
  <si>
    <t>(061) 795.1138 / 795.1413</t>
  </si>
  <si>
    <t>(061) 795.1239</t>
  </si>
  <si>
    <t>dian_lpm@imfi.com</t>
  </si>
  <si>
    <t>dian.novriansyah@indomobilfinance.com</t>
  </si>
  <si>
    <t>Penyabungan</t>
  </si>
  <si>
    <t>Roby Satria Putra</t>
  </si>
  <si>
    <t>Jl. William Iskandar Lk. 3, Kel. Sipolu-polu, Kec. Penyabungan, Kab. Mandailing Natal. SUMUT 22919</t>
  </si>
  <si>
    <t>0812.6847.860</t>
  </si>
  <si>
    <t>(0636) 321.895 / 96</t>
  </si>
  <si>
    <t>(0636) 321.851</t>
  </si>
  <si>
    <t>roby.satria_pyn@imfi.com</t>
  </si>
  <si>
    <t>roby.satria@indomobilfinance.com</t>
  </si>
  <si>
    <t>Natal dan sinunukan</t>
  </si>
  <si>
    <t>Jl. Lintas Pantai Barat No. 7, (Dealer Mitra Prima Motor), Desa Panggautan Natal, Kec. Natal, Kab. Mandailing Natal. SUMUT 22987</t>
  </si>
  <si>
    <t>(0636) 7325.141/ 3</t>
  </si>
  <si>
    <t>(0636) 7325.141</t>
  </si>
  <si>
    <t>Siborong - Borong</t>
  </si>
  <si>
    <t>Raymundus Angga Ginting</t>
  </si>
  <si>
    <t>Jl. Merdeka No.41, Kel. Pasar Siborong-borong, Kec. Siborong-borong, Kab. Tapanuli Utara. SUMUT</t>
  </si>
  <si>
    <t>0813.9632.1987</t>
  </si>
  <si>
    <t>(0633) 421.83 / 84</t>
  </si>
  <si>
    <t>(0633) 421.83</t>
  </si>
  <si>
    <t>raymundus.angga_sbr@imfi.com</t>
  </si>
  <si>
    <t>Pematang Siantar</t>
  </si>
  <si>
    <t>Cabang Relokasi</t>
  </si>
  <si>
    <t>Ka Perwakilan</t>
  </si>
  <si>
    <t>Herlani Sinaga</t>
  </si>
  <si>
    <t>Jln. Kartini No.9 Kel. Timbang Galung, Pematang Siantar 21116</t>
  </si>
  <si>
    <t>0813.6149.3415/  0877.4866.2886</t>
  </si>
  <si>
    <t>(0622) 589.1033 / 35</t>
  </si>
  <si>
    <t>(0622) 589.1034</t>
  </si>
  <si>
    <t>herlani.sinaga_psr@imfi.com</t>
  </si>
  <si>
    <t>herlani.sinaga@indomobilfinance.com</t>
  </si>
  <si>
    <t>Sibolga</t>
  </si>
  <si>
    <t xml:space="preserve">Maju Anggiat Tulus Hutabarat </t>
  </si>
  <si>
    <t xml:space="preserve">Jl. Horas No.9, Kel. Pancuran Dewa, Kec. Sibolga Sambas, Kodya Sibolga. SUMUT 22532 </t>
  </si>
  <si>
    <t>0813.7534.7926</t>
  </si>
  <si>
    <t>(0631) 260.59 / 214.26</t>
  </si>
  <si>
    <t>(0631) 261.74</t>
  </si>
  <si>
    <t>maju_sba@imfi.com</t>
  </si>
  <si>
    <t>maju.hutabarat@indomobilfinance.com</t>
  </si>
  <si>
    <t>Padang Sidempuan</t>
  </si>
  <si>
    <t>Putra Mora Tua S</t>
  </si>
  <si>
    <t>Jl. Serma Lion Kosong No.28G, Kel. WEK II, Kec.Padang Sidempuan Utara, Kab. Padang Sidempuan. SUMUT 22718</t>
  </si>
  <si>
    <t>0852.6195.3595 / 0812.8625.4452</t>
  </si>
  <si>
    <t>(0634) 28746 - 47</t>
  </si>
  <si>
    <t>(0634) 287.48</t>
  </si>
  <si>
    <t>mora.putra_psd@imfi.com</t>
  </si>
  <si>
    <t>mora.putra@indomobilfinance.com</t>
  </si>
  <si>
    <t>BINJAI &amp; STABAT</t>
  </si>
  <si>
    <t>Herianto Nadapdap</t>
  </si>
  <si>
    <t>Jl. Soekarno Hatta No.05/25 Simpang Awas, Kel. Timbang Langkat, Kec. Binjai Timur, Kotamadya Binjai. SUMUT 20732</t>
  </si>
  <si>
    <t xml:space="preserve">0813.7622.0967 </t>
  </si>
  <si>
    <t>(061) 8830.440 / 882.2654</t>
  </si>
  <si>
    <t>(061) 882.9694</t>
  </si>
  <si>
    <t>herianto_bji@imfi.com</t>
  </si>
  <si>
    <t>herianto.nadapdap@indomobilfinance.com</t>
  </si>
  <si>
    <t>RANTAU PRAPAT</t>
  </si>
  <si>
    <t>Oktofriady. S</t>
  </si>
  <si>
    <t>Jl. Imam Bonjol No.4B, Kel. Cendana, Kec. Rantau Utara, Kab. Labuhan Batu. SUMUT 21415</t>
  </si>
  <si>
    <t>0813.8116.7164</t>
  </si>
  <si>
    <t>226EA9BA</t>
  </si>
  <si>
    <t>(0624) 327.804 – 5</t>
  </si>
  <si>
    <t>(0624) 327.813</t>
  </si>
  <si>
    <t>okto.saragih_rpt@imfi.com</t>
  </si>
  <si>
    <t>okto.saragih@indomobilfinance.com</t>
  </si>
  <si>
    <t xml:space="preserve">JML SUM-UT </t>
  </si>
  <si>
    <t>BANGKA</t>
  </si>
  <si>
    <t>Herika</t>
  </si>
  <si>
    <t>Jl. Jendral Sudirman No.6, Rt: 01, Rw: 01, Kel. Opas Indah, Kec.Taman Sari, Kodya. Pangkal Pinang. BANGKA BELITUNG 33121</t>
  </si>
  <si>
    <t>0812.717.9088</t>
  </si>
  <si>
    <t>(0717) 437.544 / 435.573</t>
  </si>
  <si>
    <t>(0717) 438.968</t>
  </si>
  <si>
    <t>herika_bka@imfi.com</t>
  </si>
  <si>
    <t>herika@indomobilfinance.com</t>
  </si>
  <si>
    <t>Belitung</t>
  </si>
  <si>
    <t>Ade Widanta</t>
  </si>
  <si>
    <t>Jl. Jend. Gatot Soebroto Ruko D, Rt: 012, Rw: 009, Kel. Paal Satu, Kec. Tanjung Pandan, Kab. Belitung. BANGKA BELITUNG 33414</t>
  </si>
  <si>
    <t>0856.3862.627</t>
  </si>
  <si>
    <t>(0719) 254.12</t>
  </si>
  <si>
    <t>(0719) 251.04</t>
  </si>
  <si>
    <t>ade.widanta_blg@imfi.com</t>
  </si>
  <si>
    <t>ade.widanta@indomobilfinance.com</t>
  </si>
  <si>
    <t>Manggar</t>
  </si>
  <si>
    <t>Amrullah</t>
  </si>
  <si>
    <t>Jl. Jenderal Sudirman BP.5 No.53, Rt: 32, Rw: 15, Kel. Desa Baru, Kec. Manggar, Kab. Belitung Timur. BANGKA BELITUNG 33472</t>
  </si>
  <si>
    <t>0852.6725.8928</t>
  </si>
  <si>
    <t>(0719) 912.24</t>
  </si>
  <si>
    <t>amrullah_mgr@imfi.com</t>
  </si>
  <si>
    <t>amrullah@indomobilfinance.com</t>
  </si>
  <si>
    <t>Muntok</t>
  </si>
  <si>
    <t>Ridwan Efendi</t>
  </si>
  <si>
    <t>Jl. Jenderal 'Sudirrman No. 90, Rt: 003, Rw: 006, Kel. Tanjung, Kec. Muntok, Kab. Bangka Barat. BANGKA BELITUNG 33311</t>
  </si>
  <si>
    <t>0812.717.9577</t>
  </si>
  <si>
    <t>(0716) 210.28</t>
  </si>
  <si>
    <t>ridwan.efendi_mtk@imfi.com</t>
  </si>
  <si>
    <t>ridwan.efendi@indomobilfinance.com</t>
  </si>
  <si>
    <t>Toboali</t>
  </si>
  <si>
    <t>Jl. Jenderal Sudirman No. 48  Kel. Toboali, Kec. Toboali, Kab. Bangka Selatan. BANGKA BELITUNG 33183</t>
  </si>
  <si>
    <t>(0718) 416.47</t>
  </si>
  <si>
    <t>(0718) 416.32</t>
  </si>
  <si>
    <t>Sungai Liat</t>
  </si>
  <si>
    <t>Mawardi</t>
  </si>
  <si>
    <t>Jl. Mayor Muhidin No. 228 C, Rt: 05, Kel. Sungai Liat, Kec. Sungai Liat, Kab. Bangka, BANGKA BELITUNG 33211</t>
  </si>
  <si>
    <t xml:space="preserve"> 0812.717.2441</t>
  </si>
  <si>
    <t>(0717) 7030.568/ 932.50</t>
  </si>
  <si>
    <t>(0717) 929.93</t>
  </si>
  <si>
    <t>mawardi_slt@imfi.com</t>
  </si>
  <si>
    <t>mawardi@indomobilfinance.com</t>
  </si>
  <si>
    <t xml:space="preserve">JML BANGKA </t>
  </si>
  <si>
    <t>SUM-BAR</t>
  </si>
  <si>
    <t xml:space="preserve">PADANG </t>
  </si>
  <si>
    <t>Andri Purnomo</t>
  </si>
  <si>
    <t>Jl. Kis Mangunsarkoro No.39, Rt.004 Rw.004, Kel.Jati Utara, Kec.Padang Timur, Kota Padang SUMBAR 25129</t>
  </si>
  <si>
    <t>0813.1607.1985</t>
  </si>
  <si>
    <t>(0751) 353.47 / 17 / 841.571</t>
  </si>
  <si>
    <t xml:space="preserve">(0751) 841.489 </t>
  </si>
  <si>
    <t>andri.purnomo_pdg@imfi.com</t>
  </si>
  <si>
    <t>andri.purnomo@indomobilfinance.com</t>
  </si>
  <si>
    <t xml:space="preserve">Painan </t>
  </si>
  <si>
    <t>Samson Herison, SE</t>
  </si>
  <si>
    <t>Jl. M Zaini Zein, Kel Painan, Kec. IV Jurai, Kab Pesisir Selatan. SUMBAR</t>
  </si>
  <si>
    <t>0812.6656.4599</t>
  </si>
  <si>
    <t>(0756) 226.41 – 42</t>
  </si>
  <si>
    <t>(0756) 226.43</t>
  </si>
  <si>
    <t>samson_pai@imfi.com</t>
  </si>
  <si>
    <t>samson.herison@indomobilfinance.com</t>
  </si>
  <si>
    <t>Payakumbuh</t>
  </si>
  <si>
    <t>Indra</t>
  </si>
  <si>
    <t>Jl.Soekarno Hatta No.14, RT 02 RW 02, Kel.Padang Tinggi, Kec.Payakumbuh Barat-Samping Simpang BLK Koto Nan IV, Kota Payakumbuh – SUMBAR 26224</t>
  </si>
  <si>
    <t>0813.6330.1975</t>
  </si>
  <si>
    <t>(0752) 796.132 / 921.66</t>
  </si>
  <si>
    <t>(0752) 948.89</t>
  </si>
  <si>
    <t>indra_pkh@imfi.com</t>
  </si>
  <si>
    <t>indra.pkh@indomobilfinance.com</t>
  </si>
  <si>
    <t>Bukittinggi</t>
  </si>
  <si>
    <t>Ronni Pratama</t>
  </si>
  <si>
    <t>Jl.Prof Hamka No.10 RT.01 RW.06 Gurun Panjang, Kel.Tarok Dipo, Kec.Guguk Panjang, Kota Bukittinggi 26117</t>
  </si>
  <si>
    <t>0813.6338.7039</t>
  </si>
  <si>
    <t xml:space="preserve"> (0752) 626.811</t>
  </si>
  <si>
    <t xml:space="preserve"> (0752) 626.211</t>
  </si>
  <si>
    <t>ronni.pratama_bti@imfi.com</t>
  </si>
  <si>
    <t>ronni.pratama@indomobilfinance.com</t>
  </si>
  <si>
    <t>Solok</t>
  </si>
  <si>
    <t>Ronny Irawan</t>
  </si>
  <si>
    <t>Jl. M. Yamin (Pandan Ujung) Kota Solok, Rt: 001, Rw: 001. Kel. Pasar Pandan Air Mati, Kec. Tanjung Harapan, Solok. SUMBAR 27322</t>
  </si>
  <si>
    <t>0813.7421.0250</t>
  </si>
  <si>
    <t>(0755) 324.302</t>
  </si>
  <si>
    <t>(0755) 325.533</t>
  </si>
  <si>
    <t>ronny.irawan_slk@imfi.com</t>
  </si>
  <si>
    <t>ronny.irawan@indomobilfinance.com</t>
  </si>
  <si>
    <t>Sungai Rumbai</t>
  </si>
  <si>
    <t>Wendi Akbar</t>
  </si>
  <si>
    <t>Jl. Lintas Sumatera depan Tanah Lapang, Kel. Sungai Rumbai, Kec.Sungai Rumbai Timur, Kab.Dhamasraya. SUMBAR 27584</t>
  </si>
  <si>
    <r>
      <t>0812.6626.9992 /</t>
    </r>
    <r>
      <rPr>
        <sz val="10"/>
        <rFont val="Arial"/>
        <family val="2"/>
        <charset val="1"/>
      </rPr>
      <t xml:space="preserve"> </t>
    </r>
    <r>
      <rPr>
        <sz val="10"/>
        <rFont val="Arial"/>
        <family val="2"/>
      </rPr>
      <t>0813 8612 6215</t>
    </r>
  </si>
  <si>
    <t>(0754) 583.303 / 583.030</t>
  </si>
  <si>
    <t>(0754) 583.111</t>
  </si>
  <si>
    <t>wendi.akbar_sri@imfi.com</t>
  </si>
  <si>
    <t>wendi.akbar@indomobilfinance.com</t>
  </si>
  <si>
    <t>Tapan</t>
  </si>
  <si>
    <t xml:space="preserve">Pjs </t>
  </si>
  <si>
    <t>Suzuki Tapan - Jl. Raya Tapan Bengkulu / Pasir Bukit No.63, Kampung Pasar Bukit, Kec Basa Ampek Balai, Kab. Pesisir Selatan. SUMBAR</t>
  </si>
  <si>
    <t>(0757) 350.070</t>
  </si>
  <si>
    <t xml:space="preserve">Tapus </t>
  </si>
  <si>
    <t>Donal Irawan</t>
  </si>
  <si>
    <t xml:space="preserve">      Jl. Nusantara (Pasar Inpres Tapus), Kel. Sentosa, Kec. Padang Gelugur, Kab.        Pasaman. SUMBAR 26355</t>
  </si>
  <si>
    <t>0813.7426.8098/    0819.9420.6876</t>
  </si>
  <si>
    <t>(0753) 338.726</t>
  </si>
  <si>
    <t>(0753) 338.727</t>
  </si>
  <si>
    <t>donal.irawan_tps@imfi.com</t>
  </si>
  <si>
    <t>donal.irawan@indomobilfinance.com</t>
  </si>
  <si>
    <t>Simpang Empat</t>
  </si>
  <si>
    <t>M. Rizal</t>
  </si>
  <si>
    <t>Jl.Raya Manggopoh (Batang Toman), Nagari Lingkungan Aua, Kec. Pasaman, Kab. Pasaman Barat. SUMATERA BARAT 26366</t>
  </si>
  <si>
    <t>0821.7409.0344/    0815.3547.9919</t>
  </si>
  <si>
    <t>(0753) 466.378 / 466.736</t>
  </si>
  <si>
    <t>(0753) 466.548</t>
  </si>
  <si>
    <t>muhammad.rizal_spt@imfi.com</t>
  </si>
  <si>
    <t>muhammad.rizal@indomobilfinance.com</t>
  </si>
  <si>
    <t>Sangir</t>
  </si>
  <si>
    <t>Jl. Raya Muara Labuh (Rawang) Samping BPR Sarantau Sasurambi, Nag. Pasir Talang Selatan, Kec.Sungai Pagu, Kab. Solok Selatan, Propinsi Sumatera Barat 27776</t>
  </si>
  <si>
    <t>(0755) 707.48</t>
  </si>
  <si>
    <t>(0755) 707.45</t>
  </si>
  <si>
    <t>ronny.irawan_slk@mfi.com</t>
  </si>
  <si>
    <t>Batusangkar</t>
  </si>
  <si>
    <t>Harpanris, SSi</t>
  </si>
  <si>
    <t>Jl. A Yani No. 479 C Pincuran Tujuh, Kel. Baringin, Kec. Lima Kaum, Kab. Tanah Datar.  SUMBAR 27213</t>
  </si>
  <si>
    <t>0812.6787.687</t>
  </si>
  <si>
    <t>(0752) 574.678</t>
  </si>
  <si>
    <t>(0752) 574.687</t>
  </si>
  <si>
    <t>harpanris_bsr@imfi.com</t>
  </si>
  <si>
    <t>harpanris@indomobilfinance.com</t>
  </si>
  <si>
    <t xml:space="preserve">JML SUM-BAR </t>
  </si>
  <si>
    <t>RIAU</t>
  </si>
  <si>
    <t>PEKANBARU</t>
  </si>
  <si>
    <t>Wawan Harianto</t>
  </si>
  <si>
    <t>Jl. Arifin Ahmad, Komplek Perkantoran Soekarno Hatta Center, Blok B No. 2, Rt: 08, Rw: 02, Kel. Sisomulyo Timur, Kec. Marpoyan Damai, Kab, Pekanbaru. RIAU 28294</t>
  </si>
  <si>
    <t>0813.9252.8923</t>
  </si>
  <si>
    <t>(0761) 4900.183 / 4900.185</t>
  </si>
  <si>
    <t>(0761) 564.496</t>
  </si>
  <si>
    <t>wawan.harianto_pbu@imfi.com</t>
  </si>
  <si>
    <t>wawan.harianto@indomobilfinance.com</t>
  </si>
  <si>
    <t>Pelalawan</t>
  </si>
  <si>
    <t>Yan Rinto Salammudin</t>
  </si>
  <si>
    <t xml:space="preserve">Jl. Lintas Timur KM 67, Komplek Perum Nuansa Sakinah, Rt:003, Rw: 014, Kel. Pangkalan Kerinci Kota, Kec. Pangkalan Kerinci, Kab. Pelalawan. RIAU 28381 </t>
  </si>
  <si>
    <t>0852.6903.1400</t>
  </si>
  <si>
    <t>(0761) 493.121</t>
  </si>
  <si>
    <t>yan.rinto_plw@imfi.com</t>
  </si>
  <si>
    <t>yan.rinto@indomobilfinance.com</t>
  </si>
  <si>
    <t>Duri</t>
  </si>
  <si>
    <t>Andri Andianto Panjaitan</t>
  </si>
  <si>
    <t>Jl. Jend Sudirman No.123, Kel Balai Makam, Kec. Mandau, Kab. Bengkalis. RIAU 28884</t>
  </si>
  <si>
    <t>0813.6537.6770 / 0812.7622.2209</t>
  </si>
  <si>
    <t>(0765) 596.252</t>
  </si>
  <si>
    <t>(0765) 596.452</t>
  </si>
  <si>
    <t>andri_dri@imfi.com</t>
  </si>
  <si>
    <t>andri.adianto@indomobilfinance.com</t>
  </si>
  <si>
    <t>Ujung Batu</t>
  </si>
  <si>
    <t>Bambang Kristiono, SH</t>
  </si>
  <si>
    <t>Jl. Jend Sudirman No:425, Km 4 (sebelah BRI - Unit Ujung Batu), Kel.Ujung Batu Timur, Kec.Ujung Batu, Kab. Rokan Hulu. RIAU 28454</t>
  </si>
  <si>
    <t xml:space="preserve"> 0817.9077.677 / 0813.7130.0167 </t>
  </si>
  <si>
    <t>0761.6130.68707</t>
  </si>
  <si>
    <t>25F05581</t>
  </si>
  <si>
    <t>(0762) 736.3074</t>
  </si>
  <si>
    <t>(0762) 736.3084</t>
  </si>
  <si>
    <t>bambang.kris_ubu@imfi.com</t>
  </si>
  <si>
    <t>bambang.kristiono@indomobilfinance.com</t>
  </si>
  <si>
    <t>Lipat Kain</t>
  </si>
  <si>
    <t>Septianus Welly Arian Kapahang</t>
  </si>
  <si>
    <t>Jl. Subrantas Raya Rt: 01, Rw: 02, Kel. Lipat Kain Utara, Kec. Kampar Kiri, Kab. Kampar. RIAU 28371</t>
  </si>
  <si>
    <t>0852.4295.7727</t>
  </si>
  <si>
    <t>0812.7033.4565</t>
  </si>
  <si>
    <t>-</t>
  </si>
  <si>
    <t>arian.kapahang_lkn@imfi.com</t>
  </si>
  <si>
    <t>arian.kapahang@indomobilfinance.com</t>
  </si>
  <si>
    <t>Bengkalis</t>
  </si>
  <si>
    <t>Abdul Haris</t>
  </si>
  <si>
    <t>Jl. H.O.S Cokroaminoto No. 44, Rt: 02, Rw: 01 Bengkalis, Kel. Rimba Sekampung, Kec. Bengkalis, Kab. Bengkalis. RIAU 28751</t>
  </si>
  <si>
    <t>0811.7500.663</t>
  </si>
  <si>
    <t>(0766) 228.49</t>
  </si>
  <si>
    <t>abdul.haris_bkl@imfi.com</t>
  </si>
  <si>
    <t>abdul.haris@indomobilfinance.com</t>
  </si>
  <si>
    <t>Taluk Kuantan</t>
  </si>
  <si>
    <t>Ir Hendri Sutrisno</t>
  </si>
  <si>
    <t>Jl. Jend. Sudirman, Dusun Keramat, RT.002 RW.001, Desa Beringin Teluk, Kec.Kuantan Tengah, Kab.Kuantan Singingi RIAU 29562</t>
  </si>
  <si>
    <t>0813.6540.2680</t>
  </si>
  <si>
    <t>(0760) 561.501 / 02</t>
  </si>
  <si>
    <t>(0760) 204.160</t>
  </si>
  <si>
    <t>hendri_tkn@imfi.com</t>
  </si>
  <si>
    <t>hendri.sutrisno@indomobilfinance.com</t>
  </si>
  <si>
    <t>Bagan Batu</t>
  </si>
  <si>
    <t>Juan Ferry Batubara</t>
  </si>
  <si>
    <t>Jl. Jendral Ahmad Yani/Suka Rukun, Kel. Bagan Batu, Kec. Bagan Sinembah, Kab. Rokan Hilir. RIAU 28992</t>
  </si>
  <si>
    <t>0813.7110.2777 / 0856.6651.715</t>
  </si>
  <si>
    <t>(0765) 518.77</t>
  </si>
  <si>
    <t xml:space="preserve">(0765) 518.46 </t>
  </si>
  <si>
    <t>juan_bbu@imfi.com</t>
  </si>
  <si>
    <t>juan.ferry@indomobilfinance.com</t>
  </si>
  <si>
    <t>Ujung Tanjung</t>
  </si>
  <si>
    <t>Pos</t>
  </si>
  <si>
    <t>Dealer Suzuki PT. Duta Expo, JL Lintas Ujung Tanjung – Bagan Siapi-api, Kel. Ujung Tanjung, Kec. Tanah Putih, Kab. Rokan Hilir. RIAU 28983</t>
  </si>
  <si>
    <t>Pasir Pangarayan</t>
  </si>
  <si>
    <t>Viktor Agung Panjaitan</t>
  </si>
  <si>
    <t>Jl. Tuanku Tambusai No. 252 A Pasir Putih Barat, Rt: 02, Rw: 04, Kel. Pematang Berangan, Kec. Rambah, Kab. Rokan Hulu. RIAU 28557</t>
  </si>
  <si>
    <t>0819.7691.119 / 0812.7633.9199</t>
  </si>
  <si>
    <t>0828.8303.8735</t>
  </si>
  <si>
    <t>(0762) 919.62</t>
  </si>
  <si>
    <t>viktor_ppn@imfi.com</t>
  </si>
  <si>
    <t>viktor.agung@indomobilfinance.com</t>
  </si>
  <si>
    <t>Dumai</t>
  </si>
  <si>
    <t>Jefry Parapat</t>
  </si>
  <si>
    <t>Jl. Sultan Hasanuddin Gg. makmur No.2, Rt: 12, Kel. Ratu Sima, Kec. Dumai Selatan, Kota. Dumai. RIAU 28831</t>
  </si>
  <si>
    <t xml:space="preserve">0813.7206.1387 </t>
  </si>
  <si>
    <t>(0765) 438.531 / 440.299</t>
  </si>
  <si>
    <t>(0765) 438.532</t>
  </si>
  <si>
    <t>jefry.parapat_dui@imfi.com</t>
  </si>
  <si>
    <t>jefry.parapat@indomobilfinance.com</t>
  </si>
  <si>
    <t>Bangkinang</t>
  </si>
  <si>
    <t>M. Noer Yasin</t>
  </si>
  <si>
    <t>Jl. D.I. Panjaitan No.33, Rt: 02, Rw: 04, Kel. Langgini, Kec.  Bangkinang, Kab. Kampar, RIAU 28412</t>
  </si>
  <si>
    <t>0813.6521.5446</t>
  </si>
  <si>
    <t>(0762) 323.712</t>
  </si>
  <si>
    <t>noer.yasin_bkg@imfi.com</t>
  </si>
  <si>
    <t>noer.yasin@indomobilfinance.com</t>
  </si>
  <si>
    <t>RENGAT</t>
  </si>
  <si>
    <t>Rinni Aria Deccy</t>
  </si>
  <si>
    <t>Jl. AR. Hakim No. 18 D Rt: 17, Rw: 07, Kel. Sekip Hulu, Kec. Rengat, Kab. Indra Giri Hulu. RIAU 29319</t>
  </si>
  <si>
    <t>0853.6322.9777</t>
  </si>
  <si>
    <t>(0769) 323.620 / 324.238</t>
  </si>
  <si>
    <t>(0769) 323.874</t>
  </si>
  <si>
    <t>rini_rgt@imfi.com</t>
  </si>
  <si>
    <t>rini.aria@indomobilfinance.com</t>
  </si>
  <si>
    <t>Air Molek-Peranap</t>
  </si>
  <si>
    <t>Jeki Rolis E</t>
  </si>
  <si>
    <t>Jl. Jend. Sudirman No.23, Rt: 001, Rw: 001, Kel. Air Molek II (Depan Mesjid Al Muslimin), Kec. Pasir Penyu, Kab. Indragiri Hulu. RIAU 29352</t>
  </si>
  <si>
    <t>0852.7859.6559 / 0813.6563.6204</t>
  </si>
  <si>
    <t>(0769) 442.749</t>
  </si>
  <si>
    <t>jeki.rolis_amk@imfi.com</t>
  </si>
  <si>
    <t>jeki.rolis@indomobilfinance.com</t>
  </si>
  <si>
    <t>Belilas</t>
  </si>
  <si>
    <t>Mulyadi</t>
  </si>
  <si>
    <t>Jl. Lintas Timur Simpang IV Belilas / Jl Raya Pangkalan Kasai, Kel. Pangkalan Kasai, Kec. Seberida, Kab. Indragiri Hulu, RIAU 29371</t>
  </si>
  <si>
    <t>0852.6571.9190</t>
  </si>
  <si>
    <t>(0769) 324.537</t>
  </si>
  <si>
    <t>mulyadi_bls@imfi.com</t>
  </si>
  <si>
    <t xml:space="preserve">Tembilahan </t>
  </si>
  <si>
    <t>Deni Darman Putra</t>
  </si>
  <si>
    <t>Jl. Kartini No. 32 C, Rt: 06, Rw: 03, Kel. Tembilahan Kota, Kec. Tembilahan, Kab. Indragiri Hilir. RIAU 29212</t>
  </si>
  <si>
    <t>0812.769.3114 / 0852.6570.5054</t>
  </si>
  <si>
    <t>215F1C25</t>
  </si>
  <si>
    <t>(0768) 325.561</t>
  </si>
  <si>
    <t>(0768) 224.13</t>
  </si>
  <si>
    <t>deni.darman_tbh@imfi.com</t>
  </si>
  <si>
    <t>deni.darman@indomobilfinance.com</t>
  </si>
  <si>
    <t>JML RIAU</t>
  </si>
  <si>
    <t>BATAM</t>
  </si>
  <si>
    <t>Hendra Christian</t>
  </si>
  <si>
    <t>Komp. Palm Spring Blok B2 No: 01, Sei Panas – Batam</t>
  </si>
  <si>
    <t>0812.7812.970/ 0819.2906.6188</t>
  </si>
  <si>
    <t>(0778) 467.532 / 468.399 / 468.404</t>
  </si>
  <si>
    <t>(0778) 468.397</t>
  </si>
  <si>
    <t>hendra.christian_btm@imfi.com</t>
  </si>
  <si>
    <t>hendra.christian@indomobilfinance.com</t>
  </si>
  <si>
    <t xml:space="preserve">Tanjung Pinang </t>
  </si>
  <si>
    <t>Marco Medis, SE</t>
  </si>
  <si>
    <t>Jl. DI Panjaitan No.7 Km 7 (sebelum SPBU km 7), Rt 01, Rw 02, Kel. Melayu Kota Piring, Kec. Tg. Pinang Timur, Kota Tanjung Pinang. KEPULAUAN RIAU 29123</t>
  </si>
  <si>
    <t>0813.6471.9081</t>
  </si>
  <si>
    <t>(0771) 808.0028 / 27</t>
  </si>
  <si>
    <t>(0771) 808.0026</t>
  </si>
  <si>
    <t>marco_tpg@imfi.com</t>
  </si>
  <si>
    <t>marco.medis@indomobilfinance.com</t>
  </si>
  <si>
    <t xml:space="preserve">Tanjung Uban </t>
  </si>
  <si>
    <t>Isharyuni</t>
  </si>
  <si>
    <t>Jl.Taman Sari No.8, Rt: 05, Rw: 03, Kel. Tanjung Uban Utara, Kec. Bintan Utara, Kab. Bintan. KEP RIAU 29152</t>
  </si>
  <si>
    <t>0853.5659.1010</t>
  </si>
  <si>
    <r>
      <t xml:space="preserve">(0771) 483.370 / </t>
    </r>
    <r>
      <rPr>
        <sz val="10"/>
        <rFont val="Arial"/>
        <family val="2"/>
      </rPr>
      <t>483.807</t>
    </r>
  </si>
  <si>
    <t>(0771) 483.741</t>
  </si>
  <si>
    <t>isharyuni_tun@imfi.com</t>
  </si>
  <si>
    <t>isharyuni@indomobilfinance.com</t>
  </si>
  <si>
    <t>Karimun</t>
  </si>
  <si>
    <t>Albert Aritonang</t>
  </si>
  <si>
    <t>Jl. Jend. Ahmad Yani No.21, Rt: 04/ Rw: 03, Kel. Sungai Lakam Timur, Kec. Karimun, Kab. Karimun. RIAU 29661</t>
  </si>
  <si>
    <t>0856.650.7057</t>
  </si>
  <si>
    <t>(0777) 327.579</t>
  </si>
  <si>
    <t>(0777) 327.953</t>
  </si>
  <si>
    <t>albert.aritonang_kmn@imfi.com</t>
  </si>
  <si>
    <t>albert.aritonang@indomobilfinance.com</t>
  </si>
  <si>
    <t>JML KEP RIAU</t>
  </si>
  <si>
    <t>JAMBI</t>
  </si>
  <si>
    <t>Nicholaus Tegar</t>
  </si>
  <si>
    <t>Jl. Jendral Sudirman No. 53, Rt: 05, Kel. Talang Jauh, Kec. Jelutung – JAMBI 36137</t>
  </si>
  <si>
    <t>0812.2181.1041</t>
  </si>
  <si>
    <t>(0741) 755.0750 / 260.61 / 755.6025</t>
  </si>
  <si>
    <t>(0741) 203.94</t>
  </si>
  <si>
    <t>nicholaus.tegar_jmb@imfi.com</t>
  </si>
  <si>
    <t>nicholaus.tegar@indomobilfinance.com</t>
  </si>
  <si>
    <t>Muara Bulian</t>
  </si>
  <si>
    <t>Iwan Susanto</t>
  </si>
  <si>
    <t>Jl. Gajah Mada, Rt: 04, Rw: 01, Kel. Pasar Baru, Kec. Muara Bulian, Kab. Batang Hari. JAMBI 36613</t>
  </si>
  <si>
    <t>0813.6639.0796</t>
  </si>
  <si>
    <t>(0743) 226.46 / 234.70</t>
  </si>
  <si>
    <t>(0743) 226.46</t>
  </si>
  <si>
    <t>iwan.susanto_mbn@imfi.com</t>
  </si>
  <si>
    <t>iwan.susanto@indomobilfinance.com</t>
  </si>
  <si>
    <t>Tempino</t>
  </si>
  <si>
    <t>Deflizar</t>
  </si>
  <si>
    <t xml:space="preserve">  Jl. Jambi – Palembang KM 26 Rt: 05, Rw: 02, Desa Nagasari, Kec.                     Mestong, Kab. Muaro Jambi. JAMBI kode 36362     </t>
  </si>
  <si>
    <t>0812.744.1610</t>
  </si>
  <si>
    <t>(0741) 705.0375</t>
  </si>
  <si>
    <t>deflizar_tpo@imfi.com</t>
  </si>
  <si>
    <t>deflizar@indomobilfinance.com</t>
  </si>
  <si>
    <t>Kerinci</t>
  </si>
  <si>
    <t>Ca. Perwkl</t>
  </si>
  <si>
    <t>Abdi Heryanto</t>
  </si>
  <si>
    <t>Jl. RE.Martadinata, Kel. Pondok Tinggi, Kec. Sungai Penuh, Kotamadya Sungai Penuh JAMBI 37111</t>
  </si>
  <si>
    <t>0813.663.00099</t>
  </si>
  <si>
    <t>(0748) 324.660</t>
  </si>
  <si>
    <t>(0748) 21.441</t>
  </si>
  <si>
    <t>abdi.heryanto_tbo@imfi.com</t>
  </si>
  <si>
    <t>abdi.heryanto@indomobilfinance.com</t>
  </si>
  <si>
    <t>Muara Bungo</t>
  </si>
  <si>
    <t>Jl. Laisa No. 130 Rt:10, Rw: 04, Kel. Batang Bungo, Kec. Pasar Ma. Bungo, Kab. Bungo. JAMBI 37211</t>
  </si>
  <si>
    <t>(0747) 214.04</t>
  </si>
  <si>
    <t>(0747) 323.081</t>
  </si>
  <si>
    <t>abdi.heryanto_mbo@imfi.com</t>
  </si>
  <si>
    <t>Kuamang Kuning</t>
  </si>
  <si>
    <t>Jl. Batang Hari, Rt: 35, Rw:: 07,  Kel. Purwasari, Kec.Pelepat Ilir, Kab. Bungo. JAMBI 37252</t>
  </si>
  <si>
    <t>(0747) – 7326144</t>
  </si>
  <si>
    <t>Tebo</t>
  </si>
  <si>
    <t>Jl. RA.Kartini (Jl. 8), Kel. Wirotho Agung, Kec. Rimbo Bujang, Kab. Tebo. JAMBI 37553</t>
  </si>
  <si>
    <t>( 0747) 431.908</t>
  </si>
  <si>
    <t>( 0747) 431.809</t>
  </si>
  <si>
    <t>Bangko</t>
  </si>
  <si>
    <t>Novrizal</t>
  </si>
  <si>
    <t>Jl. Jend. Sudirman Km. 3 Rt. 26, Kel. Pematang Kandis, Kec. Bangko, Kab. Merangin. JAMBI 37314</t>
  </si>
  <si>
    <t>0813.6625.7775</t>
  </si>
  <si>
    <t>(0746) 322.008 / 323.350</t>
  </si>
  <si>
    <t>(0746) 220.75</t>
  </si>
  <si>
    <t>novrizal_bno@imfi.com</t>
  </si>
  <si>
    <t>novrizal@indomobilfinance.com</t>
  </si>
  <si>
    <t>Kuala Tungkal</t>
  </si>
  <si>
    <t>Albeni</t>
  </si>
  <si>
    <t xml:space="preserve">Jl. Sultan Thaha, Kel. Tungkal IV Kota, Kec. Tungkal Ilir, Kab. Tanjab Barat. JAMBI 36513 </t>
  </si>
  <si>
    <t>0852.6604.9748</t>
  </si>
  <si>
    <t>(0742) 212.56</t>
  </si>
  <si>
    <t>(0742) 212.65</t>
  </si>
  <si>
    <t>albeni_ktl@imfi.com</t>
  </si>
  <si>
    <t>albeni@indomobilfinance.com</t>
  </si>
  <si>
    <t>Muara Sabak</t>
  </si>
  <si>
    <t>Abdul Hafiz</t>
  </si>
  <si>
    <t>Simpang Polres Tanjab Timur Dusun 1 Kampung Baru (Jl. Bhayangkara), Rt: 01, Kel. Talang Babat, Kec. Ma. Sabak Barat, Kab. Tanjab Timur. JAMBI 36561</t>
  </si>
  <si>
    <t>0812.7411.911</t>
  </si>
  <si>
    <t>(0740) 737.0099</t>
  </si>
  <si>
    <t>abdul.hafiz_msk@imfi.com</t>
  </si>
  <si>
    <t>abdul.hafiz@indomobilfinance.com</t>
  </si>
  <si>
    <t>Sarolangun</t>
  </si>
  <si>
    <t>Bostamin</t>
  </si>
  <si>
    <t>Jl. Lintas Sumatera Rt 07, Kel. Sarkam, Kec. Sarolangun, Kab Sarolangun. JAMBI 37481</t>
  </si>
  <si>
    <t>0813.6614.6263</t>
  </si>
  <si>
    <t>(0745) 912.21</t>
  </si>
  <si>
    <t>bostamin_sln@imfi.com</t>
  </si>
  <si>
    <t>bostamin@indomobilfinance.com</t>
  </si>
  <si>
    <t>Merlung</t>
  </si>
  <si>
    <t>Boy Putra</t>
  </si>
  <si>
    <t>Jl. Puskesmas Rt.06 Desa Pijoan Baru Tebing Tinggi, Kec. Tungkal Ulu, Kab.Tanjung Jabung Barat. JAMBI 36552</t>
  </si>
  <si>
    <t>0812.7856.661/ 0828.8203.1340</t>
  </si>
  <si>
    <t>(0742) 551.824</t>
  </si>
  <si>
    <t>boy.putra_mrg@imfi.com</t>
  </si>
  <si>
    <t>boy.putra@indomobilfinance.com</t>
  </si>
  <si>
    <t>JML JAMBI</t>
  </si>
  <si>
    <t>LAMPUNG</t>
  </si>
  <si>
    <t>BANDARLAMPUNG</t>
  </si>
  <si>
    <t>Dudi Iskandar</t>
  </si>
  <si>
    <t xml:space="preserve">    Jl. Pangeran Antasari No.89 D, Kel. Tanjung Baru,  Kec. Kedamaian, Bandar  Lampung 35143</t>
  </si>
  <si>
    <t>0813.6905.8753 / 0813.7904.4422</t>
  </si>
  <si>
    <t>(0721) 703.013 / 774.612 / 560.0539</t>
  </si>
  <si>
    <t>(0721) 785.347</t>
  </si>
  <si>
    <t>dudi_lpg@imfi.com</t>
  </si>
  <si>
    <t>dudi.iskandar@indomobilfinance.com</t>
  </si>
  <si>
    <t>Pringsewu</t>
  </si>
  <si>
    <t>M Jauhari</t>
  </si>
  <si>
    <t xml:space="preserve">    Jl. Ahmad Yani 103 C, Rt: 001, Rw: 002, Kel. Pringsewu Timur, Kec.                     Pringsewu, Kab. Pringsewu. LAMPUNG 35373</t>
  </si>
  <si>
    <t>0852.6973.0084</t>
  </si>
  <si>
    <t>(0729) 235.28 / 229.10</t>
  </si>
  <si>
    <t>(0729) 232.39</t>
  </si>
  <si>
    <t>muh.jauhari_psu@imfi.com</t>
  </si>
  <si>
    <t>Way Jepara</t>
  </si>
  <si>
    <t>Hendra Cipta</t>
  </si>
  <si>
    <t xml:space="preserve">   Jl. Raya Pasar Way Jepara, Desa Braja Sakti, Kec. Way Jepara, Kab. Lampung     Timur. LAMPUNG 34196</t>
  </si>
  <si>
    <t>0813.7926.5777</t>
  </si>
  <si>
    <t>(0725) 641.389 / 641.233</t>
  </si>
  <si>
    <t>(0725) 641.389</t>
  </si>
  <si>
    <t>hendra.cipta_wja@imfi.com</t>
  </si>
  <si>
    <t>hendra.cipta@indomobilfinance.com</t>
  </si>
  <si>
    <t>Kalianda</t>
  </si>
  <si>
    <t>Anton Widodo</t>
  </si>
  <si>
    <t xml:space="preserve">     Jl. Jalur Dua Masjid Agung / Jl Indra Bangsawan, Kel. Way Urang, Kec.                 Kalianda,  Kab. Lampung Selatan. LAMPUNG 35513</t>
  </si>
  <si>
    <t>0813.6906.2600</t>
  </si>
  <si>
    <t>(0727) 322.836</t>
  </si>
  <si>
    <t>(0727) 321.736</t>
  </si>
  <si>
    <t>anton.widodo_kld@imfi.com</t>
  </si>
  <si>
    <t>anton.widodo@indomobilfinance.com</t>
  </si>
  <si>
    <t>BANDARJAYA</t>
  </si>
  <si>
    <t>Anton Wijaya</t>
  </si>
  <si>
    <t>Jl. Proklamator Raya Rt: 012, Rw. 005 Kel. Bandar Jaya Barat, Kec. Terbanggi Besar, Kab. Lampung Tengah,Prov. Lampung  34163</t>
  </si>
  <si>
    <t>0813.6941.0851</t>
  </si>
  <si>
    <t>(0725) 264.81 / 269.70 / 262.90</t>
  </si>
  <si>
    <t>(0725) 254.72</t>
  </si>
  <si>
    <t>anton_bja@imfi.com</t>
  </si>
  <si>
    <t>anton.wijaya@indomobilfinance.com</t>
  </si>
  <si>
    <t>Tulangbawang</t>
  </si>
  <si>
    <t>Amril, SE</t>
  </si>
  <si>
    <t>Jl. Lintas Timur  Simpang V No 21, Kampung Dwi Warga Tunggal Jaya, Kec. Banjar Agung, Kab. Tulang Bawang. LAMPUNG 34682</t>
  </si>
  <si>
    <t>0811.728.863</t>
  </si>
  <si>
    <t>(0726) 750.383</t>
  </si>
  <si>
    <t>amril_tbg@imfi.com</t>
  </si>
  <si>
    <t>amril@indomobilfinance.com</t>
  </si>
  <si>
    <t>Kotabumi</t>
  </si>
  <si>
    <t>Yuli Susana</t>
  </si>
  <si>
    <t>Jl. Alamsyah Ratu Prawira Negara, Rt: VI, Rw: I, Kel. Kelapa Tujuh, Kec. Kotabumi Selatan, Kab. Lampung Utara. LAMPUNG 34513</t>
  </si>
  <si>
    <t>0852.6920.8965</t>
  </si>
  <si>
    <t>(0724) 236.16 / 256.46</t>
  </si>
  <si>
    <t>(0724) 236.16</t>
  </si>
  <si>
    <t>yuli.susana_kbi@imfi.com</t>
  </si>
  <si>
    <t>yuli.susana@indomobilfinance.com</t>
  </si>
  <si>
    <t>Way Kanan</t>
  </si>
  <si>
    <t>Sariamin H Situngkir</t>
  </si>
  <si>
    <t>Jl. Negara Rt.002 Rw.002 Kel.Taman Asri, Kec.Baradatu, Kab.Way Kanan – Lampung 34561</t>
  </si>
  <si>
    <t>0813.7126.4912</t>
  </si>
  <si>
    <r>
      <t>(0723) 475.196 /</t>
    </r>
    <r>
      <rPr>
        <sz val="10"/>
        <color indexed="10"/>
        <rFont val="Arial"/>
        <family val="2"/>
        <charset val="1"/>
      </rPr>
      <t xml:space="preserve"> </t>
    </r>
    <r>
      <rPr>
        <sz val="10"/>
        <rFont val="Arial"/>
        <family val="2"/>
        <charset val="1"/>
      </rPr>
      <t>0828.8009.1001 – 02</t>
    </r>
  </si>
  <si>
    <t>(0723) 476.0030</t>
  </si>
  <si>
    <t>tungkir_wkn@imfi.com</t>
  </si>
  <si>
    <t>sariamin.situngkir@indomobilfinance.com</t>
  </si>
  <si>
    <t>Rumbia</t>
  </si>
  <si>
    <t>Subagio</t>
  </si>
  <si>
    <t xml:space="preserve">     Jl. Raya Rumbia Dusun 8, RT.001/RW.001, Kel. Rukti Basuki, Kec.Rumbia,      Kab. Lampung Tengah, Lampung 34157</t>
  </si>
  <si>
    <t>0852.6968.0901</t>
  </si>
  <si>
    <t>(0725) 762.7216</t>
  </si>
  <si>
    <t>(0725) 762.7158</t>
  </si>
  <si>
    <t>subagio_rba@imfi.com</t>
  </si>
  <si>
    <t>subagio@indomobilfinance.com</t>
  </si>
  <si>
    <t>Daya Murni</t>
  </si>
  <si>
    <r>
      <t>Hendrayadi, AS</t>
    </r>
    <r>
      <rPr>
        <sz val="12"/>
        <rFont val="Arial"/>
        <family val="2"/>
      </rPr>
      <t xml:space="preserve"> </t>
    </r>
  </si>
  <si>
    <t>Jl Ratu Pengadilan No.292, Rt: 002, Rw: 004, Kel. Daya Murni, Kec. Tumijajar, Kab. Tulang Bawang Barat. LAMPUNG 34692</t>
  </si>
  <si>
    <r>
      <t>0812.727.3708.</t>
    </r>
    <r>
      <rPr>
        <sz val="12"/>
        <rFont val="Arial"/>
        <family val="2"/>
      </rPr>
      <t xml:space="preserve"> </t>
    </r>
  </si>
  <si>
    <t>(0724) 351.036</t>
  </si>
  <si>
    <t>hendrayadi.as_dmi@imfi.com</t>
  </si>
  <si>
    <t>hendrayadi@indomobilfinance.com</t>
  </si>
  <si>
    <t>Liwa</t>
  </si>
  <si>
    <t>Jl. Raden Intan Lingk SK Menanti II, RT 01 RW 08, Kel. Pasar Liwa, Kec. Balik Bukit, Kab. Lampung Barat. LAMPUNG</t>
  </si>
  <si>
    <t>(0728) 219.17</t>
  </si>
  <si>
    <t>JML LAMPUNG</t>
  </si>
  <si>
    <t>SUM-SEL</t>
  </si>
  <si>
    <t>PALEMBANG</t>
  </si>
  <si>
    <t>Yunanto</t>
  </si>
  <si>
    <t>Jl. Basuki Rahmat No.24 F RT.024 RW.009 Kel.Pahlawan, Kec.Kemuning, Palembang 30126</t>
  </si>
  <si>
    <t>0852.6419.1145</t>
  </si>
  <si>
    <t>(0711) 319.934 / 318.599</t>
  </si>
  <si>
    <t xml:space="preserve">(0711) 317.349 </t>
  </si>
  <si>
    <t>yunanto_pbg@imfi.com</t>
  </si>
  <si>
    <t>yunanto@indomobilfinance.com</t>
  </si>
  <si>
    <t>JML SUM-SEL</t>
  </si>
  <si>
    <t>KAL-BAR</t>
  </si>
  <si>
    <t>PONTIANAK</t>
  </si>
  <si>
    <t>Robby  Andriani</t>
  </si>
  <si>
    <t>JL.H.Rais.A Rahman No. 168B Komplek Ruko Sei Jawi, Rt: 001, Rw: 010, Kel. Sungai Jawi Dalam, Kec. Pontianak Barat, Kab. Kodya Pontianak. KALIMANTAN BARAT 78114</t>
  </si>
  <si>
    <t>0813.4952.8188</t>
  </si>
  <si>
    <t>(0561) 678.3132 / 678.3133</t>
  </si>
  <si>
    <t>(0561) 678.3135</t>
  </si>
  <si>
    <t>robby_ptk@imfi.com</t>
  </si>
  <si>
    <t>robby.andriani@indomobilfinance.com</t>
  </si>
  <si>
    <t xml:space="preserve">Singkawang </t>
  </si>
  <si>
    <t>Heriyandi</t>
  </si>
  <si>
    <t>Jl.Yohana Godang No. 9, Rt:53, Rw: 12, Kel. Pasiran, Kec. Singkawang Barat, Kab: Singkawang Barat. KALBAR 79123</t>
  </si>
  <si>
    <t>0813.4539.6101</t>
  </si>
  <si>
    <t>(0562) 634.555</t>
  </si>
  <si>
    <t>heri_skw@imfi.com</t>
  </si>
  <si>
    <t>heriyandi@indomobilfinance.com</t>
  </si>
  <si>
    <t xml:space="preserve">Sanggau </t>
  </si>
  <si>
    <t>Erwin Irawan</t>
  </si>
  <si>
    <t xml:space="preserve">Jl. Jenderal A. Yani, Rt: 02, Rw: 01 (Depan Telkom Sanggau), Kel. Ilir Kota, Kec. Kapuas, Kab: Sanggau. KALIMANTAN BARAT </t>
  </si>
  <si>
    <t>0812.5744.774</t>
  </si>
  <si>
    <t>(0564) 21834</t>
  </si>
  <si>
    <t>erwin.irawan_sgu@imfi.com</t>
  </si>
  <si>
    <t>erwin.irawan@indomobilfinance.com</t>
  </si>
  <si>
    <t xml:space="preserve">Sintang </t>
  </si>
  <si>
    <t>Effyanto Adhie Nugroho</t>
  </si>
  <si>
    <t>Jl. MT. Haryono, Rt: 13, Rw: 04, Kel. Kapuas Kanan Hulu, Kec. Sintang, Kab. Sintang. KALBAR 78614</t>
  </si>
  <si>
    <t>0812.9860.0403 / 0815.1915.9700</t>
  </si>
  <si>
    <t>(0565) 21883</t>
  </si>
  <si>
    <t>(0565) 22184</t>
  </si>
  <si>
    <t>effyanto.adhie_stg@imfi.com</t>
  </si>
  <si>
    <t>effyanto.adhie@indomobilfinance.com</t>
  </si>
  <si>
    <t>Mempawah</t>
  </si>
  <si>
    <t>Ardi Falia</t>
  </si>
  <si>
    <t>Jl. Raya Sungai Pinyuh Jurusan Pontianak, No. 188B, Rt: 04, Rw: 03, Kel. Sungai Pinyuh, Kec. Sungai Pinyuh, Kab. Pontianak. KALIMANTAN BARAT 78353</t>
  </si>
  <si>
    <t>0817.779.726 / 0812.5477.3638</t>
  </si>
  <si>
    <t>(0561) 654.454/            652.188</t>
  </si>
  <si>
    <t>(0561) 654.454</t>
  </si>
  <si>
    <t>ardi.falia_mph@imfi.com</t>
  </si>
  <si>
    <t>ardi.falia@indomobilfinance.com</t>
  </si>
  <si>
    <t>Nanga Pinoh</t>
  </si>
  <si>
    <t>Jl. Propinsi KM 1, Rt: 13, Kel. Sidomulyo, Kec. Nanga Pinoh, Kab. Melawi. KALIMANTAN BARAT 78672</t>
  </si>
  <si>
    <t>(0568) 22170</t>
  </si>
  <si>
    <t>Sekadau</t>
  </si>
  <si>
    <t>Jl. Raya Sekadau Sintang / Jl. Merdeka Timur  No. 045, Rt: 008, Rw: 002, Kel. Mungguk, Kec. Sekadau Hilir, Kab. Sekadau. KALIMANTAN BARAT 79582</t>
  </si>
  <si>
    <t>(0564) 41934</t>
  </si>
  <si>
    <t>Ngabang</t>
  </si>
  <si>
    <t>Syarif Husin Alkadrie</t>
  </si>
  <si>
    <t>Jl. Raya Pulau Bendu, Dusun Hilir Pulau Bendu (depan Masjid Jami Baiturrahman), Rt: 007, Rw: 003, Desa Hilir Tengah, Kec. Ngabang, Kab. Landak. KALIMANTAN BARAT 79357</t>
  </si>
  <si>
    <t>0812.5696.9882</t>
  </si>
  <si>
    <t>(0563) 21482</t>
  </si>
  <si>
    <t>husin.alkadri_nbg@imfi.com</t>
  </si>
  <si>
    <t>syarif.husin@indomobilfinance.com</t>
  </si>
  <si>
    <t>KETAPANG</t>
  </si>
  <si>
    <t>Rommy Irawan</t>
  </si>
  <si>
    <t>Jl. R.Soeprapto No. 95 C, Rt: 14, Rw: 07, Kel. Sampit, Kec. Delta Pawan, Kab. Ketapang. KALBAR 78851</t>
  </si>
  <si>
    <t>0812.5799.5995</t>
  </si>
  <si>
    <t>(0534) 333.56 / 350.59</t>
  </si>
  <si>
    <t>(0534) 303.6182</t>
  </si>
  <si>
    <t>rommy.irawan_ktp@imfi.com</t>
  </si>
  <si>
    <t>rommy.irawan@indomobilfinance.com</t>
  </si>
  <si>
    <t>Sandai</t>
  </si>
  <si>
    <t>Solihin Alay</t>
  </si>
  <si>
    <t>Jl. Pangeran Jainudin Sandai Kanan, Rt: 21, Rw:11, Kel. Sandai Kanan, Kec. Sandai, Kec. Ketapang. KALBAR 78871</t>
  </si>
  <si>
    <t>0813.4524.9817</t>
  </si>
  <si>
    <t>0811.5701.142</t>
  </si>
  <si>
    <t>solihin.alay@indomobilfinance.com</t>
  </si>
  <si>
    <t>Nanga Tayap</t>
  </si>
  <si>
    <t>Agus Wibawa</t>
  </si>
  <si>
    <t xml:space="preserve"> Jl. A. Yani No.37, Rt:01, Rw: 01, Dusun Nanga Tayap, Kec. Nanga Tayap, Kab. Ketapang. KALBAR 78873 (ikut dealer Astra)</t>
  </si>
  <si>
    <t>0852.4971.7008</t>
  </si>
  <si>
    <t>0811.5709.833</t>
  </si>
  <si>
    <t>agus.wibawa@indomobilfinance.com</t>
  </si>
  <si>
    <t>Kendawangan</t>
  </si>
  <si>
    <t>Pawanto</t>
  </si>
  <si>
    <t>Jl. Pangeran Adi No. 72 Komplek Pasar Kendawangan, Rt: 01, Rw: 01, Kel. Kendawangan Kiri, Kec. Kendawangan, Kab. Ketapang. KALBAR 78862  (ikut dealer Uggul Motor)</t>
  </si>
  <si>
    <t>0812.5768.472</t>
  </si>
  <si>
    <t>(0534) 709.73</t>
  </si>
  <si>
    <t>pawanto_kdn@imfi.com</t>
  </si>
  <si>
    <t>pawanto@indomobilfinance.com</t>
  </si>
  <si>
    <t>Tumbang Titi</t>
  </si>
  <si>
    <t>M.Taufiq. S.Hut</t>
  </si>
  <si>
    <t>Jl. Dermala Merial No: 13, Rt:03, Rw: 01, Desa Tumbang Titi, Kec. Tumbang Titi, Kab. Ketapang. KALBAR 78874</t>
  </si>
  <si>
    <t>0813.4549.4569</t>
  </si>
  <si>
    <t>0811.5705.375</t>
  </si>
  <si>
    <t>m.taufiq@indomobilfinance.com</t>
  </si>
  <si>
    <t>JML KAL-BAR</t>
  </si>
  <si>
    <t>KAL-SEL</t>
  </si>
  <si>
    <t>BANJARMASIN</t>
  </si>
  <si>
    <t>Ryan Andriansyah</t>
  </si>
  <si>
    <t>Jl. A.Yani KM 4 No.03 RT.023 RW.00 Kel Karang Mekar, Banjarmasin Timur kode pos 70234</t>
  </si>
  <si>
    <t>0857.1414.7788</t>
  </si>
  <si>
    <t>0811.5000.445</t>
  </si>
  <si>
    <t>(0511) 335.1701</t>
  </si>
  <si>
    <t>ryan.andriansyah_bjm@imfi.com</t>
  </si>
  <si>
    <t>ryan.andriansyah@indomobilfinance.com</t>
  </si>
  <si>
    <t>Banjarbaru</t>
  </si>
  <si>
    <t>Endah Tri Susanto</t>
  </si>
  <si>
    <t>Jl. A. Yani km 37.113, Rt: 009, Rw: 004, Kel. Sungai Pering, Kec. Martapura, Kab. Banjar. KALSEL 70617</t>
  </si>
  <si>
    <t>0813.4969.5235</t>
  </si>
  <si>
    <t>(0511) 478.2685 / 747.3850</t>
  </si>
  <si>
    <t>(0511) 478.2685</t>
  </si>
  <si>
    <t>endah_bru@imfi.com</t>
  </si>
  <si>
    <t>endah.tri@indomobilfinance.com</t>
  </si>
  <si>
    <t>Barabai</t>
  </si>
  <si>
    <t>Muhammad Fahrudin, SE</t>
  </si>
  <si>
    <t>Jl. Ir. Pangeran H. M. Noor Barabai, Rt: 008, Rw: 003, Kel. Barabai Utara, Kec. Barabai, Kab.Hulu Sungai Tengah. KALSEL 71313</t>
  </si>
  <si>
    <t xml:space="preserve">0812.517.9545 </t>
  </si>
  <si>
    <t>(0517) 443.21</t>
  </si>
  <si>
    <t>muh.fahrudin_bai@imfi.com</t>
  </si>
  <si>
    <t>muh.fahrudin@indomobilfinance.com</t>
  </si>
  <si>
    <t>Pelaihari</t>
  </si>
  <si>
    <t>Saktiadi</t>
  </si>
  <si>
    <t>Jl. H. Boejasin, Rt: 21, Rw: 06, Kel. Angsau, Kec. Pelaihari, Kab. Tanah Laut. KALSEL 70814</t>
  </si>
  <si>
    <t>0853.4218.3522</t>
  </si>
  <si>
    <t>(0512) 217.40</t>
  </si>
  <si>
    <t>(0512) 225.49</t>
  </si>
  <si>
    <t>saktiadi_phi@imfi.com</t>
  </si>
  <si>
    <t>saktiadi@indomobilfinance.com</t>
  </si>
  <si>
    <t>Palangkaraya</t>
  </si>
  <si>
    <t>Trasmianto</t>
  </si>
  <si>
    <t>Jl. RTA Milono km 2.8 No.8A, Rt: 005, Rw: 013, Kel. Langkai, Kec. Pahandut, Kota Palangkaraya. KALTENG 73111</t>
  </si>
  <si>
    <t>0857.5241.2399</t>
  </si>
  <si>
    <t>(0536) 324.2551</t>
  </si>
  <si>
    <t>(0536) 324.2550</t>
  </si>
  <si>
    <t>trasmianto_pga@imfi.com</t>
  </si>
  <si>
    <t>trasmianto@indomobilfinance.com</t>
  </si>
  <si>
    <t>JML KAL-SEL</t>
  </si>
  <si>
    <t>KAL-TENG</t>
  </si>
  <si>
    <t>PANGKALAN BUN</t>
  </si>
  <si>
    <t>Tomson Sihotang, SE.</t>
  </si>
  <si>
    <t>Jl. P. Diponegoro No.7A Rt: 11, Rw: 01,  Kel. Raja, Kec. Arut Selatan, Kab. Kotawaringin Barat. KALTENG 74114</t>
  </si>
  <si>
    <t>0812.5097.7771</t>
  </si>
  <si>
    <t>(0532) 24540</t>
  </si>
  <si>
    <t>(0532) 24841</t>
  </si>
  <si>
    <t>tomson_pbn@imfi.com</t>
  </si>
  <si>
    <t>tomson@indomobilfinance.com</t>
  </si>
  <si>
    <t>Pangkalan Banteng</t>
  </si>
  <si>
    <t>Aris Mundziri, SE.</t>
  </si>
  <si>
    <t>Jl. Ahmad Yani Km. 70, Rt: 023, Rw: 004, Kel. Karang Mulya, Kec. Pangkalan Banteng, Kab. Kotawaringin Barat. KALTENG 74183</t>
  </si>
  <si>
    <t>0813.4970.5978 / 0857.5131.5357</t>
  </si>
  <si>
    <t>(0532)203.3505</t>
  </si>
  <si>
    <t>aris.mundziri_pbt@imfi.com</t>
  </si>
  <si>
    <t>aris.mundziri@indomobilfinance.com</t>
  </si>
  <si>
    <t>Sukamara</t>
  </si>
  <si>
    <t>Dedy Norsandi, SE</t>
  </si>
  <si>
    <t>Jl.Tjilik Riwut Km 3.5, No: 3 Rt: 013, Rw: 004, Kel. Mendawai, Kec. Sukamara, Kab. Sukamara. KALTENG 74772</t>
  </si>
  <si>
    <t>0813.4901.5669</t>
  </si>
  <si>
    <t>(0532)26096</t>
  </si>
  <si>
    <t>dedy.norsandi_sra@imfi.com</t>
  </si>
  <si>
    <t>dedy.norsandi@indomobilfinance.com</t>
  </si>
  <si>
    <t>Lamandau</t>
  </si>
  <si>
    <t>Alzram Kamdani</t>
  </si>
  <si>
    <t>Jl. Melati Simpang Batu Batanggui, Ruko No. 4, Rt: 11, Kel. Nanga Bulik, Kec. Bulik, Kab. Lamandau</t>
  </si>
  <si>
    <t>0813.5187.3136</t>
  </si>
  <si>
    <t>alzram.kamdani@indomobilfinance.com</t>
  </si>
  <si>
    <t>Sampit</t>
  </si>
  <si>
    <t>Alexander E. Ngama</t>
  </si>
  <si>
    <t>Jl.HM.Arsyad No 118, Rt: 18, Rw: 007, Kel. Mentawa Baru Hulu, Kec. Mentawa Baru Ketapang, Kab. Kotawaringin Timur. KALTENG 74322</t>
  </si>
  <si>
    <t>0821.4680.8035</t>
  </si>
  <si>
    <t>(0531) 251.64</t>
  </si>
  <si>
    <t>alexander.ngama_smt@imfi.com</t>
  </si>
  <si>
    <t>alexander.ngama@indomobilfinance.com</t>
  </si>
  <si>
    <t>JML KAL-TENG</t>
  </si>
  <si>
    <t>KALTIM-TARA</t>
  </si>
  <si>
    <t>SAMARINDA</t>
  </si>
  <si>
    <t>Azmar Rahayu</t>
  </si>
  <si>
    <t>Jl. AM. Sangaji Ruko Belibis No.38 E, Rt: 09, Kel. Bandara, Kec. Samarinda Utara, Kab. Kota Samarinda. KALIMANTAN TIMUR 75117</t>
  </si>
  <si>
    <t>0821.9666.8407</t>
  </si>
  <si>
    <t>(0541) 2000.24 / 201.525</t>
  </si>
  <si>
    <t>(0541) 205.626</t>
  </si>
  <si>
    <t>azmar.rahayu_smd@imfi.com</t>
  </si>
  <si>
    <t xml:space="preserve">Bontang </t>
  </si>
  <si>
    <t>Ryan Erryawan H</t>
  </si>
  <si>
    <t>Jl. MT Haryono No. 19, Rt: 005, Kel. Gunung Elai, Kec. Bontang Utara (Depan Dealer CV Sinar Utama Bontang), Kab. Bontang. KALIMANTAN TIMUR 75311</t>
  </si>
  <si>
    <t>0821.1898.1118</t>
  </si>
  <si>
    <t>(0548) 262.56</t>
  </si>
  <si>
    <t>(0548) 253.61</t>
  </si>
  <si>
    <t>ryan.erryawan_btg@imfi.com</t>
  </si>
  <si>
    <t>ryan.erryawan@indomobilfinance.com</t>
  </si>
  <si>
    <t>Sangatta</t>
  </si>
  <si>
    <t>Metro Faber Nadapdap</t>
  </si>
  <si>
    <t>Jl. Yos Sudarso IV Blok II Rt 35, Kel. Teluk Lingga, Kec. Sangatta Utara, Kab. Kutai Timur. KALIMANTAN TIMUR 75611</t>
  </si>
  <si>
    <t>0852.6300.5121</t>
  </si>
  <si>
    <t>(0549) 23334 / 085212877531</t>
  </si>
  <si>
    <t>(0549) 23334</t>
  </si>
  <si>
    <t>metro.faber_sga@imfi.com</t>
  </si>
  <si>
    <t>metro.faber@indomobilfinance.com</t>
  </si>
  <si>
    <t>BALIKPAPAN</t>
  </si>
  <si>
    <t>M. Hamzah</t>
  </si>
  <si>
    <t>Komp. Balikpapan Baru Blok AB3 No. 36, Rt:52, Kel. Damai, Kec.  Balikpapan Selatan. KALTIM 76114</t>
  </si>
  <si>
    <t>0813.4559.2876 / 0852.4772.8278</t>
  </si>
  <si>
    <t>081345592876</t>
  </si>
  <si>
    <t xml:space="preserve">(0542) 877.421/164/163 </t>
  </si>
  <si>
    <t>(0542) 877.162</t>
  </si>
  <si>
    <t>hamzah_bkp@imfi.com</t>
  </si>
  <si>
    <t>m.hamzah@indomobilfinance.com</t>
  </si>
  <si>
    <t xml:space="preserve">Tarakan </t>
  </si>
  <si>
    <t>Welem O Peea</t>
  </si>
  <si>
    <t>Jl. P. Diponegoro No. 38, Kel. Sebengkok, Kec Tarakan Tengah, Kota Tarakan KALIMANTAN TIMUR  77114</t>
  </si>
  <si>
    <t>0813.4778.2448</t>
  </si>
  <si>
    <t>(0551) 51867/ 66</t>
  </si>
  <si>
    <t>(0551) 24922</t>
  </si>
  <si>
    <t>wellem.peea_trk@imfi.com</t>
  </si>
  <si>
    <t>welem.peea@indomobilfinance.com</t>
  </si>
  <si>
    <t>Tanah Grogot</t>
  </si>
  <si>
    <t>Aulid Achmad Gedy</t>
  </si>
  <si>
    <t>Jl. Pangeran Mentri No.50 Rt.003/04, Kel. Tanah Grogot, Kec.Tanah Grogot, Kab.Paser KALIMANTAN TIMUR 76211</t>
  </si>
  <si>
    <t>0813.3323.3799 / 0878.5976.276</t>
  </si>
  <si>
    <t xml:space="preserve">(0543) 25055 </t>
  </si>
  <si>
    <t>(0543) 22488</t>
  </si>
  <si>
    <t>aulid.achmad_tgt@imfi.com</t>
  </si>
  <si>
    <t>aulid.achmad@indomobilfinance.com</t>
  </si>
  <si>
    <t>Petung</t>
  </si>
  <si>
    <t>Jl. Propinsi Petung Km. 18 Rt:10, Rw: 04, Kel. Petung,  Kec. Penajam, Kab. Penajam Paser Utara . KALIMANTAN TIMUR 76144</t>
  </si>
  <si>
    <t>(0543) 523.3147</t>
  </si>
  <si>
    <t>Berau</t>
  </si>
  <si>
    <t>Yeria Rambung</t>
  </si>
  <si>
    <t>Jl. SM Aminuddin Rt. 12 No. 001, Kel. Bugis, Kec. Tanjung Redeb, Kab Berau. KALIMANTAN TIMUR 77311 (depan Koramil Kota)</t>
  </si>
  <si>
    <t>0813.5058.1946</t>
  </si>
  <si>
    <t>(0554) 215.50/ 225.33</t>
  </si>
  <si>
    <t>(0554) 215.50</t>
  </si>
  <si>
    <t>yeria.rambung_beu@imfi.com</t>
  </si>
  <si>
    <t>yeria.rambung@indomobilfinance.com</t>
  </si>
  <si>
    <t>JML KALTIM-TARA</t>
  </si>
  <si>
    <t>GORONTALO</t>
  </si>
  <si>
    <t>Ricky Krisdiantoro</t>
  </si>
  <si>
    <t>Jl. HB.Jasin Kel.Wumialo (Depan Kantor Lurah Wumialo) Kec. Kota Tengah, Kota Gorontalo. GORONTALO 96100</t>
  </si>
  <si>
    <t>0813.8016.3291</t>
  </si>
  <si>
    <t>(0435) 827.516 / (0435) 827515</t>
  </si>
  <si>
    <t>(0435) 827.514</t>
  </si>
  <si>
    <t>ricky.krisdian_grt@imfi.com</t>
  </si>
  <si>
    <t>ricki.krisdian@indomobilfinance.com</t>
  </si>
  <si>
    <t>Marisa</t>
  </si>
  <si>
    <t>Jl.Trans Sulawesi, Desa Bulalo, Kec. Marisa, Kabupaten Pohuwato. GORONTALO 96266</t>
  </si>
  <si>
    <t>(0443) 210.778</t>
  </si>
  <si>
    <t>Isimu</t>
  </si>
  <si>
    <t>Jl. Trans Sulawesi Desa Isimu Raya, Kec. Tibawa,  Kab. Gorontalo. GORONTALO 96251</t>
  </si>
  <si>
    <t>(0435) 890.647</t>
  </si>
  <si>
    <t>Kotamobagu</t>
  </si>
  <si>
    <t>Agus Singgih Prayogi</t>
  </si>
  <si>
    <t>Jl.Adampe Dolot, Kel. Mogolaing, Kec. Kotamobagu Barat, Kab. Kotamobagu. SULUT 95715</t>
  </si>
  <si>
    <t>0822.9157.1875</t>
  </si>
  <si>
    <t>(0434) 244.63</t>
  </si>
  <si>
    <t>(0434) 262.8600</t>
  </si>
  <si>
    <t>agus.singgih_kmu@imfi.com</t>
  </si>
  <si>
    <t>agus.singgih@indomobilfinance.com</t>
  </si>
  <si>
    <t>JML GORONTALO</t>
  </si>
  <si>
    <t>SUL-UT</t>
  </si>
  <si>
    <t>TOMOHON</t>
  </si>
  <si>
    <t>Jerry Jackie Mailoa</t>
  </si>
  <si>
    <t>Jl. Babe Palar Lingkungan II, Kel. Matani III, Kec. Tomohon Tengah. Kota Tomohon. SULAWESI UTARA 95362</t>
  </si>
  <si>
    <t>0815.2367.3333</t>
  </si>
  <si>
    <t>(0431) 332.1233</t>
  </si>
  <si>
    <t>(0431) 351.861 / 356.868</t>
  </si>
  <si>
    <t>(0431) 356.868</t>
  </si>
  <si>
    <t>jerry_tmh@imfi.com</t>
  </si>
  <si>
    <t>jerry.jackie@indomobilfinance.com</t>
  </si>
  <si>
    <t>Airmadidi</t>
  </si>
  <si>
    <t>Irwan Setiawan Ishak</t>
  </si>
  <si>
    <t>Kawiley Jaga VII, Kel. Kawiley, Kec. Kauditan, Kab. Minahasa Utara. SULAWESI UTARA 95372</t>
  </si>
  <si>
    <t>0852.5615.5000</t>
  </si>
  <si>
    <t>(0438) 517.92</t>
  </si>
  <si>
    <t>(0438) 522.26</t>
  </si>
  <si>
    <t>irwan.setiawan_adi@imfi.com</t>
  </si>
  <si>
    <t>irwan.setiawan@indomobilfinance.com</t>
  </si>
  <si>
    <t>Manado</t>
  </si>
  <si>
    <t>Dwi Utami Zuliawati</t>
  </si>
  <si>
    <t>Ruko Marina Plaza Blok B 34. Jl. Piere Tendean Boulevard Manado, Kel Wenang Utara, Kec Wenang, Kota Manado SULAWESI UTARA 95123</t>
  </si>
  <si>
    <t>0852.2856.2757</t>
  </si>
  <si>
    <t>(0431) 874.787</t>
  </si>
  <si>
    <t xml:space="preserve">(0431) 846.934 </t>
  </si>
  <si>
    <t>dwi.utami_mdo@imfi.com</t>
  </si>
  <si>
    <t>dwi.utami@indomobilfinance.com</t>
  </si>
  <si>
    <t xml:space="preserve">     </t>
  </si>
  <si>
    <t>SUL-TENG</t>
  </si>
  <si>
    <t>PALU</t>
  </si>
  <si>
    <t>Dany Dewantara</t>
  </si>
  <si>
    <t>Jl. Basuki Rahmat No.141, Kel. Birobuli Utara, Kec. Palu Selatan, Kota Palu. SULTENG 94126</t>
  </si>
  <si>
    <t>0816.1574.3681</t>
  </si>
  <si>
    <t>(0451) 458.173 / 485.479</t>
  </si>
  <si>
    <t>(0451) 458.174</t>
  </si>
  <si>
    <t>dany.dewantara_plu@imfi.com</t>
  </si>
  <si>
    <t>dany.dewantara@indomobilfinance.com</t>
  </si>
  <si>
    <t>Parigi</t>
  </si>
  <si>
    <t>Jl. Trans Sulawesi No. 28, Kel. Bantaya, Kec. Parigi, Kab. Parigi Moutong. SULTENG 94371</t>
  </si>
  <si>
    <t>(0450) 21201</t>
  </si>
  <si>
    <t>Luwuk Banggai</t>
  </si>
  <si>
    <t>Paramita R Prihasiwi</t>
  </si>
  <si>
    <t xml:space="preserve">Jl. R.A. Kartini No.431 Kel. Lole, Kec, Luwuk, Kab. Banggai. SULTENG </t>
  </si>
  <si>
    <t>0856.2932.508</t>
  </si>
  <si>
    <r>
      <t xml:space="preserve">(0461) 325.104 / </t>
    </r>
    <r>
      <rPr>
        <sz val="10"/>
        <rFont val="Arial"/>
        <family val="2"/>
      </rPr>
      <t>325.149</t>
    </r>
  </si>
  <si>
    <t>(0461) 325.180</t>
  </si>
  <si>
    <t>paramita.rizkie_lbi@imfi.com</t>
  </si>
  <si>
    <t>paramita.rizkie@indomobilfinance.com</t>
  </si>
  <si>
    <t>Ampana</t>
  </si>
  <si>
    <t>Fadriansyah</t>
  </si>
  <si>
    <t>Jl. Kerapu Lorong. Golden Rt: 001, Rw: 006, Kel. Uentanaga Bawah, Kec. Ampana Kota, Kab. Tojo Una-Una. SULTENG 94683</t>
  </si>
  <si>
    <t>081.341.359.179</t>
  </si>
  <si>
    <t>(0464) 222.97</t>
  </si>
  <si>
    <t>fadriansyah@indomobilfinance.com</t>
  </si>
  <si>
    <t>JML SUL-TENG</t>
  </si>
  <si>
    <t>SULSEL-BAR</t>
  </si>
  <si>
    <t>MAKASAR</t>
  </si>
  <si>
    <t>Farid Adhan</t>
  </si>
  <si>
    <t>Jl. Hertasning Raya Timur No.16 A-B, Kel. Kassi-Kassi, Kec.Rappocini Makasar</t>
  </si>
  <si>
    <t xml:space="preserve">  0821.9509.0512 / 0821.9229.9229</t>
  </si>
  <si>
    <t>2831BCAB</t>
  </si>
  <si>
    <t xml:space="preserve">(0411) 443.131 </t>
  </si>
  <si>
    <t>farid.adhan_mkr@imfi.com</t>
  </si>
  <si>
    <t>farid.adhan@indomobilfinance.com</t>
  </si>
  <si>
    <t>Mamuju</t>
  </si>
  <si>
    <t>Alamsyah Salim</t>
  </si>
  <si>
    <t>Jl. Emmy Saelan No.7, Kel. Binanga, Kec. Mamuju, Kab. Mamuju. SULAWESI BARAT 91511</t>
  </si>
  <si>
    <t>0812.4140.1001</t>
  </si>
  <si>
    <t>(0426) 21426</t>
  </si>
  <si>
    <t>alamsyah.salim_mju@imfi.com</t>
  </si>
  <si>
    <t>Topoyo</t>
  </si>
  <si>
    <t>0/0/2008</t>
  </si>
  <si>
    <t>Marjuni</t>
  </si>
  <si>
    <t>Jl.Poros Topoyo - Palu Dusun Lomba Bou Desa Topoyo, Kec Topoyo, Kab Mamuju. Sulawesi Barat</t>
  </si>
  <si>
    <t>0812.4114.4114</t>
  </si>
  <si>
    <t>Pare-pare</t>
  </si>
  <si>
    <t xml:space="preserve">Jl. Bau Maseppe No. 127, Rt: 003, Rw: 001, Kel. Kampung Baru, Kec. Bacukiki Barat, Kab. Pare-Pare. SULSEL 91121 </t>
  </si>
  <si>
    <t>(0421) 27780 / 22197</t>
  </si>
  <si>
    <t>(0421) 23989</t>
  </si>
  <si>
    <t>marjuni_pre@imfi.com</t>
  </si>
  <si>
    <t>marjuni@indomobilfinance.com</t>
  </si>
  <si>
    <t>Sengkang</t>
  </si>
  <si>
    <t>Andi Baso Abdullah</t>
  </si>
  <si>
    <t>Jl. Andi Ninnong No. 39, Kel. Teddaopu, Kec.Tempe, Kab. Wajo Sengkang. SULSEL 90912</t>
  </si>
  <si>
    <t>0852.9999.7407</t>
  </si>
  <si>
    <t>(0485) 324.843</t>
  </si>
  <si>
    <t>andi.baso_skg@imfi.com</t>
  </si>
  <si>
    <t>Polewali Mandar</t>
  </si>
  <si>
    <t>Aswin Hiba</t>
  </si>
  <si>
    <t>Jl.Muh.Yamin No.43, Kel. Pekkabata, Kec. Polewali, Kab. Polewali Mandar. SULAWESI BARAT 91313</t>
  </si>
  <si>
    <t>0823.4945.4177</t>
  </si>
  <si>
    <t>(0428) 214.92</t>
  </si>
  <si>
    <t>aswin.hiba_pmr@imfi.com</t>
  </si>
  <si>
    <t>aswin.hiba@indomobilfinance.com</t>
  </si>
  <si>
    <t>PALOPO</t>
  </si>
  <si>
    <t>Weni Nopita</t>
  </si>
  <si>
    <t>Jl. Andi Djemma No.108 A Kota Palopo Kel.Surutanga, Kec.Wara Timur 91921</t>
  </si>
  <si>
    <t>0852.6780.6680</t>
  </si>
  <si>
    <t>(0471) 21344 / 23827</t>
  </si>
  <si>
    <t>(0471) 223.93</t>
  </si>
  <si>
    <t>weni.nopita_plp@imfi.com</t>
  </si>
  <si>
    <t>weni.nopita@indomobilfinance.com</t>
  </si>
  <si>
    <t>Mangkutana</t>
  </si>
  <si>
    <t>Jl. Trans Sulawesi, Dsn. Kawarasan 2, Kel. Tomoni, Kec. Tomoni Kab. Luwu Timur, SULSEL  92972</t>
  </si>
  <si>
    <t>0811.4202.909</t>
  </si>
  <si>
    <t>(0473) 25071</t>
  </si>
  <si>
    <t>JML SULSEL-BAR</t>
  </si>
  <si>
    <t>SUL-TENGGARA</t>
  </si>
  <si>
    <t>KENDARI</t>
  </si>
  <si>
    <t>Bayu Prasetyo</t>
  </si>
  <si>
    <t>Jl. Syech Yusuf Kompleks Ruko Mandiri Square No.27 Kel.Korumba, Kec.Mandonga, Kota Kendari – Sulawesi Tenggara 93111</t>
  </si>
  <si>
    <t>0813.7771.8728</t>
  </si>
  <si>
    <t>23336DDE</t>
  </si>
  <si>
    <t>(0401) 3125.498</t>
  </si>
  <si>
    <t>(0401) 3127.627</t>
  </si>
  <si>
    <t>bayu.prasetyo_kdi@imfi.com</t>
  </si>
  <si>
    <t>bayu.prasetyo@indomobilfinance.com</t>
  </si>
  <si>
    <t>Kolaka</t>
  </si>
  <si>
    <t>Muhamad Amin</t>
  </si>
  <si>
    <t>Jl. Chairil Anwar No.29 Kel.Lamokato, Kec.Kolaka, Kab.Kolaka – Sulawesi Tenggara 93516</t>
  </si>
  <si>
    <t>0852.416.20474</t>
  </si>
  <si>
    <t>(0405) 232.2328 / 232.3488</t>
  </si>
  <si>
    <t>(0405) 232.2328</t>
  </si>
  <si>
    <t>muhamad.amin_kla@imfi.com</t>
  </si>
  <si>
    <t>muhamad.amin@indomobilfinance.com</t>
  </si>
  <si>
    <t>Bau-Bau</t>
  </si>
  <si>
    <t>Nasrun</t>
  </si>
  <si>
    <t>Jl. Kapitalau No.14 Kel. Wale, Kec. Wolio ( Depan Plaza Umna Wolio ) Kab. Buton, Kota Bau-Bau. SULTRA 93711</t>
  </si>
  <si>
    <t>0852.4168.0006</t>
  </si>
  <si>
    <t>(0402) 282.3175 / 282.6007</t>
  </si>
  <si>
    <t>(0402) 282.3175</t>
  </si>
  <si>
    <t>nasrun_bau@imfi.com</t>
  </si>
  <si>
    <t>nasrun@indomobilfinance.com</t>
  </si>
  <si>
    <t>Raha</t>
  </si>
  <si>
    <t>L.M Hayatul Komar</t>
  </si>
  <si>
    <t>Jl. S Sukowati No.12 Raha, Rt: 01, Rw: 02, Kel. Butung Butung, Kec. Kotabu, Kab. Muna. SULTRA 93651</t>
  </si>
  <si>
    <t>0812.4595.8002</t>
  </si>
  <si>
    <t>(0403) 252.3372/ 73</t>
  </si>
  <si>
    <t xml:space="preserve">(0403) 252.3372 </t>
  </si>
  <si>
    <t>hayatul.komar_rha@imfi.com</t>
  </si>
  <si>
    <t>hayatul.komar@indomobilfinance.com</t>
  </si>
  <si>
    <t>Lasusua</t>
  </si>
  <si>
    <t>22-Okt-07</t>
  </si>
  <si>
    <t>Jl. Trans Sulawesi, Desa Lasusua, Kec. Lasusua, Kab Kolaka Utara. SULTRA 93911</t>
  </si>
  <si>
    <t>0811.401.717</t>
  </si>
  <si>
    <t>0815.1037.0023</t>
  </si>
  <si>
    <t>muhamad.amin_lsa@imfi.com</t>
  </si>
  <si>
    <t>Wanci</t>
  </si>
  <si>
    <t>Jl.Jenderal Sudir'man (depan kompleks Pasar Pagi), Kel. Pongo, Kec Wangi-Wangi, Kab Wakatobi. SULTRA 93791</t>
  </si>
  <si>
    <t>(0404) 219.77</t>
  </si>
  <si>
    <t>JML SUL-TRA</t>
  </si>
  <si>
    <t>PAPUA</t>
  </si>
  <si>
    <t>JAYAPURA</t>
  </si>
  <si>
    <t>Romulus Andri Wijaya Sitorus</t>
  </si>
  <si>
    <t>Jl. Baru Melati Kotaraja No: 330, Kel. Wai Mhorock, Distrik Abepura, Kota Jayapura. PAPUA 99351</t>
  </si>
  <si>
    <t>0813.4400.2323</t>
  </si>
  <si>
    <t xml:space="preserve">(0967) 587.747 </t>
  </si>
  <si>
    <t>(0967) 587.747/ 587.746</t>
  </si>
  <si>
    <t>andri_jya@imfi.com</t>
  </si>
  <si>
    <t>andri.wijaya@indomobilfinance.com</t>
  </si>
  <si>
    <t>Sorong</t>
  </si>
  <si>
    <t>09-Juli-07</t>
  </si>
  <si>
    <t>Afifi Fauzy</t>
  </si>
  <si>
    <t>Jl. Basuki Rahmat KM.9 (samping RM Mitra 88), Kel. Klasabi Sorong Manoi, Kota Sorong 98415</t>
  </si>
  <si>
    <t>0856.2442.9789</t>
  </si>
  <si>
    <t>(0951) 331.562</t>
  </si>
  <si>
    <t>afifi.fauzy_sro@imfi.com</t>
  </si>
  <si>
    <t>afifi.fauzy@indomobilfinance.com</t>
  </si>
  <si>
    <t>JML PAPUA</t>
  </si>
  <si>
    <t>JUMLAH CABANG</t>
  </si>
  <si>
    <t>TOTAL</t>
  </si>
  <si>
    <t>KETERANGAN</t>
  </si>
  <si>
    <t>Cabang sudah terdaftar di GL</t>
  </si>
  <si>
    <t>Cabang Belum Online</t>
  </si>
  <si>
    <t>Cabang masih meng-induk ke Cab.Online</t>
  </si>
  <si>
    <t>Cabang kecil/baru berdiri</t>
  </si>
  <si>
    <t>Ka Pos</t>
  </si>
  <si>
    <t>Ka Area ( rangkap kacab )</t>
  </si>
  <si>
    <t xml:space="preserve">Cabang Pematang Siantar : Cabang Relokasi dari Cabang Siborong-borong </t>
  </si>
  <si>
    <t xml:space="preserve">  </t>
  </si>
  <si>
    <t>AREA</t>
  </si>
  <si>
    <t>JABAR</t>
  </si>
  <si>
    <t>JATENG</t>
  </si>
  <si>
    <t>KEPALA AREA</t>
  </si>
  <si>
    <t>JATIM</t>
  </si>
  <si>
    <t>KEPALA REGIONAL</t>
  </si>
  <si>
    <t>BALI NUSRA</t>
  </si>
  <si>
    <t>SUMUT</t>
  </si>
  <si>
    <t>SUMBAR</t>
  </si>
  <si>
    <t>BATAM/KEP.RIAU</t>
  </si>
  <si>
    <t>SUMSEL</t>
  </si>
  <si>
    <t>KALBAR</t>
  </si>
  <si>
    <t>KALSEL</t>
  </si>
  <si>
    <t>KALTENG</t>
  </si>
  <si>
    <t>SULUT</t>
  </si>
  <si>
    <t>SULTENG</t>
  </si>
  <si>
    <t>SULTARA</t>
  </si>
  <si>
    <t>(0354) 692.979 / 689.974</t>
  </si>
  <si>
    <t>(0771) 483.370 / 483.807</t>
  </si>
  <si>
    <t>(0461) 325.104 / 325.149</t>
  </si>
  <si>
    <t>Jl. Jend.Sudirman No. 363 F, Kel. Sri Padang, Kec. Rambutan, Kab. Kota           Tebing Tinggi. SUMUT 20615</t>
  </si>
  <si>
    <t>Jl. Nusantara (Pasar Inpres Tapus), Kel. Sentosa, Kec. Padang Gelugur, Kab.        Pasaman. SUMBAR 26355</t>
  </si>
  <si>
    <t xml:space="preserve">Jl. Jambi – Palembang KM 26 Rt: 05, Rw: 02, Desa Nagasari, Kec.                     Mestong, Kab. Muaro Jambi. JAMBI kode 36362     </t>
  </si>
  <si>
    <t>Jl. Pangeran Antasari No.89 D, Kel. Tanjung Baru,  Kec. Kedamaian, Bandar  Lampung 35143</t>
  </si>
  <si>
    <t>Jl. Ahmad Yani 103 C, Rt: 001, Rw: 002, Kel. Pringsewu Timur, Kec.                     Pringsewu, Kab. Pringsewu. LAMPUNG 35373</t>
  </si>
  <si>
    <t>Jl. Raya Pasar Way Jepara, Desa Braja Sakti, Kec. Way Jepara, Kab. Lampung     Timur. LAMPUNG 34196</t>
  </si>
  <si>
    <t>Jl. Jalur Dua Masjid Agung / Jl Indra Bangsawan, Kel. Way Urang, Kec.                 Kalianda,  Kab. Lampung Selatan. LAMPUNG 35513</t>
  </si>
  <si>
    <t>Jl. Raya Rumbia Dusun 8, RT.001/RW.001, Kel. Rukti Basuki, Kec.Rumbia,      Kab. Lampung Tengah, Lampung 34157</t>
  </si>
  <si>
    <r>
      <t>(0723) 475.196 /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0828.8009.1001 – 02</t>
    </r>
  </si>
</sst>
</file>

<file path=xl/styles.xml><?xml version="1.0" encoding="utf-8"?>
<styleSheet xmlns="http://schemas.openxmlformats.org/spreadsheetml/2006/main">
  <numFmts count="4">
    <numFmt numFmtId="164" formatCode="dd\-mmm\-yy"/>
    <numFmt numFmtId="165" formatCode="_(* #,##0.00_);_(* \(#,##0.00\);_(* \-??_);_(@_)"/>
    <numFmt numFmtId="166" formatCode="#,##0\ ;&quot; (&quot;#,##0\);&quot; -&quot;#\ ;@\ "/>
    <numFmt numFmtId="167" formatCode="dd\-mmm\-yy;@"/>
  </numFmts>
  <fonts count="42"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sz val="14"/>
      <color indexed="8"/>
      <name val="Arial"/>
      <family val="2"/>
      <charset val="1"/>
    </font>
    <font>
      <b/>
      <sz val="16"/>
      <color indexed="8"/>
      <name val="Arial"/>
      <family val="2"/>
      <charset val="1"/>
    </font>
    <font>
      <b/>
      <sz val="16"/>
      <color indexed="10"/>
      <name val="Arial"/>
      <family val="2"/>
    </font>
    <font>
      <b/>
      <sz val="16"/>
      <color indexed="12"/>
      <name val="Arial"/>
      <family val="2"/>
    </font>
    <font>
      <b/>
      <sz val="16"/>
      <color indexed="8"/>
      <name val="Arial"/>
      <family val="2"/>
    </font>
    <font>
      <sz val="18"/>
      <color indexed="8"/>
      <name val="Arial"/>
      <family val="2"/>
      <charset val="1"/>
    </font>
    <font>
      <b/>
      <i/>
      <sz val="16"/>
      <color indexed="8"/>
      <name val="Arial"/>
      <family val="2"/>
      <charset val="1"/>
    </font>
    <font>
      <sz val="10"/>
      <name val="Tahoma"/>
      <family val="2"/>
      <charset val="1"/>
    </font>
    <font>
      <b/>
      <sz val="10"/>
      <color indexed="8"/>
      <name val="Arial"/>
      <family val="2"/>
      <charset val="1"/>
    </font>
    <font>
      <sz val="12"/>
      <name val="Arial"/>
      <family val="2"/>
    </font>
    <font>
      <sz val="8"/>
      <color indexed="8"/>
      <name val="Arial"/>
      <family val="2"/>
      <charset val="1"/>
    </font>
    <font>
      <sz val="10"/>
      <color indexed="8"/>
      <name val="Arial"/>
      <family val="2"/>
    </font>
    <font>
      <b/>
      <u/>
      <sz val="16"/>
      <color indexed="8"/>
      <name val="Arial"/>
      <family val="2"/>
      <charset val="1"/>
    </font>
    <font>
      <b/>
      <sz val="11"/>
      <color indexed="8"/>
      <name val="Arial"/>
      <family val="2"/>
      <charset val="1"/>
    </font>
    <font>
      <sz val="11"/>
      <color indexed="8"/>
      <name val="Arial"/>
      <family val="2"/>
      <charset val="1"/>
    </font>
    <font>
      <b/>
      <sz val="10"/>
      <name val="Arial"/>
      <family val="2"/>
      <charset val="1"/>
    </font>
    <font>
      <sz val="10"/>
      <color indexed="12"/>
      <name val="Arial"/>
      <family val="2"/>
    </font>
    <font>
      <sz val="13"/>
      <name val="Arial"/>
      <family val="2"/>
      <charset val="1"/>
    </font>
    <font>
      <sz val="10"/>
      <color indexed="12"/>
      <name val="Arial"/>
      <family val="2"/>
      <charset val="1"/>
    </font>
    <font>
      <sz val="8"/>
      <name val="Arial"/>
      <family val="2"/>
      <charset val="1"/>
    </font>
    <font>
      <sz val="12"/>
      <name val="Arial"/>
      <family val="2"/>
      <charset val="1"/>
    </font>
    <font>
      <sz val="13"/>
      <color indexed="8"/>
      <name val="Arial"/>
      <family val="2"/>
      <charset val="1"/>
    </font>
    <font>
      <sz val="10"/>
      <color indexed="10"/>
      <name val="Arial"/>
      <family val="2"/>
      <charset val="1"/>
    </font>
    <font>
      <sz val="14"/>
      <name val="Arial"/>
      <family val="2"/>
      <charset val="1"/>
    </font>
    <font>
      <sz val="13"/>
      <color indexed="10"/>
      <name val="Arial"/>
      <family val="2"/>
      <charset val="1"/>
    </font>
    <font>
      <sz val="11"/>
      <color indexed="8"/>
      <name val="Calibri"/>
      <family val="2"/>
      <charset val="1"/>
    </font>
    <font>
      <sz val="9"/>
      <name val="Arial"/>
      <family val="2"/>
      <charset val="1"/>
    </font>
    <font>
      <b/>
      <sz val="10"/>
      <color indexed="9"/>
      <name val="Arial"/>
      <family val="2"/>
      <charset val="1"/>
    </font>
    <font>
      <i/>
      <sz val="10"/>
      <color indexed="8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3"/>
      <color indexed="8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3"/>
      <color indexed="10"/>
      <name val="Arial"/>
      <family val="2"/>
    </font>
    <font>
      <sz val="9"/>
      <name val="Arial"/>
      <family val="2"/>
    </font>
    <font>
      <u/>
      <sz val="8"/>
      <color theme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5"/>
        <bgColor indexed="40"/>
      </patternFill>
    </fill>
    <fill>
      <patternFill patternType="solid">
        <fgColor indexed="40"/>
        <bgColor indexed="15"/>
      </patternFill>
    </fill>
    <fill>
      <patternFill patternType="solid">
        <fgColor indexed="27"/>
        <bgColor indexed="41"/>
      </patternFill>
    </fill>
    <fill>
      <patternFill patternType="solid">
        <fgColor indexed="18"/>
        <bgColor indexed="32"/>
      </patternFill>
    </fill>
    <fill>
      <patternFill patternType="solid">
        <fgColor indexed="49"/>
        <bgColor indexed="40"/>
      </patternFill>
    </fill>
    <fill>
      <patternFill patternType="solid">
        <fgColor indexed="30"/>
        <bgColor indexed="40"/>
      </patternFill>
    </fill>
    <fill>
      <patternFill patternType="solid">
        <fgColor indexed="11"/>
        <bgColor indexed="49"/>
      </patternFill>
    </fill>
    <fill>
      <patternFill patternType="solid">
        <fgColor theme="4"/>
        <bgColor indexed="26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26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15"/>
      </patternFill>
    </fill>
    <fill>
      <patternFill patternType="solid">
        <fgColor theme="2"/>
        <bgColor indexed="4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33" fillId="0" borderId="0" applyFill="0" applyBorder="0" applyAlignment="0" applyProtection="0"/>
    <xf numFmtId="0" fontId="28" fillId="0" borderId="0"/>
    <xf numFmtId="0" fontId="41" fillId="0" borderId="0" applyNumberFormat="0" applyFill="0" applyBorder="0" applyAlignment="0" applyProtection="0">
      <alignment vertical="top"/>
      <protection locked="0"/>
    </xf>
  </cellStyleXfs>
  <cellXfs count="30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11" fillId="0" borderId="0" xfId="0" applyFont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2" fillId="0" borderId="0" xfId="0" applyFont="1"/>
    <xf numFmtId="0" fontId="2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2" fillId="4" borderId="2" xfId="0" applyFont="1" applyFill="1" applyBorder="1"/>
    <xf numFmtId="0" fontId="2" fillId="3" borderId="2" xfId="0" applyFont="1" applyFill="1" applyBorder="1"/>
    <xf numFmtId="0" fontId="11" fillId="3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164" fontId="11" fillId="5" borderId="2" xfId="0" applyNumberFormat="1" applyFont="1" applyFill="1" applyBorder="1" applyAlignment="1">
      <alignment horizontal="center" vertical="center"/>
    </xf>
    <xf numFmtId="166" fontId="11" fillId="5" borderId="2" xfId="1" applyNumberFormat="1" applyFont="1" applyFill="1" applyBorder="1" applyAlignment="1" applyProtection="1">
      <alignment horizontal="center" vertical="center"/>
    </xf>
    <xf numFmtId="166" fontId="11" fillId="5" borderId="2" xfId="1" applyNumberFormat="1" applyFont="1" applyFill="1" applyBorder="1" applyAlignment="1" applyProtection="1">
      <alignment horizontal="center" vertical="center" wrapText="1" indent="2"/>
    </xf>
    <xf numFmtId="166" fontId="18" fillId="5" borderId="2" xfId="1" applyNumberFormat="1" applyFont="1" applyFill="1" applyBorder="1" applyAlignment="1" applyProtection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indent="2"/>
    </xf>
    <xf numFmtId="0" fontId="2" fillId="0" borderId="2" xfId="0" applyFont="1" applyFill="1" applyBorder="1" applyAlignment="1">
      <alignment horizontal="center" vertical="center" wrapText="1" indent="2"/>
    </xf>
    <xf numFmtId="0" fontId="19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6" fontId="2" fillId="2" borderId="2" xfId="1" applyNumberFormat="1" applyFont="1" applyFill="1" applyBorder="1" applyAlignment="1" applyProtection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 indent="2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20" fillId="0" borderId="0" xfId="0" applyFont="1"/>
    <xf numFmtId="0" fontId="1" fillId="0" borderId="2" xfId="0" applyFont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 indent="2"/>
    </xf>
    <xf numFmtId="0" fontId="1" fillId="2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 indent="2"/>
    </xf>
    <xf numFmtId="164" fontId="1" fillId="0" borderId="2" xfId="0" applyNumberFormat="1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2" fillId="5" borderId="2" xfId="0" applyFont="1" applyFill="1" applyBorder="1" applyAlignment="1">
      <alignment horizontal="center" vertical="center"/>
    </xf>
    <xf numFmtId="1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166" fontId="2" fillId="5" borderId="2" xfId="1" applyNumberFormat="1" applyFont="1" applyFill="1" applyBorder="1" applyAlignment="1" applyProtection="1">
      <alignment horizontal="center" vertical="center"/>
    </xf>
    <xf numFmtId="166" fontId="2" fillId="5" borderId="2" xfId="1" applyNumberFormat="1" applyFont="1" applyFill="1" applyBorder="1" applyAlignment="1" applyProtection="1">
      <alignment horizontal="center" vertical="center" wrapText="1" indent="2"/>
    </xf>
    <xf numFmtId="0" fontId="2" fillId="5" borderId="2" xfId="0" applyFont="1" applyFill="1" applyBorder="1" applyAlignment="1">
      <alignment horizontal="center" vertical="center" wrapText="1" indent="2"/>
    </xf>
    <xf numFmtId="0" fontId="2" fillId="5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164" fontId="18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 indent="2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166" fontId="18" fillId="2" borderId="2" xfId="1" applyNumberFormat="1" applyFont="1" applyFill="1" applyBorder="1" applyAlignment="1" applyProtection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23" fillId="0" borderId="0" xfId="0" applyFont="1"/>
    <xf numFmtId="49" fontId="1" fillId="2" borderId="2" xfId="0" applyNumberFormat="1" applyFont="1" applyFill="1" applyBorder="1" applyAlignment="1">
      <alignment horizontal="center" vertical="center" wrapText="1" indent="2"/>
    </xf>
    <xf numFmtId="49" fontId="1" fillId="2" borderId="2" xfId="0" applyNumberFormat="1" applyFont="1" applyFill="1" applyBorder="1" applyAlignment="1">
      <alignment horizontal="center" vertical="center"/>
    </xf>
    <xf numFmtId="166" fontId="1" fillId="2" borderId="2" xfId="1" applyNumberFormat="1" applyFont="1" applyFill="1" applyBorder="1" applyAlignment="1" applyProtection="1">
      <alignment horizontal="center" vertical="center" wrapText="1" indent="2"/>
    </xf>
    <xf numFmtId="166" fontId="1" fillId="2" borderId="2" xfId="1" applyNumberFormat="1" applyFont="1" applyFill="1" applyBorder="1" applyAlignment="1" applyProtection="1">
      <alignment horizontal="center" vertical="center" wrapText="1"/>
    </xf>
    <xf numFmtId="166" fontId="2" fillId="2" borderId="2" xfId="1" applyNumberFormat="1" applyFont="1" applyFill="1" applyBorder="1" applyAlignment="1" applyProtection="1">
      <alignment horizontal="center" vertical="center" wrapText="1" indent="2"/>
    </xf>
    <xf numFmtId="166" fontId="1" fillId="0" borderId="2" xfId="1" applyNumberFormat="1" applyFont="1" applyFill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6" fontId="11" fillId="0" borderId="2" xfId="1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166" fontId="1" fillId="5" borderId="2" xfId="1" applyNumberFormat="1" applyFont="1" applyFill="1" applyBorder="1" applyAlignment="1" applyProtection="1">
      <alignment horizontal="center" vertical="center" wrapText="1" indent="2"/>
    </xf>
    <xf numFmtId="166" fontId="1" fillId="5" borderId="2" xfId="1" applyNumberFormat="1" applyFont="1" applyFill="1" applyBorder="1" applyAlignment="1" applyProtection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 indent="2"/>
    </xf>
    <xf numFmtId="49" fontId="1" fillId="0" borderId="2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6" fontId="1" fillId="0" borderId="2" xfId="1" applyNumberFormat="1" applyFont="1" applyFill="1" applyBorder="1" applyAlignment="1" applyProtection="1">
      <alignment horizontal="center" vertical="center" wrapText="1" indent="2"/>
    </xf>
    <xf numFmtId="166" fontId="2" fillId="0" borderId="2" xfId="1" applyNumberFormat="1" applyFont="1" applyFill="1" applyBorder="1" applyAlignment="1" applyProtection="1">
      <alignment horizontal="center" vertical="center" wrapText="1" indent="2"/>
    </xf>
    <xf numFmtId="0" fontId="1" fillId="0" borderId="3" xfId="0" applyFont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" fontId="1" fillId="0" borderId="2" xfId="1" applyNumberFormat="1" applyFont="1" applyFill="1" applyBorder="1" applyAlignment="1" applyProtection="1">
      <alignment horizontal="center" vertical="center" wrapText="1"/>
    </xf>
    <xf numFmtId="1" fontId="2" fillId="0" borderId="2" xfId="1" applyNumberFormat="1" applyFont="1" applyFill="1" applyBorder="1" applyAlignment="1" applyProtection="1">
      <alignment horizontal="center" vertical="center" wrapText="1" indent="2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26" fillId="0" borderId="0" xfId="0" applyFont="1"/>
    <xf numFmtId="164" fontId="1" fillId="0" borderId="2" xfId="0" applyNumberFormat="1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65" fontId="1" fillId="2" borderId="2" xfId="1" applyFont="1" applyFill="1" applyBorder="1" applyAlignment="1" applyProtection="1">
      <alignment horizontal="center" vertical="center" wrapText="1" indent="2"/>
    </xf>
    <xf numFmtId="166" fontId="1" fillId="2" borderId="2" xfId="1" applyNumberFormat="1" applyFont="1" applyFill="1" applyBorder="1" applyAlignment="1" applyProtection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6" fontId="2" fillId="2" borderId="2" xfId="1" applyNumberFormat="1" applyFont="1" applyFill="1" applyBorder="1" applyAlignment="1" applyProtection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7" fillId="0" borderId="0" xfId="0" applyFont="1"/>
    <xf numFmtId="0" fontId="21" fillId="2" borderId="2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49" fontId="1" fillId="0" borderId="2" xfId="2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 wrapText="1" indent="2"/>
    </xf>
    <xf numFmtId="0" fontId="1" fillId="5" borderId="2" xfId="0" applyFont="1" applyFill="1" applyBorder="1" applyAlignment="1">
      <alignment horizontal="center" vertical="center" wrapText="1" indent="2"/>
    </xf>
    <xf numFmtId="0" fontId="18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indent="1"/>
    </xf>
    <xf numFmtId="0" fontId="14" fillId="2" borderId="2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 wrapText="1" indent="2"/>
    </xf>
    <xf numFmtId="0" fontId="24" fillId="0" borderId="0" xfId="0" applyFont="1"/>
    <xf numFmtId="49" fontId="11" fillId="0" borderId="2" xfId="0" applyNumberFormat="1" applyFont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165" fontId="0" fillId="0" borderId="0" xfId="1" applyFont="1" applyFill="1" applyBorder="1" applyAlignment="1" applyProtection="1"/>
    <xf numFmtId="165" fontId="0" fillId="0" borderId="2" xfId="1" applyFont="1" applyFill="1" applyBorder="1" applyAlignment="1" applyProtection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49" fontId="1" fillId="0" borderId="2" xfId="1" applyNumberFormat="1" applyFont="1" applyFill="1" applyBorder="1" applyAlignment="1" applyProtection="1">
      <alignment horizontal="center" vertical="center"/>
    </xf>
    <xf numFmtId="166" fontId="11" fillId="0" borderId="2" xfId="1" applyNumberFormat="1" applyFont="1" applyFill="1" applyBorder="1" applyAlignment="1" applyProtection="1">
      <alignment horizontal="center" vertical="center" wrapText="1" indent="2"/>
    </xf>
    <xf numFmtId="0" fontId="1" fillId="0" borderId="2" xfId="0" applyFont="1" applyBorder="1" applyAlignment="1">
      <alignment horizontal="center" vertical="center" wrapText="1" indent="2"/>
    </xf>
    <xf numFmtId="0" fontId="2" fillId="0" borderId="2" xfId="0" applyFont="1" applyBorder="1" applyAlignment="1">
      <alignment horizontal="center" vertical="center" wrapText="1" indent="2"/>
    </xf>
    <xf numFmtId="49" fontId="2" fillId="0" borderId="2" xfId="1" applyNumberFormat="1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11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164" fontId="11" fillId="0" borderId="0" xfId="1" applyNumberFormat="1" applyFont="1" applyFill="1" applyBorder="1" applyAlignment="1" applyProtection="1">
      <alignment horizontal="center" vertical="center"/>
    </xf>
    <xf numFmtId="166" fontId="11" fillId="0" borderId="0" xfId="1" applyNumberFormat="1" applyFont="1" applyFill="1" applyBorder="1" applyAlignment="1" applyProtection="1">
      <alignment horizontal="right" vertical="center"/>
    </xf>
    <xf numFmtId="166" fontId="11" fillId="0" borderId="0" xfId="1" applyNumberFormat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167" fontId="1" fillId="5" borderId="2" xfId="0" applyNumberFormat="1" applyFont="1" applyFill="1" applyBorder="1" applyAlignment="1">
      <alignment vertical="center"/>
    </xf>
    <xf numFmtId="0" fontId="1" fillId="7" borderId="2" xfId="0" applyNumberFormat="1" applyFont="1" applyFill="1" applyBorder="1" applyAlignment="1">
      <alignment horizontal="center" vertical="center"/>
    </xf>
    <xf numFmtId="0" fontId="1" fillId="7" borderId="2" xfId="0" applyNumberFormat="1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32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0" fillId="10" borderId="6" xfId="0" applyFont="1" applyFill="1" applyBorder="1" applyAlignment="1">
      <alignment horizontal="center" vertical="center"/>
    </xf>
    <xf numFmtId="164" fontId="0" fillId="10" borderId="6" xfId="0" applyNumberFormat="1" applyFont="1" applyFill="1" applyBorder="1" applyAlignment="1">
      <alignment horizontal="center" vertical="center"/>
    </xf>
    <xf numFmtId="166" fontId="0" fillId="10" borderId="6" xfId="1" applyNumberFormat="1" applyFont="1" applyFill="1" applyBorder="1" applyAlignment="1" applyProtection="1">
      <alignment horizontal="center" vertical="center"/>
    </xf>
    <xf numFmtId="0" fontId="0" fillId="10" borderId="6" xfId="0" applyFont="1" applyFill="1" applyBorder="1" applyAlignment="1">
      <alignment horizontal="left" vertical="center" wrapText="1"/>
    </xf>
    <xf numFmtId="0" fontId="0" fillId="10" borderId="6" xfId="0" applyFont="1" applyFill="1" applyBorder="1" applyAlignment="1">
      <alignment horizontal="center" vertical="center" wrapText="1" indent="2"/>
    </xf>
    <xf numFmtId="0" fontId="0" fillId="11" borderId="6" xfId="0" applyFont="1" applyFill="1" applyBorder="1" applyAlignment="1">
      <alignment horizontal="center" vertical="center"/>
    </xf>
    <xf numFmtId="0" fontId="41" fillId="11" borderId="6" xfId="3" applyFill="1" applyBorder="1" applyAlignment="1" applyProtection="1">
      <alignment horizontal="center" vertical="center"/>
    </xf>
    <xf numFmtId="0" fontId="14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1" borderId="6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left" vertical="center" wrapText="1"/>
    </xf>
    <xf numFmtId="0" fontId="0" fillId="11" borderId="6" xfId="0" applyFill="1" applyBorder="1" applyAlignment="1">
      <alignment horizontal="center" vertical="center"/>
    </xf>
    <xf numFmtId="49" fontId="0" fillId="11" borderId="6" xfId="0" applyNumberFormat="1" applyFont="1" applyFill="1" applyBorder="1" applyAlignment="1">
      <alignment horizontal="center" vertical="center"/>
    </xf>
    <xf numFmtId="0" fontId="34" fillId="11" borderId="0" xfId="0" applyFont="1" applyFill="1"/>
    <xf numFmtId="0" fontId="0" fillId="11" borderId="6" xfId="0" applyFont="1" applyFill="1" applyBorder="1" applyAlignment="1">
      <alignment horizontal="center" vertical="center" wrapText="1" indent="2"/>
    </xf>
    <xf numFmtId="0" fontId="14" fillId="12" borderId="0" xfId="0" applyFont="1" applyFill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164" fontId="0" fillId="14" borderId="6" xfId="0" applyNumberFormat="1" applyFont="1" applyFill="1" applyBorder="1" applyAlignment="1">
      <alignment horizontal="center" vertical="center"/>
    </xf>
    <xf numFmtId="166" fontId="0" fillId="14" borderId="6" xfId="1" applyNumberFormat="1" applyFont="1" applyFill="1" applyBorder="1" applyAlignment="1" applyProtection="1">
      <alignment horizontal="center" vertical="center"/>
    </xf>
    <xf numFmtId="0" fontId="0" fillId="14" borderId="6" xfId="0" applyFont="1" applyFill="1" applyBorder="1" applyAlignment="1">
      <alignment horizontal="left" vertical="center" wrapText="1"/>
    </xf>
    <xf numFmtId="0" fontId="0" fillId="14" borderId="6" xfId="0" applyFont="1" applyFill="1" applyBorder="1" applyAlignment="1">
      <alignment horizontal="center" vertical="center" wrapText="1" indent="2"/>
    </xf>
    <xf numFmtId="0" fontId="0" fillId="15" borderId="6" xfId="0" applyFont="1" applyFill="1" applyBorder="1" applyAlignment="1">
      <alignment horizontal="center" vertical="center"/>
    </xf>
    <xf numFmtId="0" fontId="0" fillId="15" borderId="6" xfId="0" applyFont="1" applyFill="1" applyBorder="1" applyAlignment="1">
      <alignment horizontal="center" vertical="center" wrapText="1" indent="2"/>
    </xf>
    <xf numFmtId="0" fontId="14" fillId="15" borderId="0" xfId="0" applyFont="1" applyFill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0" fontId="0" fillId="10" borderId="6" xfId="0" applyFont="1" applyFill="1" applyBorder="1" applyAlignment="1">
      <alignment horizontal="center" vertical="center" wrapText="1"/>
    </xf>
    <xf numFmtId="164" fontId="32" fillId="16" borderId="6" xfId="0" applyNumberFormat="1" applyFont="1" applyFill="1" applyBorder="1" applyAlignment="1">
      <alignment vertical="center" wrapText="1"/>
    </xf>
    <xf numFmtId="0" fontId="14" fillId="13" borderId="0" xfId="0" applyFont="1" applyFill="1"/>
    <xf numFmtId="164" fontId="14" fillId="12" borderId="0" xfId="0" applyNumberFormat="1" applyFont="1" applyFill="1" applyAlignment="1">
      <alignment horizontal="center" vertical="center"/>
    </xf>
    <xf numFmtId="0" fontId="14" fillId="12" borderId="0" xfId="0" applyFont="1" applyFill="1"/>
    <xf numFmtId="0" fontId="14" fillId="12" borderId="0" xfId="0" applyFont="1" applyFill="1" applyAlignment="1">
      <alignment horizontal="center"/>
    </xf>
    <xf numFmtId="0" fontId="0" fillId="11" borderId="6" xfId="0" applyFill="1" applyBorder="1" applyAlignment="1">
      <alignment horizontal="center" vertical="center" wrapText="1" indent="2"/>
    </xf>
    <xf numFmtId="0" fontId="32" fillId="16" borderId="6" xfId="0" applyFont="1" applyFill="1" applyBorder="1" applyAlignment="1">
      <alignment vertical="center"/>
    </xf>
    <xf numFmtId="0" fontId="32" fillId="16" borderId="6" xfId="0" applyFont="1" applyFill="1" applyBorder="1" applyAlignment="1">
      <alignment vertical="center" wrapText="1"/>
    </xf>
    <xf numFmtId="0" fontId="32" fillId="16" borderId="6" xfId="0" applyFont="1" applyFill="1" applyBorder="1" applyAlignment="1">
      <alignment horizontal="left" vertical="center" wrapText="1"/>
    </xf>
    <xf numFmtId="0" fontId="32" fillId="17" borderId="6" xfId="0" applyFont="1" applyFill="1" applyBorder="1" applyAlignment="1">
      <alignment vertical="center"/>
    </xf>
    <xf numFmtId="0" fontId="32" fillId="17" borderId="6" xfId="0" applyFont="1" applyFill="1" applyBorder="1" applyAlignment="1">
      <alignment vertical="center" wrapText="1"/>
    </xf>
    <xf numFmtId="0" fontId="0" fillId="13" borderId="0" xfId="0" applyFont="1" applyFill="1"/>
    <xf numFmtId="49" fontId="0" fillId="10" borderId="6" xfId="0" applyNumberFormat="1" applyFont="1" applyFill="1" applyBorder="1" applyAlignment="1">
      <alignment horizontal="center" vertical="center" wrapText="1" indent="2"/>
    </xf>
    <xf numFmtId="0" fontId="14" fillId="10" borderId="0" xfId="0" applyFont="1" applyFill="1" applyAlignment="1">
      <alignment horizontal="center" vertical="center"/>
    </xf>
    <xf numFmtId="49" fontId="0" fillId="11" borderId="6" xfId="0" applyNumberFormat="1" applyFont="1" applyFill="1" applyBorder="1" applyAlignment="1">
      <alignment horizontal="center" vertical="center" wrapText="1" indent="2"/>
    </xf>
    <xf numFmtId="164" fontId="0" fillId="11" borderId="6" xfId="0" applyNumberFormat="1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6" xfId="0" applyFill="1" applyBorder="1" applyAlignment="1">
      <alignment horizontal="left" vertical="center" wrapText="1"/>
    </xf>
    <xf numFmtId="0" fontId="0" fillId="10" borderId="6" xfId="0" applyFill="1" applyBorder="1" applyAlignment="1">
      <alignment horizontal="center" vertical="center" wrapText="1" indent="2"/>
    </xf>
    <xf numFmtId="0" fontId="41" fillId="10" borderId="6" xfId="3" applyFill="1" applyBorder="1" applyAlignment="1" applyProtection="1">
      <alignment horizontal="center" vertical="center"/>
    </xf>
    <xf numFmtId="0" fontId="0" fillId="11" borderId="0" xfId="0" applyFont="1" applyFill="1"/>
    <xf numFmtId="164" fontId="0" fillId="10" borderId="6" xfId="0" applyNumberFormat="1" applyFont="1" applyFill="1" applyBorder="1" applyAlignment="1">
      <alignment horizontal="center" vertical="center" wrapText="1"/>
    </xf>
    <xf numFmtId="166" fontId="0" fillId="11" borderId="6" xfId="1" applyNumberFormat="1" applyFont="1" applyFill="1" applyBorder="1" applyAlignment="1" applyProtection="1">
      <alignment horizontal="center" vertical="center"/>
    </xf>
    <xf numFmtId="0" fontId="0" fillId="11" borderId="6" xfId="0" applyFont="1" applyFill="1" applyBorder="1" applyAlignment="1">
      <alignment horizontal="left" vertical="center" wrapText="1"/>
    </xf>
    <xf numFmtId="49" fontId="0" fillId="10" borderId="6" xfId="0" applyNumberFormat="1" applyFill="1" applyBorder="1" applyAlignment="1">
      <alignment horizontal="center" vertical="center" wrapText="1" indent="2"/>
    </xf>
    <xf numFmtId="49" fontId="0" fillId="10" borderId="6" xfId="0" applyNumberFormat="1" applyFont="1" applyFill="1" applyBorder="1" applyAlignment="1">
      <alignment horizontal="center" vertical="center"/>
    </xf>
    <xf numFmtId="0" fontId="12" fillId="11" borderId="0" xfId="0" applyFont="1" applyFill="1"/>
    <xf numFmtId="166" fontId="0" fillId="10" borderId="6" xfId="1" applyNumberFormat="1" applyFont="1" applyFill="1" applyBorder="1" applyAlignment="1" applyProtection="1">
      <alignment horizontal="left" vertical="center" wrapText="1"/>
    </xf>
    <xf numFmtId="166" fontId="0" fillId="10" borderId="6" xfId="1" applyNumberFormat="1" applyFont="1" applyFill="1" applyBorder="1" applyAlignment="1" applyProtection="1">
      <alignment horizontal="center" vertical="center" wrapText="1"/>
    </xf>
    <xf numFmtId="166" fontId="0" fillId="10" borderId="6" xfId="1" applyNumberFormat="1" applyFont="1" applyFill="1" applyBorder="1" applyAlignment="1" applyProtection="1">
      <alignment horizontal="center" vertical="center" wrapText="1" indent="2"/>
    </xf>
    <xf numFmtId="49" fontId="0" fillId="11" borderId="6" xfId="0" applyNumberFormat="1" applyFill="1" applyBorder="1" applyAlignment="1">
      <alignment horizontal="center" vertical="center" wrapText="1" indent="2"/>
    </xf>
    <xf numFmtId="49" fontId="0" fillId="15" borderId="6" xfId="0" applyNumberFormat="1" applyFont="1" applyFill="1" applyBorder="1" applyAlignment="1">
      <alignment horizontal="center" vertical="center"/>
    </xf>
    <xf numFmtId="0" fontId="35" fillId="11" borderId="0" xfId="0" applyFont="1" applyFill="1" applyAlignment="1">
      <alignment horizontal="center" vertical="center"/>
    </xf>
    <xf numFmtId="0" fontId="0" fillId="14" borderId="6" xfId="0" applyFont="1" applyFill="1" applyBorder="1" applyAlignment="1">
      <alignment horizontal="center" vertical="center" wrapText="1"/>
    </xf>
    <xf numFmtId="164" fontId="0" fillId="15" borderId="6" xfId="0" applyNumberFormat="1" applyFont="1" applyFill="1" applyBorder="1" applyAlignment="1">
      <alignment horizontal="center" vertical="center"/>
    </xf>
    <xf numFmtId="166" fontId="0" fillId="15" borderId="6" xfId="1" applyNumberFormat="1" applyFont="1" applyFill="1" applyBorder="1" applyAlignment="1" applyProtection="1">
      <alignment horizontal="center" vertical="center"/>
    </xf>
    <xf numFmtId="49" fontId="0" fillId="15" borderId="6" xfId="0" applyNumberFormat="1" applyFont="1" applyFill="1" applyBorder="1" applyAlignment="1">
      <alignment horizontal="center" vertical="center" wrapText="1" indent="2"/>
    </xf>
    <xf numFmtId="0" fontId="36" fillId="15" borderId="0" xfId="0" applyFont="1" applyFill="1" applyAlignment="1">
      <alignment horizontal="center" vertical="center"/>
    </xf>
    <xf numFmtId="1" fontId="0" fillId="11" borderId="6" xfId="1" applyNumberFormat="1" applyFont="1" applyFill="1" applyBorder="1" applyAlignment="1" applyProtection="1">
      <alignment horizontal="center" vertical="center" wrapText="1"/>
    </xf>
    <xf numFmtId="1" fontId="0" fillId="11" borderId="6" xfId="1" applyNumberFormat="1" applyFont="1" applyFill="1" applyBorder="1" applyAlignment="1" applyProtection="1">
      <alignment horizontal="center" vertical="center" wrapText="1" indent="2"/>
    </xf>
    <xf numFmtId="49" fontId="0" fillId="11" borderId="6" xfId="0" applyNumberFormat="1" applyFont="1" applyFill="1" applyBorder="1" applyAlignment="1">
      <alignment horizontal="center" vertical="center" wrapText="1"/>
    </xf>
    <xf numFmtId="0" fontId="37" fillId="11" borderId="0" xfId="0" applyFont="1" applyFill="1"/>
    <xf numFmtId="164" fontId="0" fillId="11" borderId="6" xfId="0" applyNumberFormat="1" applyFont="1" applyFill="1" applyBorder="1" applyAlignment="1">
      <alignment horizontal="center" vertical="center" wrapText="1"/>
    </xf>
    <xf numFmtId="166" fontId="0" fillId="11" borderId="6" xfId="1" applyNumberFormat="1" applyFont="1" applyFill="1" applyBorder="1" applyAlignment="1" applyProtection="1">
      <alignment horizontal="left" vertical="center" wrapText="1"/>
    </xf>
    <xf numFmtId="165" fontId="0" fillId="10" borderId="6" xfId="1" applyFont="1" applyFill="1" applyBorder="1" applyAlignment="1" applyProtection="1">
      <alignment horizontal="left" vertical="center" wrapText="1"/>
    </xf>
    <xf numFmtId="166" fontId="0" fillId="11" borderId="6" xfId="1" applyNumberFormat="1" applyFont="1" applyFill="1" applyBorder="1" applyAlignment="1" applyProtection="1">
      <alignment horizontal="center" vertical="center" wrapText="1" indent="2"/>
    </xf>
    <xf numFmtId="0" fontId="38" fillId="11" borderId="0" xfId="0" applyFont="1" applyFill="1" applyAlignment="1">
      <alignment horizontal="center" vertical="center"/>
    </xf>
    <xf numFmtId="0" fontId="38" fillId="10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36" fillId="10" borderId="0" xfId="0" applyFont="1" applyFill="1" applyAlignment="1">
      <alignment horizontal="center" vertical="center"/>
    </xf>
    <xf numFmtId="0" fontId="39" fillId="11" borderId="0" xfId="0" applyFont="1" applyFill="1"/>
    <xf numFmtId="0" fontId="19" fillId="10" borderId="0" xfId="0" applyFont="1" applyFill="1" applyBorder="1" applyAlignment="1">
      <alignment horizontal="center" vertical="center"/>
    </xf>
    <xf numFmtId="49" fontId="0" fillId="11" borderId="6" xfId="2" applyNumberFormat="1" applyFont="1" applyFill="1" applyBorder="1" applyAlignment="1">
      <alignment horizontal="center" vertical="center"/>
    </xf>
    <xf numFmtId="0" fontId="40" fillId="11" borderId="6" xfId="0" applyFont="1" applyFill="1" applyBorder="1" applyAlignment="1">
      <alignment horizontal="left" vertical="center" wrapText="1"/>
    </xf>
    <xf numFmtId="49" fontId="0" fillId="10" borderId="6" xfId="0" applyNumberFormat="1" applyFont="1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164" fontId="8" fillId="8" borderId="2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166" fontId="11" fillId="6" borderId="2" xfId="1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30" fillId="6" borderId="2" xfId="0" applyFont="1" applyFill="1" applyBorder="1" applyAlignment="1">
      <alignment horizontal="center" vertical="center"/>
    </xf>
    <xf numFmtId="166" fontId="18" fillId="6" borderId="2" xfId="1" applyNumberFormat="1" applyFont="1" applyFill="1" applyBorder="1" applyAlignment="1" applyProtection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1" fontId="30" fillId="6" borderId="2" xfId="1" applyNumberFormat="1" applyFont="1" applyFill="1" applyBorder="1" applyAlignment="1" applyProtection="1">
      <alignment horizontal="center" vertical="center"/>
    </xf>
    <xf numFmtId="166" fontId="30" fillId="6" borderId="2" xfId="1" applyNumberFormat="1" applyFont="1" applyFill="1" applyBorder="1" applyAlignment="1" applyProtection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0" fillId="14" borderId="6" xfId="0" applyNumberFormat="1" applyFont="1" applyFill="1" applyBorder="1" applyAlignment="1">
      <alignment horizontal="center" vertical="center" wrapText="1"/>
    </xf>
    <xf numFmtId="0" fontId="14" fillId="14" borderId="0" xfId="0" applyFont="1" applyFill="1" applyAlignment="1">
      <alignment horizontal="center" vertical="center"/>
    </xf>
    <xf numFmtId="0" fontId="34" fillId="15" borderId="0" xfId="0" applyFont="1" applyFill="1"/>
    <xf numFmtId="0" fontId="35" fillId="11" borderId="0" xfId="0" applyFont="1" applyFill="1"/>
    <xf numFmtId="165" fontId="0" fillId="11" borderId="6" xfId="1" applyFont="1" applyFill="1" applyBorder="1" applyAlignment="1" applyProtection="1">
      <alignment horizontal="left" vertical="center" wrapText="1"/>
    </xf>
    <xf numFmtId="0" fontId="19" fillId="11" borderId="0" xfId="0" applyFont="1" applyFill="1" applyBorder="1" applyAlignment="1">
      <alignment horizontal="center" vertical="center"/>
    </xf>
    <xf numFmtId="49" fontId="0" fillId="11" borderId="6" xfId="1" applyNumberFormat="1" applyFont="1" applyFill="1" applyBorder="1" applyAlignment="1" applyProtection="1">
      <alignment horizontal="center" vertical="center"/>
    </xf>
    <xf numFmtId="49" fontId="0" fillId="10" borderId="6" xfId="0" applyNumberFormat="1" applyFill="1" applyBorder="1" applyAlignment="1">
      <alignment horizontal="center" vertical="center"/>
    </xf>
  </cellXfs>
  <cellStyles count="4">
    <cellStyle name="Comma" xfId="1" builtinId="3"/>
    <cellStyle name="Excel Built-in Normal" xfId="2"/>
    <cellStyle name="Hyperlink" xfId="3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DC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99FF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urwanto_mdu@imfi.com" TargetMode="External"/><Relationship Id="rId299" Type="http://schemas.openxmlformats.org/officeDocument/2006/relationships/hyperlink" Target="mailto:anton.widodo@indomobilfinance.com" TargetMode="External"/><Relationship Id="rId21" Type="http://schemas.openxmlformats.org/officeDocument/2006/relationships/hyperlink" Target="mailto:darni.mulyawati@indomobilfinance.com" TargetMode="External"/><Relationship Id="rId63" Type="http://schemas.openxmlformats.org/officeDocument/2006/relationships/hyperlink" Target="mailto:wandi_cjr@imfi.com" TargetMode="External"/><Relationship Id="rId159" Type="http://schemas.openxmlformats.org/officeDocument/2006/relationships/hyperlink" Target="mailto:rico_kpg@imfi.com" TargetMode="External"/><Relationship Id="rId324" Type="http://schemas.openxmlformats.org/officeDocument/2006/relationships/hyperlink" Target="mailto:ardi.falia_mph@imfi.com" TargetMode="External"/><Relationship Id="rId366" Type="http://schemas.openxmlformats.org/officeDocument/2006/relationships/hyperlink" Target="mailto:aulid.achmad@indomobilfinance.com" TargetMode="External"/><Relationship Id="rId170" Type="http://schemas.openxmlformats.org/officeDocument/2006/relationships/hyperlink" Target="mailto:defry.edison_atb@imfi.com" TargetMode="External"/><Relationship Id="rId226" Type="http://schemas.openxmlformats.org/officeDocument/2006/relationships/hyperlink" Target="mailto:muhammad.rizal_spt@imfi.com" TargetMode="External"/><Relationship Id="rId268" Type="http://schemas.openxmlformats.org/officeDocument/2006/relationships/hyperlink" Target="mailto:isharyuni_dui@imfi.com" TargetMode="External"/><Relationship Id="rId32" Type="http://schemas.openxmlformats.org/officeDocument/2006/relationships/hyperlink" Target="mailto:samiadji_ckg@imfi.com" TargetMode="External"/><Relationship Id="rId74" Type="http://schemas.openxmlformats.org/officeDocument/2006/relationships/hyperlink" Target="mailto:adi.kelana_smg@imfi.com" TargetMode="External"/><Relationship Id="rId128" Type="http://schemas.openxmlformats.org/officeDocument/2006/relationships/hyperlink" Target="mailto:iwan_mjk@imfi.com" TargetMode="External"/><Relationship Id="rId335" Type="http://schemas.openxmlformats.org/officeDocument/2006/relationships/hyperlink" Target="mailto:pawanto_kdn@imfi.com" TargetMode="External"/><Relationship Id="rId377" Type="http://schemas.openxmlformats.org/officeDocument/2006/relationships/hyperlink" Target="mailto:agus.singgih@indomobilfinance.com" TargetMode="External"/><Relationship Id="rId5" Type="http://schemas.openxmlformats.org/officeDocument/2006/relationships/hyperlink" Target="mailto:tito.agung_jkt@imfi.com" TargetMode="External"/><Relationship Id="rId181" Type="http://schemas.openxmlformats.org/officeDocument/2006/relationships/hyperlink" Target="mailto:amansyah_nas@imfi.com" TargetMode="External"/><Relationship Id="rId237" Type="http://schemas.openxmlformats.org/officeDocument/2006/relationships/hyperlink" Target="mailto:andri_dri@imfi.com" TargetMode="External"/><Relationship Id="rId402" Type="http://schemas.openxmlformats.org/officeDocument/2006/relationships/hyperlink" Target="mailto:bayu.prasetyo@indomobilfinance.com" TargetMode="External"/><Relationship Id="rId258" Type="http://schemas.openxmlformats.org/officeDocument/2006/relationships/hyperlink" Target="mailto:jeki.rolis_amk@imfi.com" TargetMode="External"/><Relationship Id="rId279" Type="http://schemas.openxmlformats.org/officeDocument/2006/relationships/hyperlink" Target="mailto:abdi.heryanto_mbo@imfi.com" TargetMode="External"/><Relationship Id="rId22" Type="http://schemas.openxmlformats.org/officeDocument/2006/relationships/hyperlink" Target="mailto:iyos.rosyadi_cpt@imfi.com" TargetMode="External"/><Relationship Id="rId43" Type="http://schemas.openxmlformats.org/officeDocument/2006/relationships/hyperlink" Target="mailto:edi_gru@imfi.com" TargetMode="External"/><Relationship Id="rId64" Type="http://schemas.openxmlformats.org/officeDocument/2006/relationships/hyperlink" Target="mailto:christian.halawa_cjr@imfi.com" TargetMode="External"/><Relationship Id="rId118" Type="http://schemas.openxmlformats.org/officeDocument/2006/relationships/hyperlink" Target="mailto:purwanto@indomobilfinance.com" TargetMode="External"/><Relationship Id="rId139" Type="http://schemas.openxmlformats.org/officeDocument/2006/relationships/hyperlink" Target="mailto:anang.hadi_jmr@imfi.com" TargetMode="External"/><Relationship Id="rId290" Type="http://schemas.openxmlformats.org/officeDocument/2006/relationships/hyperlink" Target="mailto:bostamin@indomobilfinance.com" TargetMode="External"/><Relationship Id="rId304" Type="http://schemas.openxmlformats.org/officeDocument/2006/relationships/hyperlink" Target="mailto:yuli.susana_kbi@imfi.com" TargetMode="External"/><Relationship Id="rId325" Type="http://schemas.openxmlformats.org/officeDocument/2006/relationships/hyperlink" Target="mailto:ardi.falia@indomobilfinance.com" TargetMode="External"/><Relationship Id="rId346" Type="http://schemas.openxmlformats.org/officeDocument/2006/relationships/hyperlink" Target="mailto:trasmianto_pga@imfi.com" TargetMode="External"/><Relationship Id="rId367" Type="http://schemas.openxmlformats.org/officeDocument/2006/relationships/hyperlink" Target="mailto:aulid.achmad_tgt@imfi.com" TargetMode="External"/><Relationship Id="rId388" Type="http://schemas.openxmlformats.org/officeDocument/2006/relationships/hyperlink" Target="mailto:paramita.rizkie_lbi@imfi.com" TargetMode="External"/><Relationship Id="rId85" Type="http://schemas.openxmlformats.org/officeDocument/2006/relationships/hyperlink" Target="mailto:teguh.akbar@indomobil.finance.com" TargetMode="External"/><Relationship Id="rId150" Type="http://schemas.openxmlformats.org/officeDocument/2006/relationships/hyperlink" Target="mailto:gusti.made_tan@imfi.com" TargetMode="External"/><Relationship Id="rId171" Type="http://schemas.openxmlformats.org/officeDocument/2006/relationships/hyperlink" Target="mailto:defry.edison_atb@imfi.com" TargetMode="External"/><Relationship Id="rId192" Type="http://schemas.openxmlformats.org/officeDocument/2006/relationships/hyperlink" Target="mailto:mora.putra_psd@imfi.com" TargetMode="External"/><Relationship Id="rId206" Type="http://schemas.openxmlformats.org/officeDocument/2006/relationships/hyperlink" Target="mailto:herika_bka@imfi.com" TargetMode="External"/><Relationship Id="rId227" Type="http://schemas.openxmlformats.org/officeDocument/2006/relationships/hyperlink" Target="mailto:muhammad.rizal_spt@imfi.com" TargetMode="External"/><Relationship Id="rId413" Type="http://schemas.openxmlformats.org/officeDocument/2006/relationships/hyperlink" Target="mailto:andri_jya@imfi.com" TargetMode="External"/><Relationship Id="rId248" Type="http://schemas.openxmlformats.org/officeDocument/2006/relationships/hyperlink" Target="mailto:juan_bbu@imfi.com" TargetMode="External"/><Relationship Id="rId269" Type="http://schemas.openxmlformats.org/officeDocument/2006/relationships/hyperlink" Target="mailto:albert.aritonang_kmn@imfi.com" TargetMode="External"/><Relationship Id="rId12" Type="http://schemas.openxmlformats.org/officeDocument/2006/relationships/hyperlink" Target="mailto:fransiskus.mark_bgr@imfi.com" TargetMode="External"/><Relationship Id="rId33" Type="http://schemas.openxmlformats.org/officeDocument/2006/relationships/hyperlink" Target="mailto:samiadji_jkt@imfi.com" TargetMode="External"/><Relationship Id="rId108" Type="http://schemas.openxmlformats.org/officeDocument/2006/relationships/hyperlink" Target="mailto:ricko_gsk@imfi.com" TargetMode="External"/><Relationship Id="rId129" Type="http://schemas.openxmlformats.org/officeDocument/2006/relationships/hyperlink" Target="mailto:yahya_pbo@imfi.com" TargetMode="External"/><Relationship Id="rId280" Type="http://schemas.openxmlformats.org/officeDocument/2006/relationships/hyperlink" Target="mailto:abdi.heryanto@indomobilfinance.com" TargetMode="External"/><Relationship Id="rId315" Type="http://schemas.openxmlformats.org/officeDocument/2006/relationships/hyperlink" Target="mailto:yunanto_pbg@imfi.com" TargetMode="External"/><Relationship Id="rId336" Type="http://schemas.openxmlformats.org/officeDocument/2006/relationships/hyperlink" Target="mailto:m.taufiq@indomobilfinance.com" TargetMode="External"/><Relationship Id="rId357" Type="http://schemas.openxmlformats.org/officeDocument/2006/relationships/hyperlink" Target="mailto:ryan.erryawan_btg@imfi.com" TargetMode="External"/><Relationship Id="rId54" Type="http://schemas.openxmlformats.org/officeDocument/2006/relationships/hyperlink" Target="mailto:dian_pka@imfi.com" TargetMode="External"/><Relationship Id="rId75" Type="http://schemas.openxmlformats.org/officeDocument/2006/relationships/hyperlink" Target="mailto:adi.kelana_lbi@imfi.com" TargetMode="External"/><Relationship Id="rId96" Type="http://schemas.openxmlformats.org/officeDocument/2006/relationships/hyperlink" Target="mailto:nono_sby@imfi.com" TargetMode="External"/><Relationship Id="rId140" Type="http://schemas.openxmlformats.org/officeDocument/2006/relationships/hyperlink" Target="mailto:anang.hadi_jmr@imfi.com" TargetMode="External"/><Relationship Id="rId161" Type="http://schemas.openxmlformats.org/officeDocument/2006/relationships/hyperlink" Target="mailto:marthen.rudolp@indomobilfinance.com" TargetMode="External"/><Relationship Id="rId182" Type="http://schemas.openxmlformats.org/officeDocument/2006/relationships/hyperlink" Target="mailto:dian_lpm@imfi.com" TargetMode="External"/><Relationship Id="rId217" Type="http://schemas.openxmlformats.org/officeDocument/2006/relationships/hyperlink" Target="mailto:ronni.pratama_bti@imfi.com" TargetMode="External"/><Relationship Id="rId378" Type="http://schemas.openxmlformats.org/officeDocument/2006/relationships/hyperlink" Target="mailto:jerry_tmh@imfi.com" TargetMode="External"/><Relationship Id="rId399" Type="http://schemas.openxmlformats.org/officeDocument/2006/relationships/hyperlink" Target="mailto:weni.nopita_plp@imfi.com" TargetMode="External"/><Relationship Id="rId403" Type="http://schemas.openxmlformats.org/officeDocument/2006/relationships/hyperlink" Target="mailto:muhamad.amin_kla@imfi.com" TargetMode="External"/><Relationship Id="rId6" Type="http://schemas.openxmlformats.org/officeDocument/2006/relationships/hyperlink" Target="mailto:tito.agung_kgd@imfi.com" TargetMode="External"/><Relationship Id="rId238" Type="http://schemas.openxmlformats.org/officeDocument/2006/relationships/hyperlink" Target="mailto:bambang.kris_ubu@imfi.com" TargetMode="External"/><Relationship Id="rId259" Type="http://schemas.openxmlformats.org/officeDocument/2006/relationships/hyperlink" Target="mailto:jeki.rolis@indomobilfinance.com" TargetMode="External"/><Relationship Id="rId23" Type="http://schemas.openxmlformats.org/officeDocument/2006/relationships/hyperlink" Target="mailto:Iyos_rosyadi_tgr@imfi.com" TargetMode="External"/><Relationship Id="rId119" Type="http://schemas.openxmlformats.org/officeDocument/2006/relationships/hyperlink" Target="mailto:adi.supriyanto_mgt@imfi.com" TargetMode="External"/><Relationship Id="rId270" Type="http://schemas.openxmlformats.org/officeDocument/2006/relationships/hyperlink" Target="mailto:albert.aritonang@indomobilfinance.com" TargetMode="External"/><Relationship Id="rId291" Type="http://schemas.openxmlformats.org/officeDocument/2006/relationships/hyperlink" Target="mailto:boy.putra_mrg@imfi.com" TargetMode="External"/><Relationship Id="rId305" Type="http://schemas.openxmlformats.org/officeDocument/2006/relationships/hyperlink" Target="mailto:yuli.susana_kbi@imfi.com" TargetMode="External"/><Relationship Id="rId326" Type="http://schemas.openxmlformats.org/officeDocument/2006/relationships/hyperlink" Target="mailto:robby_ptk@imfi.com" TargetMode="External"/><Relationship Id="rId347" Type="http://schemas.openxmlformats.org/officeDocument/2006/relationships/hyperlink" Target="mailto:tomson_pbn@imfi.com" TargetMode="External"/><Relationship Id="rId44" Type="http://schemas.openxmlformats.org/officeDocument/2006/relationships/hyperlink" Target="mailto:edi_gru@imfi.com" TargetMode="External"/><Relationship Id="rId65" Type="http://schemas.openxmlformats.org/officeDocument/2006/relationships/hyperlink" Target="mailto:christian.halawa@indomobilfinance.com" TargetMode="External"/><Relationship Id="rId86" Type="http://schemas.openxmlformats.org/officeDocument/2006/relationships/hyperlink" Target="mailto:sidik.prabowo_yka@imfi.com" TargetMode="External"/><Relationship Id="rId130" Type="http://schemas.openxmlformats.org/officeDocument/2006/relationships/hyperlink" Target="mailto:yahya_pbo@imfi.com" TargetMode="External"/><Relationship Id="rId151" Type="http://schemas.openxmlformats.org/officeDocument/2006/relationships/hyperlink" Target="mailto:gusti.made_tan@imfi.com" TargetMode="External"/><Relationship Id="rId368" Type="http://schemas.openxmlformats.org/officeDocument/2006/relationships/hyperlink" Target="mailto:aulid.achmad@indomobilfinance.com" TargetMode="External"/><Relationship Id="rId389" Type="http://schemas.openxmlformats.org/officeDocument/2006/relationships/hyperlink" Target="mailto:paramita.rizkie@indomobilfinance.com" TargetMode="External"/><Relationship Id="rId172" Type="http://schemas.openxmlformats.org/officeDocument/2006/relationships/hyperlink" Target="mailto:marselus.kasa_kfa@imfi.com" TargetMode="External"/><Relationship Id="rId193" Type="http://schemas.openxmlformats.org/officeDocument/2006/relationships/hyperlink" Target="mailto:mora.putra@indomobilfinance.com" TargetMode="External"/><Relationship Id="rId207" Type="http://schemas.openxmlformats.org/officeDocument/2006/relationships/hyperlink" Target="mailto:herika_bka@imfi.com" TargetMode="External"/><Relationship Id="rId228" Type="http://schemas.openxmlformats.org/officeDocument/2006/relationships/hyperlink" Target="mailto:ronny.irawan_slk@mfi.com" TargetMode="External"/><Relationship Id="rId249" Type="http://schemas.openxmlformats.org/officeDocument/2006/relationships/hyperlink" Target="mailto:juan_bbu@imfi.com" TargetMode="External"/><Relationship Id="rId414" Type="http://schemas.openxmlformats.org/officeDocument/2006/relationships/hyperlink" Target="mailto:andri.wijaya@indomobilfinance.com" TargetMode="External"/><Relationship Id="rId13" Type="http://schemas.openxmlformats.org/officeDocument/2006/relationships/hyperlink" Target="mailto:fransiskus.mark_bgr@imfi.com" TargetMode="External"/><Relationship Id="rId109" Type="http://schemas.openxmlformats.org/officeDocument/2006/relationships/hyperlink" Target="mailto:ika_tbn@imfi.com" TargetMode="External"/><Relationship Id="rId260" Type="http://schemas.openxmlformats.org/officeDocument/2006/relationships/hyperlink" Target="mailto:mulyadi_bls@imfi.com" TargetMode="External"/><Relationship Id="rId281" Type="http://schemas.openxmlformats.org/officeDocument/2006/relationships/hyperlink" Target="mailto:abdi.heryanto_tbo@imfi.com" TargetMode="External"/><Relationship Id="rId316" Type="http://schemas.openxmlformats.org/officeDocument/2006/relationships/hyperlink" Target="mailto:robby_ptk@imfi.com" TargetMode="External"/><Relationship Id="rId337" Type="http://schemas.openxmlformats.org/officeDocument/2006/relationships/hyperlink" Target="mailto:ryan.andriansyah_bjm@imfi.com" TargetMode="External"/><Relationship Id="rId34" Type="http://schemas.openxmlformats.org/officeDocument/2006/relationships/hyperlink" Target="mailto:rustam.darma_srg@imfi.com" TargetMode="External"/><Relationship Id="rId55" Type="http://schemas.openxmlformats.org/officeDocument/2006/relationships/hyperlink" Target="mailto:purba_tsm@imfi.com" TargetMode="External"/><Relationship Id="rId76" Type="http://schemas.openxmlformats.org/officeDocument/2006/relationships/hyperlink" Target="mailto:ferry.joko_smg@imfi.com" TargetMode="External"/><Relationship Id="rId97" Type="http://schemas.openxmlformats.org/officeDocument/2006/relationships/hyperlink" Target="mailto:agung_sby@imfi.com" TargetMode="External"/><Relationship Id="rId120" Type="http://schemas.openxmlformats.org/officeDocument/2006/relationships/hyperlink" Target="mailto:adi.supriyanto_mgt@imfi.com" TargetMode="External"/><Relationship Id="rId141" Type="http://schemas.openxmlformats.org/officeDocument/2006/relationships/hyperlink" Target="mailto:friance.halena_jjg@imfi.com" TargetMode="External"/><Relationship Id="rId358" Type="http://schemas.openxmlformats.org/officeDocument/2006/relationships/hyperlink" Target="mailto:ryan.erryawan_btg@imfi.com" TargetMode="External"/><Relationship Id="rId379" Type="http://schemas.openxmlformats.org/officeDocument/2006/relationships/hyperlink" Target="mailto:jerry_tmh@imfi.com" TargetMode="External"/><Relationship Id="rId7" Type="http://schemas.openxmlformats.org/officeDocument/2006/relationships/hyperlink" Target="mailto:indah.nurlita@imfi.com" TargetMode="External"/><Relationship Id="rId162" Type="http://schemas.openxmlformats.org/officeDocument/2006/relationships/hyperlink" Target="mailto:Gaudensius.Baria_mre@imfi.com" TargetMode="External"/><Relationship Id="rId183" Type="http://schemas.openxmlformats.org/officeDocument/2006/relationships/hyperlink" Target="mailto:dian.novriansyah@indomobilfinance.com" TargetMode="External"/><Relationship Id="rId218" Type="http://schemas.openxmlformats.org/officeDocument/2006/relationships/hyperlink" Target="mailto:ronny.irawan_slk@imfi.com" TargetMode="External"/><Relationship Id="rId239" Type="http://schemas.openxmlformats.org/officeDocument/2006/relationships/hyperlink" Target="mailto:bambang.kristiono@indomobilfinance.com" TargetMode="External"/><Relationship Id="rId390" Type="http://schemas.openxmlformats.org/officeDocument/2006/relationships/hyperlink" Target="mailto:fadriansyah@indomobilfinance.com" TargetMode="External"/><Relationship Id="rId404" Type="http://schemas.openxmlformats.org/officeDocument/2006/relationships/hyperlink" Target="mailto:muhamad.amin@indomobilfinance.com" TargetMode="External"/><Relationship Id="rId250" Type="http://schemas.openxmlformats.org/officeDocument/2006/relationships/hyperlink" Target="mailto:viktor_ppn@imfi.com" TargetMode="External"/><Relationship Id="rId271" Type="http://schemas.openxmlformats.org/officeDocument/2006/relationships/hyperlink" Target="mailto:nicholaus.tegar_jmb@imfi.com" TargetMode="External"/><Relationship Id="rId292" Type="http://schemas.openxmlformats.org/officeDocument/2006/relationships/hyperlink" Target="mailto:boy.putra@indomobilfinance.com" TargetMode="External"/><Relationship Id="rId306" Type="http://schemas.openxmlformats.org/officeDocument/2006/relationships/hyperlink" Target="mailto:tungkir_wkn@imfi.com" TargetMode="External"/><Relationship Id="rId24" Type="http://schemas.openxmlformats.org/officeDocument/2006/relationships/hyperlink" Target="mailto:dede.hilman_kgd@imfi.com" TargetMode="External"/><Relationship Id="rId45" Type="http://schemas.openxmlformats.org/officeDocument/2006/relationships/hyperlink" Target="mailto:deddy.setiawan_sdg@imfi.com" TargetMode="External"/><Relationship Id="rId66" Type="http://schemas.openxmlformats.org/officeDocument/2006/relationships/hyperlink" Target="mailto:suhud.gunawan_pru@imfi.com" TargetMode="External"/><Relationship Id="rId87" Type="http://schemas.openxmlformats.org/officeDocument/2006/relationships/hyperlink" Target="mailto:sidik.prabowo_yka@imfi.com" TargetMode="External"/><Relationship Id="rId110" Type="http://schemas.openxmlformats.org/officeDocument/2006/relationships/hyperlink" Target="mailto:ika_tbn@imfi.com" TargetMode="External"/><Relationship Id="rId131" Type="http://schemas.openxmlformats.org/officeDocument/2006/relationships/hyperlink" Target="mailto:endik.risdianto_ljg@imfi.com" TargetMode="External"/><Relationship Id="rId327" Type="http://schemas.openxmlformats.org/officeDocument/2006/relationships/hyperlink" Target="mailto:effyanto.adhie@indomobilfinance.com" TargetMode="External"/><Relationship Id="rId348" Type="http://schemas.openxmlformats.org/officeDocument/2006/relationships/hyperlink" Target="mailto:tomson_pbn@imfi.com" TargetMode="External"/><Relationship Id="rId369" Type="http://schemas.openxmlformats.org/officeDocument/2006/relationships/hyperlink" Target="mailto:yeria.rambung_beu@imfi.com" TargetMode="External"/><Relationship Id="rId152" Type="http://schemas.openxmlformats.org/officeDocument/2006/relationships/hyperlink" Target="mailto:dewa.nyoman_sja@imfi.com" TargetMode="External"/><Relationship Id="rId173" Type="http://schemas.openxmlformats.org/officeDocument/2006/relationships/hyperlink" Target="mailto:marselus.kasa@indomobilfinance.com" TargetMode="External"/><Relationship Id="rId194" Type="http://schemas.openxmlformats.org/officeDocument/2006/relationships/hyperlink" Target="mailto:herianto_bji@imfi.com" TargetMode="External"/><Relationship Id="rId208" Type="http://schemas.openxmlformats.org/officeDocument/2006/relationships/hyperlink" Target="mailto:mawardi_slt@imfi.com" TargetMode="External"/><Relationship Id="rId229" Type="http://schemas.openxmlformats.org/officeDocument/2006/relationships/hyperlink" Target="mailto:ronny.irawan@indomobilfinance.com" TargetMode="External"/><Relationship Id="rId380" Type="http://schemas.openxmlformats.org/officeDocument/2006/relationships/hyperlink" Target="mailto:irwan.setiawan_adi@imfi.com" TargetMode="External"/><Relationship Id="rId415" Type="http://schemas.openxmlformats.org/officeDocument/2006/relationships/hyperlink" Target="mailto:afifi.fauzy_sro@imfi.com" TargetMode="External"/><Relationship Id="rId240" Type="http://schemas.openxmlformats.org/officeDocument/2006/relationships/hyperlink" Target="mailto:arian.kapahang_lkn@imfi.com" TargetMode="External"/><Relationship Id="rId261" Type="http://schemas.openxmlformats.org/officeDocument/2006/relationships/hyperlink" Target="mailto:deni.darman_tbh@imfi" TargetMode="External"/><Relationship Id="rId14" Type="http://schemas.openxmlformats.org/officeDocument/2006/relationships/hyperlink" Target="mailto:mochamad.taufani_tgr@imfi.com" TargetMode="External"/><Relationship Id="rId35" Type="http://schemas.openxmlformats.org/officeDocument/2006/relationships/hyperlink" Target="mailto:rustam.darma@indomobilfinance.com" TargetMode="External"/><Relationship Id="rId56" Type="http://schemas.openxmlformats.org/officeDocument/2006/relationships/hyperlink" Target="mailto:purba_tsm@imfi.com" TargetMode="External"/><Relationship Id="rId77" Type="http://schemas.openxmlformats.org/officeDocument/2006/relationships/hyperlink" Target="mailto:ferry.joko@indomobilfinance.com" TargetMode="External"/><Relationship Id="rId100" Type="http://schemas.openxmlformats.org/officeDocument/2006/relationships/hyperlink" Target="mailto:agung_n@indomobilfinance.com" TargetMode="External"/><Relationship Id="rId282" Type="http://schemas.openxmlformats.org/officeDocument/2006/relationships/hyperlink" Target="mailto:abdi.heryanto@indomobilfinance.com" TargetMode="External"/><Relationship Id="rId317" Type="http://schemas.openxmlformats.org/officeDocument/2006/relationships/hyperlink" Target="mailto:robby_ptk@imfi.com" TargetMode="External"/><Relationship Id="rId338" Type="http://schemas.openxmlformats.org/officeDocument/2006/relationships/hyperlink" Target="mailto:ryan.andriansyah@indomobilfinance.com" TargetMode="External"/><Relationship Id="rId359" Type="http://schemas.openxmlformats.org/officeDocument/2006/relationships/hyperlink" Target="mailto:metro.faber_sga@imfi.com" TargetMode="External"/><Relationship Id="rId8" Type="http://schemas.openxmlformats.org/officeDocument/2006/relationships/hyperlink" Target="mailto:indah.nurlita@indomobilfinance.com" TargetMode="External"/><Relationship Id="rId98" Type="http://schemas.openxmlformats.org/officeDocument/2006/relationships/hyperlink" Target="mailto:agung_n@indomobilfinance.com" TargetMode="External"/><Relationship Id="rId121" Type="http://schemas.openxmlformats.org/officeDocument/2006/relationships/hyperlink" Target="mailto:dony.agus_kri@imfi.com" TargetMode="External"/><Relationship Id="rId142" Type="http://schemas.openxmlformats.org/officeDocument/2006/relationships/hyperlink" Target="mailto:yudi.setyabudi_btr@imfi.com" TargetMode="External"/><Relationship Id="rId163" Type="http://schemas.openxmlformats.org/officeDocument/2006/relationships/hyperlink" Target="mailto:Gaudensius.Baria@indomobilfinance.com" TargetMode="External"/><Relationship Id="rId184" Type="http://schemas.openxmlformats.org/officeDocument/2006/relationships/hyperlink" Target="mailto:roby.satria_pyn@imfi.com" TargetMode="External"/><Relationship Id="rId219" Type="http://schemas.openxmlformats.org/officeDocument/2006/relationships/hyperlink" Target="mailto:ronny.irawan_slk@mfi.com" TargetMode="External"/><Relationship Id="rId370" Type="http://schemas.openxmlformats.org/officeDocument/2006/relationships/hyperlink" Target="mailto:yeria.rambung_beu@imfi.com" TargetMode="External"/><Relationship Id="rId391" Type="http://schemas.openxmlformats.org/officeDocument/2006/relationships/hyperlink" Target="mailto:farid.adhan_mkr@imfi.com" TargetMode="External"/><Relationship Id="rId405" Type="http://schemas.openxmlformats.org/officeDocument/2006/relationships/hyperlink" Target="mailto:nasrun_bau@imfi.com" TargetMode="External"/><Relationship Id="rId230" Type="http://schemas.openxmlformats.org/officeDocument/2006/relationships/hyperlink" Target="mailto:harpanris_bsr@imfi.com" TargetMode="External"/><Relationship Id="rId251" Type="http://schemas.openxmlformats.org/officeDocument/2006/relationships/hyperlink" Target="mailto:viktor_ppn@imfi.com" TargetMode="External"/><Relationship Id="rId25" Type="http://schemas.openxmlformats.org/officeDocument/2006/relationships/hyperlink" Target="mailto:dede_cpt@imfi.com" TargetMode="External"/><Relationship Id="rId46" Type="http://schemas.openxmlformats.org/officeDocument/2006/relationships/hyperlink" Target="mailto:deddy.setiawan@indomobilfinance.com" TargetMode="External"/><Relationship Id="rId67" Type="http://schemas.openxmlformats.org/officeDocument/2006/relationships/hyperlink" Target="mailto:suhud.gunawan_pru@imfi.com" TargetMode="External"/><Relationship Id="rId272" Type="http://schemas.openxmlformats.org/officeDocument/2006/relationships/hyperlink" Target="mailto:nicholaus.tegar@indomobilfinance.com" TargetMode="External"/><Relationship Id="rId293" Type="http://schemas.openxmlformats.org/officeDocument/2006/relationships/hyperlink" Target="mailto:dudi_lpg@imfi.com" TargetMode="External"/><Relationship Id="rId307" Type="http://schemas.openxmlformats.org/officeDocument/2006/relationships/hyperlink" Target="mailto:sariamin.situngkir@indomobilfinance.com" TargetMode="External"/><Relationship Id="rId328" Type="http://schemas.openxmlformats.org/officeDocument/2006/relationships/hyperlink" Target="mailto:husin.alkadri_nbg@imfi.com" TargetMode="External"/><Relationship Id="rId349" Type="http://schemas.openxmlformats.org/officeDocument/2006/relationships/hyperlink" Target="mailto:aris.mundziri_pbt@imfi.com" TargetMode="External"/><Relationship Id="rId88" Type="http://schemas.openxmlformats.org/officeDocument/2006/relationships/hyperlink" Target="mailto:ringgar.handana_kds@imfi.com" TargetMode="External"/><Relationship Id="rId111" Type="http://schemas.openxmlformats.org/officeDocument/2006/relationships/hyperlink" Target="mailto:rizki_bjo@imfi.com" TargetMode="External"/><Relationship Id="rId132" Type="http://schemas.openxmlformats.org/officeDocument/2006/relationships/hyperlink" Target="mailto:endik.risdianto@indomobilfinance.com" TargetMode="External"/><Relationship Id="rId153" Type="http://schemas.openxmlformats.org/officeDocument/2006/relationships/hyperlink" Target="mailto:dewa.nyoman@indomobilfinance.com" TargetMode="External"/><Relationship Id="rId174" Type="http://schemas.openxmlformats.org/officeDocument/2006/relationships/hyperlink" Target="mailto:ali_mdn@imfi.com" TargetMode="External"/><Relationship Id="rId195" Type="http://schemas.openxmlformats.org/officeDocument/2006/relationships/hyperlink" Target="mailto:herianto_bji@imfi.com" TargetMode="External"/><Relationship Id="rId209" Type="http://schemas.openxmlformats.org/officeDocument/2006/relationships/hyperlink" Target="mailto:mawardi@indomobilfinance.com" TargetMode="External"/><Relationship Id="rId360" Type="http://schemas.openxmlformats.org/officeDocument/2006/relationships/hyperlink" Target="mailto:metro.faber_sga@imfi.com" TargetMode="External"/><Relationship Id="rId381" Type="http://schemas.openxmlformats.org/officeDocument/2006/relationships/hyperlink" Target="mailto:irwan.setiawan_ism@imfi.com" TargetMode="External"/><Relationship Id="rId416" Type="http://schemas.openxmlformats.org/officeDocument/2006/relationships/hyperlink" Target="mailto:afifi.fauzy_sro@imfi.com" TargetMode="External"/><Relationship Id="rId220" Type="http://schemas.openxmlformats.org/officeDocument/2006/relationships/hyperlink" Target="mailto:wendi.akbar_sri@imfi.com" TargetMode="External"/><Relationship Id="rId241" Type="http://schemas.openxmlformats.org/officeDocument/2006/relationships/hyperlink" Target="mailto:arian.kapahang@indomobilfinance.com" TargetMode="External"/><Relationship Id="rId15" Type="http://schemas.openxmlformats.org/officeDocument/2006/relationships/hyperlink" Target="mailto:mochamad.taufani_pri@imfi.com" TargetMode="External"/><Relationship Id="rId36" Type="http://schemas.openxmlformats.org/officeDocument/2006/relationships/hyperlink" Target="mailto:tri.mukti_rbg@imfi.com" TargetMode="External"/><Relationship Id="rId57" Type="http://schemas.openxmlformats.org/officeDocument/2006/relationships/hyperlink" Target="mailto:tri.kuswardani_bjr@imfi.com" TargetMode="External"/><Relationship Id="rId262" Type="http://schemas.openxmlformats.org/officeDocument/2006/relationships/hyperlink" Target="mailto:deni.darman_tbh@imfi" TargetMode="External"/><Relationship Id="rId283" Type="http://schemas.openxmlformats.org/officeDocument/2006/relationships/hyperlink" Target="mailto:novrizal_bno@imfi.com" TargetMode="External"/><Relationship Id="rId318" Type="http://schemas.openxmlformats.org/officeDocument/2006/relationships/hyperlink" Target="mailto:heri_skw@imfi.com" TargetMode="External"/><Relationship Id="rId339" Type="http://schemas.openxmlformats.org/officeDocument/2006/relationships/hyperlink" Target="mailto:endah_bru@imfi.com" TargetMode="External"/><Relationship Id="rId78" Type="http://schemas.openxmlformats.org/officeDocument/2006/relationships/hyperlink" Target="mailto:handrijo_pkl@imfi.com" TargetMode="External"/><Relationship Id="rId99" Type="http://schemas.openxmlformats.org/officeDocument/2006/relationships/hyperlink" Target="mailto:agung_sby@imfi.com" TargetMode="External"/><Relationship Id="rId101" Type="http://schemas.openxmlformats.org/officeDocument/2006/relationships/hyperlink" Target="mailto:ekois_sby@imfi.com" TargetMode="External"/><Relationship Id="rId122" Type="http://schemas.openxmlformats.org/officeDocument/2006/relationships/hyperlink" Target="mailto:dony.agus_tag@imfi.com" TargetMode="External"/><Relationship Id="rId143" Type="http://schemas.openxmlformats.org/officeDocument/2006/relationships/hyperlink" Target="mailto:yudi_mlg@imfi.com" TargetMode="External"/><Relationship Id="rId164" Type="http://schemas.openxmlformats.org/officeDocument/2006/relationships/hyperlink" Target="mailto:semuel.martiul_alr@imfi.com" TargetMode="External"/><Relationship Id="rId185" Type="http://schemas.openxmlformats.org/officeDocument/2006/relationships/hyperlink" Target="mailto:roby.satria_pyn@imfi.com" TargetMode="External"/><Relationship Id="rId350" Type="http://schemas.openxmlformats.org/officeDocument/2006/relationships/hyperlink" Target="mailto:aris.mundziri@indomobilfinance.com" TargetMode="External"/><Relationship Id="rId371" Type="http://schemas.openxmlformats.org/officeDocument/2006/relationships/hyperlink" Target="mailto:ricky.krisdian_grt@imfi.com" TargetMode="External"/><Relationship Id="rId406" Type="http://schemas.openxmlformats.org/officeDocument/2006/relationships/hyperlink" Target="mailto:nasrun@indomobilfinance.com" TargetMode="External"/><Relationship Id="rId9" Type="http://schemas.openxmlformats.org/officeDocument/2006/relationships/hyperlink" Target="mailto:agus.susanto_pri@imfi.com" TargetMode="External"/><Relationship Id="rId210" Type="http://schemas.openxmlformats.org/officeDocument/2006/relationships/hyperlink" Target="mailto:andri.purnomo_pdg@imfi.com" TargetMode="External"/><Relationship Id="rId392" Type="http://schemas.openxmlformats.org/officeDocument/2006/relationships/hyperlink" Target="mailto:farid.adhan_mkr@imfi.com" TargetMode="External"/><Relationship Id="rId26" Type="http://schemas.openxmlformats.org/officeDocument/2006/relationships/hyperlink" Target="mailto:lukman.hampilah_kgd@imfi.com" TargetMode="External"/><Relationship Id="rId231" Type="http://schemas.openxmlformats.org/officeDocument/2006/relationships/hyperlink" Target="mailto:harpanris@indomobilfinance.com" TargetMode="External"/><Relationship Id="rId252" Type="http://schemas.openxmlformats.org/officeDocument/2006/relationships/hyperlink" Target="mailto:jefry.parapat_dui@imfi.com" TargetMode="External"/><Relationship Id="rId273" Type="http://schemas.openxmlformats.org/officeDocument/2006/relationships/hyperlink" Target="mailto:iwan.susanto_mbn@imfi.com" TargetMode="External"/><Relationship Id="rId294" Type="http://schemas.openxmlformats.org/officeDocument/2006/relationships/hyperlink" Target="mailto:dudi_lpg@imfi.com" TargetMode="External"/><Relationship Id="rId308" Type="http://schemas.openxmlformats.org/officeDocument/2006/relationships/hyperlink" Target="mailto:subagio_rba@imfi.com" TargetMode="External"/><Relationship Id="rId329" Type="http://schemas.openxmlformats.org/officeDocument/2006/relationships/hyperlink" Target="mailto:syarif.husin@indomobilfinance.com" TargetMode="External"/><Relationship Id="rId47" Type="http://schemas.openxmlformats.org/officeDocument/2006/relationships/hyperlink" Target="mailto:heni_cmi@imfi.com" TargetMode="External"/><Relationship Id="rId68" Type="http://schemas.openxmlformats.org/officeDocument/2006/relationships/hyperlink" Target="mailto:toni_cbn@imfi.com" TargetMode="External"/><Relationship Id="rId89" Type="http://schemas.openxmlformats.org/officeDocument/2006/relationships/hyperlink" Target="mailto:ringgar.warih@indomobilfinance.com" TargetMode="External"/><Relationship Id="rId112" Type="http://schemas.openxmlformats.org/officeDocument/2006/relationships/hyperlink" Target="mailto:rizki_bjo@imfi.com" TargetMode="External"/><Relationship Id="rId133" Type="http://schemas.openxmlformats.org/officeDocument/2006/relationships/hyperlink" Target="mailto:yuli.indah_pdn@imfi.com" TargetMode="External"/><Relationship Id="rId154" Type="http://schemas.openxmlformats.org/officeDocument/2006/relationships/hyperlink" Target="mailto:yuda.hermawan_mtm@imfi.com" TargetMode="External"/><Relationship Id="rId175" Type="http://schemas.openxmlformats.org/officeDocument/2006/relationships/hyperlink" Target="mailto:ali_mdn@imfi.com" TargetMode="External"/><Relationship Id="rId340" Type="http://schemas.openxmlformats.org/officeDocument/2006/relationships/hyperlink" Target="mailto:endah.tri@indomobilfinance.com" TargetMode="External"/><Relationship Id="rId361" Type="http://schemas.openxmlformats.org/officeDocument/2006/relationships/hyperlink" Target="mailto:hamzah_bkp@imfi.com" TargetMode="External"/><Relationship Id="rId196" Type="http://schemas.openxmlformats.org/officeDocument/2006/relationships/hyperlink" Target="mailto:okto.saragih_rpt@imfi.com" TargetMode="External"/><Relationship Id="rId200" Type="http://schemas.openxmlformats.org/officeDocument/2006/relationships/hyperlink" Target="mailto:ade.widanta_blg@imfi.com" TargetMode="External"/><Relationship Id="rId382" Type="http://schemas.openxmlformats.org/officeDocument/2006/relationships/hyperlink" Target="mailto:dwi.utami_mdo@imfi.com" TargetMode="External"/><Relationship Id="rId417" Type="http://schemas.openxmlformats.org/officeDocument/2006/relationships/vmlDrawing" Target="../drawings/vmlDrawing1.vml"/><Relationship Id="rId16" Type="http://schemas.openxmlformats.org/officeDocument/2006/relationships/hyperlink" Target="mailto:dody.indrawan_tgr@imfi.com" TargetMode="External"/><Relationship Id="rId221" Type="http://schemas.openxmlformats.org/officeDocument/2006/relationships/hyperlink" Target="mailto:wendi.akbar@indomobilfinance.com" TargetMode="External"/><Relationship Id="rId242" Type="http://schemas.openxmlformats.org/officeDocument/2006/relationships/hyperlink" Target="mailto:abdul.haris_bkl@imfi.com" TargetMode="External"/><Relationship Id="rId263" Type="http://schemas.openxmlformats.org/officeDocument/2006/relationships/hyperlink" Target="mailto:hendra.christian_btm@imfi.com" TargetMode="External"/><Relationship Id="rId284" Type="http://schemas.openxmlformats.org/officeDocument/2006/relationships/hyperlink" Target="mailto:novrizal@indomobilfinance.com" TargetMode="External"/><Relationship Id="rId319" Type="http://schemas.openxmlformats.org/officeDocument/2006/relationships/hyperlink" Target="mailto:heriyandi@indomobilfinance.com" TargetMode="External"/><Relationship Id="rId37" Type="http://schemas.openxmlformats.org/officeDocument/2006/relationships/hyperlink" Target="mailto:trimukti@indomobilfinance.com" TargetMode="External"/><Relationship Id="rId58" Type="http://schemas.openxmlformats.org/officeDocument/2006/relationships/hyperlink" Target="mailto:robby.irwanto_sbg@imfi.com" TargetMode="External"/><Relationship Id="rId79" Type="http://schemas.openxmlformats.org/officeDocument/2006/relationships/hyperlink" Target="mailto:handrijo.sustyanto@indomobilfinance.com" TargetMode="External"/><Relationship Id="rId102" Type="http://schemas.openxmlformats.org/officeDocument/2006/relationships/hyperlink" Target="mailto:ekois_sby@imfi.com" TargetMode="External"/><Relationship Id="rId123" Type="http://schemas.openxmlformats.org/officeDocument/2006/relationships/hyperlink" Target="mailto:moch.rodhi_pae@imfi.com" TargetMode="External"/><Relationship Id="rId144" Type="http://schemas.openxmlformats.org/officeDocument/2006/relationships/hyperlink" Target="mailto:sumanta_tgk@imfi.com" TargetMode="External"/><Relationship Id="rId330" Type="http://schemas.openxmlformats.org/officeDocument/2006/relationships/hyperlink" Target="mailto:rommy.irawan_ktp@imfi" TargetMode="External"/><Relationship Id="rId90" Type="http://schemas.openxmlformats.org/officeDocument/2006/relationships/hyperlink" Target="mailto:chabib.harsono_slo@imfi.com" TargetMode="External"/><Relationship Id="rId165" Type="http://schemas.openxmlformats.org/officeDocument/2006/relationships/hyperlink" Target="mailto:semuel.martiul@indomobilfinance.com" TargetMode="External"/><Relationship Id="rId186" Type="http://schemas.openxmlformats.org/officeDocument/2006/relationships/hyperlink" Target="mailto:roby.satria_pyn@imfi.com" TargetMode="External"/><Relationship Id="rId351" Type="http://schemas.openxmlformats.org/officeDocument/2006/relationships/hyperlink" Target="mailto:dedy.norsandi_sra@imfi.com" TargetMode="External"/><Relationship Id="rId372" Type="http://schemas.openxmlformats.org/officeDocument/2006/relationships/hyperlink" Target="mailto:ricki.krisdian@indomobilfinance.com" TargetMode="External"/><Relationship Id="rId393" Type="http://schemas.openxmlformats.org/officeDocument/2006/relationships/hyperlink" Target="mailto:alamsyah.salim_mju@imfi.com" TargetMode="External"/><Relationship Id="rId407" Type="http://schemas.openxmlformats.org/officeDocument/2006/relationships/hyperlink" Target="mailto:hayatul.komar_rha@imfi.com" TargetMode="External"/><Relationship Id="rId211" Type="http://schemas.openxmlformats.org/officeDocument/2006/relationships/hyperlink" Target="mailto:andri.purnomo_pdg@imfi.com" TargetMode="External"/><Relationship Id="rId232" Type="http://schemas.openxmlformats.org/officeDocument/2006/relationships/hyperlink" Target="mailto:wawan.harianto_pbu@imfi.com" TargetMode="External"/><Relationship Id="rId253" Type="http://schemas.openxmlformats.org/officeDocument/2006/relationships/hyperlink" Target="mailto:jefry.parapat@indomobilfinance.com" TargetMode="External"/><Relationship Id="rId274" Type="http://schemas.openxmlformats.org/officeDocument/2006/relationships/hyperlink" Target="mailto:iwan.susanto_mbn@imfi.com" TargetMode="External"/><Relationship Id="rId295" Type="http://schemas.openxmlformats.org/officeDocument/2006/relationships/hyperlink" Target="mailto:muh.jauhari_psu@imfi.com" TargetMode="External"/><Relationship Id="rId309" Type="http://schemas.openxmlformats.org/officeDocument/2006/relationships/hyperlink" Target="mailto:subagio@indomobilfinance.com" TargetMode="External"/><Relationship Id="rId27" Type="http://schemas.openxmlformats.org/officeDocument/2006/relationships/hyperlink" Target="mailto:lukman_tgr@imfi.com" TargetMode="External"/><Relationship Id="rId48" Type="http://schemas.openxmlformats.org/officeDocument/2006/relationships/hyperlink" Target="mailto:neng.heni@indomobilfinance.com" TargetMode="External"/><Relationship Id="rId69" Type="http://schemas.openxmlformats.org/officeDocument/2006/relationships/hyperlink" Target="mailto:toni_cbn@imfi.com" TargetMode="External"/><Relationship Id="rId113" Type="http://schemas.openxmlformats.org/officeDocument/2006/relationships/hyperlink" Target="mailto:susetya_lmn@imfi.com" TargetMode="External"/><Relationship Id="rId134" Type="http://schemas.openxmlformats.org/officeDocument/2006/relationships/hyperlink" Target="mailto:yuli.indah@indomobilfinance.com" TargetMode="External"/><Relationship Id="rId320" Type="http://schemas.openxmlformats.org/officeDocument/2006/relationships/hyperlink" Target="mailto:erwin.irawan_sgu@imfi.com" TargetMode="External"/><Relationship Id="rId80" Type="http://schemas.openxmlformats.org/officeDocument/2006/relationships/hyperlink" Target="mailto:mulodiyono_sta@imfi.com" TargetMode="External"/><Relationship Id="rId155" Type="http://schemas.openxmlformats.org/officeDocument/2006/relationships/hyperlink" Target="mailto:yuda.hermawan_mtm@imfi.com" TargetMode="External"/><Relationship Id="rId176" Type="http://schemas.openxmlformats.org/officeDocument/2006/relationships/hyperlink" Target="mailto:hidayat.fortuna_ksn@imfi.com" TargetMode="External"/><Relationship Id="rId197" Type="http://schemas.openxmlformats.org/officeDocument/2006/relationships/hyperlink" Target="mailto:okto.saragih@indomobilfinance.com" TargetMode="External"/><Relationship Id="rId341" Type="http://schemas.openxmlformats.org/officeDocument/2006/relationships/hyperlink" Target="mailto:muh.fahrudin_bai@imfi.com" TargetMode="External"/><Relationship Id="rId362" Type="http://schemas.openxmlformats.org/officeDocument/2006/relationships/hyperlink" Target="mailto:hamzah_bkp@imfi.com" TargetMode="External"/><Relationship Id="rId383" Type="http://schemas.openxmlformats.org/officeDocument/2006/relationships/hyperlink" Target="mailto:dwi.utami@indomobilfinance.com" TargetMode="External"/><Relationship Id="rId418" Type="http://schemas.openxmlformats.org/officeDocument/2006/relationships/comments" Target="../comments1.xml"/><Relationship Id="rId201" Type="http://schemas.openxmlformats.org/officeDocument/2006/relationships/hyperlink" Target="mailto:ade.widanta@indomobilfinance.com" TargetMode="External"/><Relationship Id="rId222" Type="http://schemas.openxmlformats.org/officeDocument/2006/relationships/hyperlink" Target="mailto:samson_pai@imfi.com" TargetMode="External"/><Relationship Id="rId243" Type="http://schemas.openxmlformats.org/officeDocument/2006/relationships/hyperlink" Target="mailto:abdul.haris@indomobilfinance.com" TargetMode="External"/><Relationship Id="rId264" Type="http://schemas.openxmlformats.org/officeDocument/2006/relationships/hyperlink" Target="mailto:hendra_blg@imfi.com" TargetMode="External"/><Relationship Id="rId285" Type="http://schemas.openxmlformats.org/officeDocument/2006/relationships/hyperlink" Target="mailto:albeni_ktl@imfi.com" TargetMode="External"/><Relationship Id="rId17" Type="http://schemas.openxmlformats.org/officeDocument/2006/relationships/hyperlink" Target="mailto:doddy_jkt@imfi.com" TargetMode="External"/><Relationship Id="rId38" Type="http://schemas.openxmlformats.org/officeDocument/2006/relationships/hyperlink" Target="mailto:gentur_bdg@imfi.com" TargetMode="External"/><Relationship Id="rId59" Type="http://schemas.openxmlformats.org/officeDocument/2006/relationships/hyperlink" Target="mailto:robby.irwanto@indomobilfinance.com" TargetMode="External"/><Relationship Id="rId103" Type="http://schemas.openxmlformats.org/officeDocument/2006/relationships/hyperlink" Target="mailto:halili_syo@imfi.com" TargetMode="External"/><Relationship Id="rId124" Type="http://schemas.openxmlformats.org/officeDocument/2006/relationships/hyperlink" Target="mailto:moch.rodhi@indomobilfinance.com" TargetMode="External"/><Relationship Id="rId310" Type="http://schemas.openxmlformats.org/officeDocument/2006/relationships/hyperlink" Target="mailto:hendrayadi.as_dmi@imfi.com" TargetMode="External"/><Relationship Id="rId70" Type="http://schemas.openxmlformats.org/officeDocument/2006/relationships/hyperlink" Target="mailto:hilman_mlk@imfi.com" TargetMode="External"/><Relationship Id="rId91" Type="http://schemas.openxmlformats.org/officeDocument/2006/relationships/hyperlink" Target="mailto:chabib.harsono_slo@imfi.com" TargetMode="External"/><Relationship Id="rId145" Type="http://schemas.openxmlformats.org/officeDocument/2006/relationships/hyperlink" Target="mailto:sumanta_tgk@imfi.com" TargetMode="External"/><Relationship Id="rId166" Type="http://schemas.openxmlformats.org/officeDocument/2006/relationships/hyperlink" Target="mailto:fransiscus.tola_ende@imfi.com" TargetMode="External"/><Relationship Id="rId187" Type="http://schemas.openxmlformats.org/officeDocument/2006/relationships/hyperlink" Target="mailto:raymundus.angga_sbr@imfi.com" TargetMode="External"/><Relationship Id="rId331" Type="http://schemas.openxmlformats.org/officeDocument/2006/relationships/hyperlink" Target="mailto:rommy.irawan_ktp@imfi" TargetMode="External"/><Relationship Id="rId352" Type="http://schemas.openxmlformats.org/officeDocument/2006/relationships/hyperlink" Target="mailto:dedy.norsandi@indomobilfinance.com" TargetMode="External"/><Relationship Id="rId373" Type="http://schemas.openxmlformats.org/officeDocument/2006/relationships/hyperlink" Target="mailto:ricky.krisdian_grt@imfi.com" TargetMode="External"/><Relationship Id="rId394" Type="http://schemas.openxmlformats.org/officeDocument/2006/relationships/hyperlink" Target="mailto:marjuni_pre@imfi.com" TargetMode="External"/><Relationship Id="rId408" Type="http://schemas.openxmlformats.org/officeDocument/2006/relationships/hyperlink" Target="mailto:hayatul.komar@indomobilfinance.com" TargetMode="External"/><Relationship Id="rId1" Type="http://schemas.openxmlformats.org/officeDocument/2006/relationships/hyperlink" Target="mailto:atiek.pramono_kgd@imfi.com" TargetMode="External"/><Relationship Id="rId212" Type="http://schemas.openxmlformats.org/officeDocument/2006/relationships/hyperlink" Target="mailto:samson_pai@imfi.com" TargetMode="External"/><Relationship Id="rId233" Type="http://schemas.openxmlformats.org/officeDocument/2006/relationships/hyperlink" Target="mailto:wawan.harianto@indomobilfinance.com" TargetMode="External"/><Relationship Id="rId254" Type="http://schemas.openxmlformats.org/officeDocument/2006/relationships/hyperlink" Target="mailto:noer.yasin_bkg@imfi.com" TargetMode="External"/><Relationship Id="rId28" Type="http://schemas.openxmlformats.org/officeDocument/2006/relationships/hyperlink" Target="mailto:eko.haryadi_dpk@imfi.com" TargetMode="External"/><Relationship Id="rId49" Type="http://schemas.openxmlformats.org/officeDocument/2006/relationships/hyperlink" Target="mailto:raihanatul_cbu@imfi.com" TargetMode="External"/><Relationship Id="rId114" Type="http://schemas.openxmlformats.org/officeDocument/2006/relationships/hyperlink" Target="mailto:susetya_lmn@imfi.com" TargetMode="External"/><Relationship Id="rId275" Type="http://schemas.openxmlformats.org/officeDocument/2006/relationships/hyperlink" Target="mailto:deflizar_tpo@imfi.com" TargetMode="External"/><Relationship Id="rId296" Type="http://schemas.openxmlformats.org/officeDocument/2006/relationships/hyperlink" Target="mailto:hendra.cipta_wja@imfi.com" TargetMode="External"/><Relationship Id="rId300" Type="http://schemas.openxmlformats.org/officeDocument/2006/relationships/hyperlink" Target="mailto:anton_bja@imfi.com" TargetMode="External"/><Relationship Id="rId60" Type="http://schemas.openxmlformats.org/officeDocument/2006/relationships/hyperlink" Target="mailto:oka.saputra_ptl@imfi.com" TargetMode="External"/><Relationship Id="rId81" Type="http://schemas.openxmlformats.org/officeDocument/2006/relationships/hyperlink" Target="mailto:mulodiyono@indomobilfinance.com" TargetMode="External"/><Relationship Id="rId135" Type="http://schemas.openxmlformats.org/officeDocument/2006/relationships/hyperlink" Target="mailto:achmad.nizar_kjn@imfi.com" TargetMode="External"/><Relationship Id="rId156" Type="http://schemas.openxmlformats.org/officeDocument/2006/relationships/hyperlink" Target="mailto:roy_mtm@imfi.com" TargetMode="External"/><Relationship Id="rId177" Type="http://schemas.openxmlformats.org/officeDocument/2006/relationships/hyperlink" Target="mailto:hidayat.fortuna@indomobilfinance.com" TargetMode="External"/><Relationship Id="rId198" Type="http://schemas.openxmlformats.org/officeDocument/2006/relationships/hyperlink" Target="mailto:herika_bka@imfi.com" TargetMode="External"/><Relationship Id="rId321" Type="http://schemas.openxmlformats.org/officeDocument/2006/relationships/hyperlink" Target="mailto:erwin.irawan_sgu@imfi.com" TargetMode="External"/><Relationship Id="rId342" Type="http://schemas.openxmlformats.org/officeDocument/2006/relationships/hyperlink" Target="mailto:muh.fahrudin@indomobilfinance.com" TargetMode="External"/><Relationship Id="rId363" Type="http://schemas.openxmlformats.org/officeDocument/2006/relationships/hyperlink" Target="mailto:wellem.peea_trk@imfi.com" TargetMode="External"/><Relationship Id="rId384" Type="http://schemas.openxmlformats.org/officeDocument/2006/relationships/hyperlink" Target="mailto:dany.dewantara_plu@imfi.com" TargetMode="External"/><Relationship Id="rId202" Type="http://schemas.openxmlformats.org/officeDocument/2006/relationships/hyperlink" Target="mailto:amrullah_mgr@imfi.com" TargetMode="External"/><Relationship Id="rId223" Type="http://schemas.openxmlformats.org/officeDocument/2006/relationships/hyperlink" Target="mailto:samson.herison@indomobilfinance.com" TargetMode="External"/><Relationship Id="rId244" Type="http://schemas.openxmlformats.org/officeDocument/2006/relationships/hyperlink" Target="mailto:hendri_tkn@imfi.com" TargetMode="External"/><Relationship Id="rId18" Type="http://schemas.openxmlformats.org/officeDocument/2006/relationships/hyperlink" Target="mailto:sutanto_brj@imfi.com" TargetMode="External"/><Relationship Id="rId39" Type="http://schemas.openxmlformats.org/officeDocument/2006/relationships/hyperlink" Target="mailto:gentur_bdg@imfi.com" TargetMode="External"/><Relationship Id="rId265" Type="http://schemas.openxmlformats.org/officeDocument/2006/relationships/hyperlink" Target="mailto:marco_tpg@imfi.com" TargetMode="External"/><Relationship Id="rId286" Type="http://schemas.openxmlformats.org/officeDocument/2006/relationships/hyperlink" Target="mailto:albeni@indomobilfinance.com" TargetMode="External"/><Relationship Id="rId50" Type="http://schemas.openxmlformats.org/officeDocument/2006/relationships/hyperlink" Target="mailto:raihanatul.jannah@indomobilfinance.com" TargetMode="External"/><Relationship Id="rId104" Type="http://schemas.openxmlformats.org/officeDocument/2006/relationships/hyperlink" Target="mailto:halili_syo@imfi.com" TargetMode="External"/><Relationship Id="rId125" Type="http://schemas.openxmlformats.org/officeDocument/2006/relationships/hyperlink" Target="mailto:imam.prihari_kso@imfi.com" TargetMode="External"/><Relationship Id="rId146" Type="http://schemas.openxmlformats.org/officeDocument/2006/relationships/hyperlink" Target="mailto:nyoman.supardi_tag@imfi.com" TargetMode="External"/><Relationship Id="rId167" Type="http://schemas.openxmlformats.org/officeDocument/2006/relationships/hyperlink" Target="mailto:fransiskus.tola@indomobilfinance.com" TargetMode="External"/><Relationship Id="rId188" Type="http://schemas.openxmlformats.org/officeDocument/2006/relationships/hyperlink" Target="mailto:herlani.sinaga_psr@imfi.com" TargetMode="External"/><Relationship Id="rId311" Type="http://schemas.openxmlformats.org/officeDocument/2006/relationships/hyperlink" Target="mailto:hendrayadi@indomobilfinance.com" TargetMode="External"/><Relationship Id="rId332" Type="http://schemas.openxmlformats.org/officeDocument/2006/relationships/hyperlink" Target="mailto:solihin.alay@indomobilfinance.com" TargetMode="External"/><Relationship Id="rId353" Type="http://schemas.openxmlformats.org/officeDocument/2006/relationships/hyperlink" Target="mailto:alzram.kamdani@indomobilfinance.com" TargetMode="External"/><Relationship Id="rId374" Type="http://schemas.openxmlformats.org/officeDocument/2006/relationships/hyperlink" Target="mailto:ricki.krisdian@indomobilfinance.com" TargetMode="External"/><Relationship Id="rId395" Type="http://schemas.openxmlformats.org/officeDocument/2006/relationships/hyperlink" Target="mailto:marjuni_mju@imfi.com" TargetMode="External"/><Relationship Id="rId409" Type="http://schemas.openxmlformats.org/officeDocument/2006/relationships/hyperlink" Target="mailto:muhamad.amin_lsa@imfi.com" TargetMode="External"/><Relationship Id="rId71" Type="http://schemas.openxmlformats.org/officeDocument/2006/relationships/hyperlink" Target="mailto:mohammad.hilman@indomobilfinance.com" TargetMode="External"/><Relationship Id="rId92" Type="http://schemas.openxmlformats.org/officeDocument/2006/relationships/hyperlink" Target="mailto:wiwin_tgl@imfi.com" TargetMode="External"/><Relationship Id="rId213" Type="http://schemas.openxmlformats.org/officeDocument/2006/relationships/hyperlink" Target="mailto:samson.herison@indomobilfinance.com" TargetMode="External"/><Relationship Id="rId234" Type="http://schemas.openxmlformats.org/officeDocument/2006/relationships/hyperlink" Target="mailto:yan.rinto_plw@imfi.com" TargetMode="External"/><Relationship Id="rId2" Type="http://schemas.openxmlformats.org/officeDocument/2006/relationships/hyperlink" Target="mailto:atiek_p@indomobilfinance.com" TargetMode="External"/><Relationship Id="rId29" Type="http://schemas.openxmlformats.org/officeDocument/2006/relationships/hyperlink" Target="mailto:eko_sh@indomobilfinance.com" TargetMode="External"/><Relationship Id="rId255" Type="http://schemas.openxmlformats.org/officeDocument/2006/relationships/hyperlink" Target="mailto:noer.yasin@indomobilfinance.com" TargetMode="External"/><Relationship Id="rId276" Type="http://schemas.openxmlformats.org/officeDocument/2006/relationships/hyperlink" Target="mailto:deflizar@indomobilfinance.com" TargetMode="External"/><Relationship Id="rId297" Type="http://schemas.openxmlformats.org/officeDocument/2006/relationships/hyperlink" Target="mailto:hendra.cipta_wja@imfi.com" TargetMode="External"/><Relationship Id="rId40" Type="http://schemas.openxmlformats.org/officeDocument/2006/relationships/hyperlink" Target="mailto:beni.arif_bdg@imfi.com" TargetMode="External"/><Relationship Id="rId115" Type="http://schemas.openxmlformats.org/officeDocument/2006/relationships/hyperlink" Target="mailto:wahyu.agung_mjk@imfi.com" TargetMode="External"/><Relationship Id="rId136" Type="http://schemas.openxmlformats.org/officeDocument/2006/relationships/hyperlink" Target="mailto:achmad.nizar@indomobilfinance.com" TargetMode="External"/><Relationship Id="rId157" Type="http://schemas.openxmlformats.org/officeDocument/2006/relationships/hyperlink" Target="mailto:bambang.roy@indomobilfinance.com" TargetMode="External"/><Relationship Id="rId178" Type="http://schemas.openxmlformats.org/officeDocument/2006/relationships/hyperlink" Target="mailto:oberlin_ttg@imfi.com" TargetMode="External"/><Relationship Id="rId301" Type="http://schemas.openxmlformats.org/officeDocument/2006/relationships/hyperlink" Target="mailto:anton_bja@imfi.com" TargetMode="External"/><Relationship Id="rId322" Type="http://schemas.openxmlformats.org/officeDocument/2006/relationships/hyperlink" Target="mailto:effyanto.adhie_stg@imfi.com" TargetMode="External"/><Relationship Id="rId343" Type="http://schemas.openxmlformats.org/officeDocument/2006/relationships/hyperlink" Target="mailto:saktiadi_phi@imfi.com" TargetMode="External"/><Relationship Id="rId364" Type="http://schemas.openxmlformats.org/officeDocument/2006/relationships/hyperlink" Target="mailto:welem.peea@indomobilfinance.com" TargetMode="External"/><Relationship Id="rId61" Type="http://schemas.openxmlformats.org/officeDocument/2006/relationships/hyperlink" Target="mailto:oka.saputra@indomobilfinance.com" TargetMode="External"/><Relationship Id="rId82" Type="http://schemas.openxmlformats.org/officeDocument/2006/relationships/hyperlink" Target="mailto:endang.kuswandi_kdl@imfi.com" TargetMode="External"/><Relationship Id="rId199" Type="http://schemas.openxmlformats.org/officeDocument/2006/relationships/hyperlink" Target="mailto:herika_bka@imfi.com" TargetMode="External"/><Relationship Id="rId203" Type="http://schemas.openxmlformats.org/officeDocument/2006/relationships/hyperlink" Target="mailto:amrullah@indomobilfinance.com" TargetMode="External"/><Relationship Id="rId385" Type="http://schemas.openxmlformats.org/officeDocument/2006/relationships/hyperlink" Target="mailto:dany.dewantara_plu@imfi.com" TargetMode="External"/><Relationship Id="rId19" Type="http://schemas.openxmlformats.org/officeDocument/2006/relationships/hyperlink" Target="mailto:sutanto_brj@imfi.com" TargetMode="External"/><Relationship Id="rId224" Type="http://schemas.openxmlformats.org/officeDocument/2006/relationships/hyperlink" Target="mailto:donal.irawan_tps@imfi.com" TargetMode="External"/><Relationship Id="rId245" Type="http://schemas.openxmlformats.org/officeDocument/2006/relationships/hyperlink" Target="mailto:hendri_tkn@imfi.com" TargetMode="External"/><Relationship Id="rId266" Type="http://schemas.openxmlformats.org/officeDocument/2006/relationships/hyperlink" Target="mailto:marco.medis@indomobilfinance.com" TargetMode="External"/><Relationship Id="rId287" Type="http://schemas.openxmlformats.org/officeDocument/2006/relationships/hyperlink" Target="mailto:abdul.hafiz_msk@imfi.com" TargetMode="External"/><Relationship Id="rId410" Type="http://schemas.openxmlformats.org/officeDocument/2006/relationships/hyperlink" Target="mailto:muhamad.amin@indomobilfinance.com" TargetMode="External"/><Relationship Id="rId30" Type="http://schemas.openxmlformats.org/officeDocument/2006/relationships/hyperlink" Target="mailto:eko.haryadi_cls@imfi.com" TargetMode="External"/><Relationship Id="rId105" Type="http://schemas.openxmlformats.org/officeDocument/2006/relationships/hyperlink" Target="mailto:teddy.finlay_sda@imfi.com" TargetMode="External"/><Relationship Id="rId126" Type="http://schemas.openxmlformats.org/officeDocument/2006/relationships/hyperlink" Target="mailto:imam.prihariyanto@indomobilfinance.com" TargetMode="External"/><Relationship Id="rId147" Type="http://schemas.openxmlformats.org/officeDocument/2006/relationships/hyperlink" Target="mailto:nyoman.supardi@indomobilfinance.com" TargetMode="External"/><Relationship Id="rId168" Type="http://schemas.openxmlformats.org/officeDocument/2006/relationships/hyperlink" Target="mailto:godefridus.fidel_rtg@imfi.com" TargetMode="External"/><Relationship Id="rId312" Type="http://schemas.openxmlformats.org/officeDocument/2006/relationships/hyperlink" Target="mailto:anton_bja@imfi.com" TargetMode="External"/><Relationship Id="rId333" Type="http://schemas.openxmlformats.org/officeDocument/2006/relationships/hyperlink" Target="mailto:agus.wibawa@indomobilfinance.com" TargetMode="External"/><Relationship Id="rId354" Type="http://schemas.openxmlformats.org/officeDocument/2006/relationships/hyperlink" Target="mailto:alexander.ngama_smt@imfi.com" TargetMode="External"/><Relationship Id="rId51" Type="http://schemas.openxmlformats.org/officeDocument/2006/relationships/hyperlink" Target="mailto:endang.sutiana_kwg@imfi.com" TargetMode="External"/><Relationship Id="rId72" Type="http://schemas.openxmlformats.org/officeDocument/2006/relationships/hyperlink" Target="mailto:teguh_smg@imfi.com" TargetMode="External"/><Relationship Id="rId93" Type="http://schemas.openxmlformats.org/officeDocument/2006/relationships/hyperlink" Target="mailto:wiwin_tgl@imfi.com" TargetMode="External"/><Relationship Id="rId189" Type="http://schemas.openxmlformats.org/officeDocument/2006/relationships/hyperlink" Target="mailto:herlani.sinaga@indomobilfinance.com" TargetMode="External"/><Relationship Id="rId375" Type="http://schemas.openxmlformats.org/officeDocument/2006/relationships/hyperlink" Target="mailto:ricki.krisdian@indomobilfinance.com" TargetMode="External"/><Relationship Id="rId396" Type="http://schemas.openxmlformats.org/officeDocument/2006/relationships/hyperlink" Target="mailto:andi.baso_skg@imfi.com" TargetMode="External"/><Relationship Id="rId3" Type="http://schemas.openxmlformats.org/officeDocument/2006/relationships/hyperlink" Target="mailto:suhardi_jkt@imfi.com" TargetMode="External"/><Relationship Id="rId214" Type="http://schemas.openxmlformats.org/officeDocument/2006/relationships/hyperlink" Target="mailto:indra_pkh@imfi.com" TargetMode="External"/><Relationship Id="rId235" Type="http://schemas.openxmlformats.org/officeDocument/2006/relationships/hyperlink" Target="mailto:yan.rinto_plw@imfi.com" TargetMode="External"/><Relationship Id="rId256" Type="http://schemas.openxmlformats.org/officeDocument/2006/relationships/hyperlink" Target="mailto:rini_rgt@imfi.com" TargetMode="External"/><Relationship Id="rId277" Type="http://schemas.openxmlformats.org/officeDocument/2006/relationships/hyperlink" Target="mailto:abdi.heryanto_tbo@imfi.com" TargetMode="External"/><Relationship Id="rId298" Type="http://schemas.openxmlformats.org/officeDocument/2006/relationships/hyperlink" Target="mailto:anton.widodo_kld@imfi.com" TargetMode="External"/><Relationship Id="rId400" Type="http://schemas.openxmlformats.org/officeDocument/2006/relationships/hyperlink" Target="mailto:weni.nopita@indomobilfinance.com" TargetMode="External"/><Relationship Id="rId116" Type="http://schemas.openxmlformats.org/officeDocument/2006/relationships/hyperlink" Target="mailto:wahyu.agung_sda@imfi.com" TargetMode="External"/><Relationship Id="rId137" Type="http://schemas.openxmlformats.org/officeDocument/2006/relationships/hyperlink" Target="mailto:lutvi.yudha_bwi@imfi.com" TargetMode="External"/><Relationship Id="rId158" Type="http://schemas.openxmlformats.org/officeDocument/2006/relationships/hyperlink" Target="mailto:rico_kpg@imfi.com" TargetMode="External"/><Relationship Id="rId302" Type="http://schemas.openxmlformats.org/officeDocument/2006/relationships/hyperlink" Target="mailto:amril_tbg@imfi.com" TargetMode="External"/><Relationship Id="rId323" Type="http://schemas.openxmlformats.org/officeDocument/2006/relationships/hyperlink" Target="mailto:effyanto.adhie@indomobilfinance.com" TargetMode="External"/><Relationship Id="rId344" Type="http://schemas.openxmlformats.org/officeDocument/2006/relationships/hyperlink" Target="mailto:saktiadi@indomobilfinance.com" TargetMode="External"/><Relationship Id="rId20" Type="http://schemas.openxmlformats.org/officeDocument/2006/relationships/hyperlink" Target="mailto:darni.mulyawati_bks@imfi.com" TargetMode="External"/><Relationship Id="rId41" Type="http://schemas.openxmlformats.org/officeDocument/2006/relationships/hyperlink" Target="mailto:agus.wibowo_bdg@imfi.com" TargetMode="External"/><Relationship Id="rId62" Type="http://schemas.openxmlformats.org/officeDocument/2006/relationships/hyperlink" Target="mailto:wandi_sbi@imfi.com" TargetMode="External"/><Relationship Id="rId83" Type="http://schemas.openxmlformats.org/officeDocument/2006/relationships/hyperlink" Target="mailto:endang.kuswandi@indomobilfinance.com" TargetMode="External"/><Relationship Id="rId179" Type="http://schemas.openxmlformats.org/officeDocument/2006/relationships/hyperlink" Target="mailto:oberlin_ttg@imfi.com" TargetMode="External"/><Relationship Id="rId365" Type="http://schemas.openxmlformats.org/officeDocument/2006/relationships/hyperlink" Target="mailto:aulid.achmad_tgt@imfi.com" TargetMode="External"/><Relationship Id="rId386" Type="http://schemas.openxmlformats.org/officeDocument/2006/relationships/hyperlink" Target="mailto:dany.dewantara_plu@imfi.com" TargetMode="External"/><Relationship Id="rId190" Type="http://schemas.openxmlformats.org/officeDocument/2006/relationships/hyperlink" Target="mailto:maju_sba@imfi.com" TargetMode="External"/><Relationship Id="rId204" Type="http://schemas.openxmlformats.org/officeDocument/2006/relationships/hyperlink" Target="mailto:ridwan.efendi_mtk@imfi.com" TargetMode="External"/><Relationship Id="rId225" Type="http://schemas.openxmlformats.org/officeDocument/2006/relationships/hyperlink" Target="mailto:donal.irawan_tps@imfi.com" TargetMode="External"/><Relationship Id="rId246" Type="http://schemas.openxmlformats.org/officeDocument/2006/relationships/hyperlink" Target="mailto:juan_bbu@imfi.com" TargetMode="External"/><Relationship Id="rId267" Type="http://schemas.openxmlformats.org/officeDocument/2006/relationships/hyperlink" Target="mailto:isharyuni_tun@imfi.com" TargetMode="External"/><Relationship Id="rId288" Type="http://schemas.openxmlformats.org/officeDocument/2006/relationships/hyperlink" Target="mailto:abdul.hafiz@indomobilfinance.com" TargetMode="External"/><Relationship Id="rId411" Type="http://schemas.openxmlformats.org/officeDocument/2006/relationships/hyperlink" Target="mailto:nasrun_bau@imfi.com" TargetMode="External"/><Relationship Id="rId106" Type="http://schemas.openxmlformats.org/officeDocument/2006/relationships/hyperlink" Target="mailto:teddy_btr@imfi.com" TargetMode="External"/><Relationship Id="rId127" Type="http://schemas.openxmlformats.org/officeDocument/2006/relationships/hyperlink" Target="mailto:iwan.bachrul_mlg@imfi.com" TargetMode="External"/><Relationship Id="rId313" Type="http://schemas.openxmlformats.org/officeDocument/2006/relationships/hyperlink" Target="mailto:anton_bja@imfi.com" TargetMode="External"/><Relationship Id="rId10" Type="http://schemas.openxmlformats.org/officeDocument/2006/relationships/hyperlink" Target="mailto:agus.susanto_cls@imfi.com" TargetMode="External"/><Relationship Id="rId31" Type="http://schemas.openxmlformats.org/officeDocument/2006/relationships/hyperlink" Target="mailto:eko_sh@indomobilfinance.com" TargetMode="External"/><Relationship Id="rId52" Type="http://schemas.openxmlformats.org/officeDocument/2006/relationships/hyperlink" Target="mailto:endang.sutiana@indomobilfinance.com" TargetMode="External"/><Relationship Id="rId73" Type="http://schemas.openxmlformats.org/officeDocument/2006/relationships/hyperlink" Target="mailto:teguh_smg@imfi.com" TargetMode="External"/><Relationship Id="rId94" Type="http://schemas.openxmlformats.org/officeDocument/2006/relationships/hyperlink" Target="mailto:fery.sendi_mgl@imfi.com" TargetMode="External"/><Relationship Id="rId148" Type="http://schemas.openxmlformats.org/officeDocument/2006/relationships/hyperlink" Target="mailto:wayan_bali@imfi.com" TargetMode="External"/><Relationship Id="rId169" Type="http://schemas.openxmlformats.org/officeDocument/2006/relationships/hyperlink" Target="mailto:godefridus.fidel@indomobilfinance.com" TargetMode="External"/><Relationship Id="rId334" Type="http://schemas.openxmlformats.org/officeDocument/2006/relationships/hyperlink" Target="mailto:pawanto_kdn@imfi.com" TargetMode="External"/><Relationship Id="rId355" Type="http://schemas.openxmlformats.org/officeDocument/2006/relationships/hyperlink" Target="mailto:alexander.ngama@indomobilfinance.com" TargetMode="External"/><Relationship Id="rId376" Type="http://schemas.openxmlformats.org/officeDocument/2006/relationships/hyperlink" Target="mailto:agus.singgih_kmu@imfi.com" TargetMode="External"/><Relationship Id="rId397" Type="http://schemas.openxmlformats.org/officeDocument/2006/relationships/hyperlink" Target="mailto:aswin.hiba_pmr@imfi.com" TargetMode="External"/><Relationship Id="rId4" Type="http://schemas.openxmlformats.org/officeDocument/2006/relationships/hyperlink" Target="mailto:suhardi@indomobilfinance.com" TargetMode="External"/><Relationship Id="rId180" Type="http://schemas.openxmlformats.org/officeDocument/2006/relationships/hyperlink" Target="mailto:amansyah_nas@imfi.com" TargetMode="External"/><Relationship Id="rId215" Type="http://schemas.openxmlformats.org/officeDocument/2006/relationships/hyperlink" Target="mailto:indra_pkh@imfi.com" TargetMode="External"/><Relationship Id="rId236" Type="http://schemas.openxmlformats.org/officeDocument/2006/relationships/hyperlink" Target="mailto:andri_dri@imfi.com" TargetMode="External"/><Relationship Id="rId257" Type="http://schemas.openxmlformats.org/officeDocument/2006/relationships/hyperlink" Target="mailto:rini_rgt@imfi.com" TargetMode="External"/><Relationship Id="rId278" Type="http://schemas.openxmlformats.org/officeDocument/2006/relationships/hyperlink" Target="mailto:abdi.heryanto@indomobilfinance.com" TargetMode="External"/><Relationship Id="rId401" Type="http://schemas.openxmlformats.org/officeDocument/2006/relationships/hyperlink" Target="mailto:bayu.prasetyo_kdi@imfi.com" TargetMode="External"/><Relationship Id="rId303" Type="http://schemas.openxmlformats.org/officeDocument/2006/relationships/hyperlink" Target="mailto:amril_tbg@imfi.com" TargetMode="External"/><Relationship Id="rId42" Type="http://schemas.openxmlformats.org/officeDocument/2006/relationships/hyperlink" Target="mailto:aguswibowo@indomobilfinance.com" TargetMode="External"/><Relationship Id="rId84" Type="http://schemas.openxmlformats.org/officeDocument/2006/relationships/hyperlink" Target="mailto:teguh.akbar_pwk@imfi.com" TargetMode="External"/><Relationship Id="rId138" Type="http://schemas.openxmlformats.org/officeDocument/2006/relationships/hyperlink" Target="mailto:lutvi.yudha_bwi@imfi.com" TargetMode="External"/><Relationship Id="rId345" Type="http://schemas.openxmlformats.org/officeDocument/2006/relationships/hyperlink" Target="mailto:trasmianto_pga@imfi.com" TargetMode="External"/><Relationship Id="rId387" Type="http://schemas.openxmlformats.org/officeDocument/2006/relationships/hyperlink" Target="mailto:dany.dewantara_plu@imfi.com" TargetMode="External"/><Relationship Id="rId191" Type="http://schemas.openxmlformats.org/officeDocument/2006/relationships/hyperlink" Target="mailto:maju_sba@imfi.com" TargetMode="External"/><Relationship Id="rId205" Type="http://schemas.openxmlformats.org/officeDocument/2006/relationships/hyperlink" Target="mailto:ridwan.efendi@indomobilfinance.com" TargetMode="External"/><Relationship Id="rId247" Type="http://schemas.openxmlformats.org/officeDocument/2006/relationships/hyperlink" Target="mailto:juan_bbu@imfi.com" TargetMode="External"/><Relationship Id="rId412" Type="http://schemas.openxmlformats.org/officeDocument/2006/relationships/hyperlink" Target="mailto:nasrun@indomobilfinance.com" TargetMode="External"/><Relationship Id="rId107" Type="http://schemas.openxmlformats.org/officeDocument/2006/relationships/hyperlink" Target="mailto:ricko_gsk@imfi.com" TargetMode="External"/><Relationship Id="rId289" Type="http://schemas.openxmlformats.org/officeDocument/2006/relationships/hyperlink" Target="mailto:bostamin_sln@imfi.com" TargetMode="External"/><Relationship Id="rId11" Type="http://schemas.openxmlformats.org/officeDocument/2006/relationships/hyperlink" Target="mailto:aries.sundoro_pri@imfi.com" TargetMode="External"/><Relationship Id="rId53" Type="http://schemas.openxmlformats.org/officeDocument/2006/relationships/hyperlink" Target="mailto:dian_pka@imfi.com" TargetMode="External"/><Relationship Id="rId149" Type="http://schemas.openxmlformats.org/officeDocument/2006/relationships/hyperlink" Target="mailto:wayan_bali@imfi.com" TargetMode="External"/><Relationship Id="rId314" Type="http://schemas.openxmlformats.org/officeDocument/2006/relationships/hyperlink" Target="mailto:yunanto_pbg@imfi.com" TargetMode="External"/><Relationship Id="rId356" Type="http://schemas.openxmlformats.org/officeDocument/2006/relationships/hyperlink" Target="mailto:azmar.rahayu_smd@imfi.com" TargetMode="External"/><Relationship Id="rId398" Type="http://schemas.openxmlformats.org/officeDocument/2006/relationships/hyperlink" Target="mailto:aswin.hiba@indomobilfinance.com" TargetMode="External"/><Relationship Id="rId95" Type="http://schemas.openxmlformats.org/officeDocument/2006/relationships/hyperlink" Target="mailto:nono_sby@imfi.com" TargetMode="External"/><Relationship Id="rId160" Type="http://schemas.openxmlformats.org/officeDocument/2006/relationships/hyperlink" Target="mailto:marthen.rudolp_soe@imfi.com" TargetMode="External"/><Relationship Id="rId216" Type="http://schemas.openxmlformats.org/officeDocument/2006/relationships/hyperlink" Target="mailto:ronni.pratama_bti@imfi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yuli.indah_pdn@imfi.com" TargetMode="External"/><Relationship Id="rId299" Type="http://schemas.openxmlformats.org/officeDocument/2006/relationships/hyperlink" Target="mailto:yunanto_pbg@imfi.com" TargetMode="External"/><Relationship Id="rId21" Type="http://schemas.openxmlformats.org/officeDocument/2006/relationships/hyperlink" Target="mailto:dede_cpt@imfi.com" TargetMode="External"/><Relationship Id="rId63" Type="http://schemas.openxmlformats.org/officeDocument/2006/relationships/hyperlink" Target="mailto:mohammad.hilman@indomobilfinance.com" TargetMode="External"/><Relationship Id="rId159" Type="http://schemas.openxmlformats.org/officeDocument/2006/relationships/hyperlink" Target="mailto:ali_mdn@imfi.com" TargetMode="External"/><Relationship Id="rId324" Type="http://schemas.openxmlformats.org/officeDocument/2006/relationships/hyperlink" Target="mailto:endah.tri@indomobilfinance.com" TargetMode="External"/><Relationship Id="rId366" Type="http://schemas.openxmlformats.org/officeDocument/2006/relationships/hyperlink" Target="mailto:dwi.utami_mdo@imfi.com" TargetMode="External"/><Relationship Id="rId170" Type="http://schemas.openxmlformats.org/officeDocument/2006/relationships/hyperlink" Target="mailto:roby.satria_pyn@imfi.com" TargetMode="External"/><Relationship Id="rId226" Type="http://schemas.openxmlformats.org/officeDocument/2006/relationships/hyperlink" Target="mailto:abdul.haris_bkl@imfi.com" TargetMode="External"/><Relationship Id="rId268" Type="http://schemas.openxmlformats.org/officeDocument/2006/relationships/hyperlink" Target="mailto:novrizal@indomobilfinance.com" TargetMode="External"/><Relationship Id="rId11" Type="http://schemas.openxmlformats.org/officeDocument/2006/relationships/hyperlink" Target="mailto:mochamad.taufani_pri@imfi.com" TargetMode="External"/><Relationship Id="rId32" Type="http://schemas.openxmlformats.org/officeDocument/2006/relationships/hyperlink" Target="mailto:tri.mukti_rbg@imfi.com" TargetMode="External"/><Relationship Id="rId53" Type="http://schemas.openxmlformats.org/officeDocument/2006/relationships/hyperlink" Target="mailto:oka.saputra@indomobilfinance.com" TargetMode="External"/><Relationship Id="rId74" Type="http://schemas.openxmlformats.org/officeDocument/2006/relationships/hyperlink" Target="mailto:sidik.prabowo_yka@imfi.com" TargetMode="External"/><Relationship Id="rId128" Type="http://schemas.openxmlformats.org/officeDocument/2006/relationships/hyperlink" Target="mailto:sumanta_tgk@imfi.com" TargetMode="External"/><Relationship Id="rId149" Type="http://schemas.openxmlformats.org/officeDocument/2006/relationships/hyperlink" Target="mailto:semuel.martiul@indomobilfinance.com" TargetMode="External"/><Relationship Id="rId314" Type="http://schemas.openxmlformats.org/officeDocument/2006/relationships/hyperlink" Target="mailto:rommy.irawan_ktp@imfi" TargetMode="External"/><Relationship Id="rId335" Type="http://schemas.openxmlformats.org/officeDocument/2006/relationships/hyperlink" Target="mailto:dedy.norsandi_sra@imfi.com" TargetMode="External"/><Relationship Id="rId356" Type="http://schemas.openxmlformats.org/officeDocument/2006/relationships/hyperlink" Target="mailto:ricki.krisdian@indomobilfinance.com" TargetMode="External"/><Relationship Id="rId377" Type="http://schemas.openxmlformats.org/officeDocument/2006/relationships/hyperlink" Target="mailto:alamsyah.salim_mju@imfi.com" TargetMode="External"/><Relationship Id="rId398" Type="http://schemas.openxmlformats.org/officeDocument/2006/relationships/hyperlink" Target="mailto:andri.wijaya@indomobilfinance.com" TargetMode="External"/><Relationship Id="rId5" Type="http://schemas.openxmlformats.org/officeDocument/2006/relationships/hyperlink" Target="mailto:agus.susanto_pri@imfi.com" TargetMode="External"/><Relationship Id="rId95" Type="http://schemas.openxmlformats.org/officeDocument/2006/relationships/hyperlink" Target="mailto:rizki_bjo@imfi.com" TargetMode="External"/><Relationship Id="rId160" Type="http://schemas.openxmlformats.org/officeDocument/2006/relationships/hyperlink" Target="mailto:hidayat.fortuna_ksn@imfi.com" TargetMode="External"/><Relationship Id="rId181" Type="http://schemas.openxmlformats.org/officeDocument/2006/relationships/hyperlink" Target="mailto:okto.saragih@indomobilfinance.com" TargetMode="External"/><Relationship Id="rId216" Type="http://schemas.openxmlformats.org/officeDocument/2006/relationships/hyperlink" Target="mailto:wawan.harianto_pbu@imfi.com" TargetMode="External"/><Relationship Id="rId237" Type="http://schemas.openxmlformats.org/officeDocument/2006/relationships/hyperlink" Target="mailto:jefry.parapat@indomobilfinance.com" TargetMode="External"/><Relationship Id="rId402" Type="http://schemas.openxmlformats.org/officeDocument/2006/relationships/vmlDrawing" Target="../drawings/vmlDrawing2.vml"/><Relationship Id="rId258" Type="http://schemas.openxmlformats.org/officeDocument/2006/relationships/hyperlink" Target="mailto:iwan.susanto_mbn@imfi.com" TargetMode="External"/><Relationship Id="rId279" Type="http://schemas.openxmlformats.org/officeDocument/2006/relationships/hyperlink" Target="mailto:muh.jauhari_psu@imfi.com" TargetMode="External"/><Relationship Id="rId22" Type="http://schemas.openxmlformats.org/officeDocument/2006/relationships/hyperlink" Target="mailto:lukman.hampilah_kgd@imfi.com" TargetMode="External"/><Relationship Id="rId43" Type="http://schemas.openxmlformats.org/officeDocument/2006/relationships/hyperlink" Target="mailto:endang.sutiana_kwg@imfi.com" TargetMode="External"/><Relationship Id="rId64" Type="http://schemas.openxmlformats.org/officeDocument/2006/relationships/hyperlink" Target="mailto:adi.kelana_smg@imfi.com" TargetMode="External"/><Relationship Id="rId118" Type="http://schemas.openxmlformats.org/officeDocument/2006/relationships/hyperlink" Target="mailto:yuli.indah@indomobilfinance.com" TargetMode="External"/><Relationship Id="rId139" Type="http://schemas.openxmlformats.org/officeDocument/2006/relationships/hyperlink" Target="mailto:yuda.hermawan_mtm@imfi.com" TargetMode="External"/><Relationship Id="rId290" Type="http://schemas.openxmlformats.org/officeDocument/2006/relationships/hyperlink" Target="mailto:tungkir_wkn@imfi.com" TargetMode="External"/><Relationship Id="rId304" Type="http://schemas.openxmlformats.org/officeDocument/2006/relationships/hyperlink" Target="mailto:erwin.irawan_sgu@imfi.com" TargetMode="External"/><Relationship Id="rId325" Type="http://schemas.openxmlformats.org/officeDocument/2006/relationships/hyperlink" Target="mailto:muh.fahrudin_bai@imfi.com" TargetMode="External"/><Relationship Id="rId346" Type="http://schemas.openxmlformats.org/officeDocument/2006/relationships/hyperlink" Target="mailto:hamzah_bkp@imfi.com" TargetMode="External"/><Relationship Id="rId367" Type="http://schemas.openxmlformats.org/officeDocument/2006/relationships/hyperlink" Target="mailto:dwi.utami@indomobilfinance.com" TargetMode="External"/><Relationship Id="rId388" Type="http://schemas.openxmlformats.org/officeDocument/2006/relationships/hyperlink" Target="mailto:muhamad.amin@indomobilfinance.com" TargetMode="External"/><Relationship Id="rId85" Type="http://schemas.openxmlformats.org/officeDocument/2006/relationships/hyperlink" Target="mailto:halili_syo@imfi.com" TargetMode="External"/><Relationship Id="rId150" Type="http://schemas.openxmlformats.org/officeDocument/2006/relationships/hyperlink" Target="mailto:fransiscus.tola_ende@imfi.com" TargetMode="External"/><Relationship Id="rId171" Type="http://schemas.openxmlformats.org/officeDocument/2006/relationships/hyperlink" Target="mailto:raymundus.angga_sbr@imfi.com" TargetMode="External"/><Relationship Id="rId192" Type="http://schemas.openxmlformats.org/officeDocument/2006/relationships/hyperlink" Target="mailto:mawardi_slt@imfi.com" TargetMode="External"/><Relationship Id="rId206" Type="http://schemas.openxmlformats.org/officeDocument/2006/relationships/hyperlink" Target="mailto:samson_pai@imfi.com" TargetMode="External"/><Relationship Id="rId227" Type="http://schemas.openxmlformats.org/officeDocument/2006/relationships/hyperlink" Target="mailto:abdul.haris@indomobilfinance.com" TargetMode="External"/><Relationship Id="rId248" Type="http://schemas.openxmlformats.org/officeDocument/2006/relationships/hyperlink" Target="mailto:hendra.christian@indomobilfinance.com" TargetMode="External"/><Relationship Id="rId269" Type="http://schemas.openxmlformats.org/officeDocument/2006/relationships/hyperlink" Target="mailto:albeni_ktl@imfi.com" TargetMode="External"/><Relationship Id="rId12" Type="http://schemas.openxmlformats.org/officeDocument/2006/relationships/hyperlink" Target="mailto:dody.indrawan_tgr@imfi.com" TargetMode="External"/><Relationship Id="rId33" Type="http://schemas.openxmlformats.org/officeDocument/2006/relationships/hyperlink" Target="mailto:trimukti@indomobilfinance.com" TargetMode="External"/><Relationship Id="rId108" Type="http://schemas.openxmlformats.org/officeDocument/2006/relationships/hyperlink" Target="mailto:moch.rodhi@indomobilfinance.com" TargetMode="External"/><Relationship Id="rId129" Type="http://schemas.openxmlformats.org/officeDocument/2006/relationships/hyperlink" Target="mailto:sumanta_tgk@imfi.com" TargetMode="External"/><Relationship Id="rId280" Type="http://schemas.openxmlformats.org/officeDocument/2006/relationships/hyperlink" Target="mailto:hendra.cipta_wja@imfi.com" TargetMode="External"/><Relationship Id="rId315" Type="http://schemas.openxmlformats.org/officeDocument/2006/relationships/hyperlink" Target="mailto:rommy.irawan_ktp@imfi" TargetMode="External"/><Relationship Id="rId336" Type="http://schemas.openxmlformats.org/officeDocument/2006/relationships/hyperlink" Target="mailto:dedy.norsandi@indomobilfinance.com" TargetMode="External"/><Relationship Id="rId357" Type="http://schemas.openxmlformats.org/officeDocument/2006/relationships/hyperlink" Target="mailto:ricky.krisdian_grt@imfi.com" TargetMode="External"/><Relationship Id="rId54" Type="http://schemas.openxmlformats.org/officeDocument/2006/relationships/hyperlink" Target="mailto:wandi_sbi@imfi.com" TargetMode="External"/><Relationship Id="rId75" Type="http://schemas.openxmlformats.org/officeDocument/2006/relationships/hyperlink" Target="mailto:sidik.prabowo_yka@imfi.com" TargetMode="External"/><Relationship Id="rId96" Type="http://schemas.openxmlformats.org/officeDocument/2006/relationships/hyperlink" Target="mailto:rizki_bjo@imfi.com" TargetMode="External"/><Relationship Id="rId140" Type="http://schemas.openxmlformats.org/officeDocument/2006/relationships/hyperlink" Target="mailto:roy_mtm@imfi.com" TargetMode="External"/><Relationship Id="rId161" Type="http://schemas.openxmlformats.org/officeDocument/2006/relationships/hyperlink" Target="mailto:hidayat.fortuna@indomobilfinance.com" TargetMode="External"/><Relationship Id="rId182" Type="http://schemas.openxmlformats.org/officeDocument/2006/relationships/hyperlink" Target="mailto:herika_bka@imfi.com" TargetMode="External"/><Relationship Id="rId217" Type="http://schemas.openxmlformats.org/officeDocument/2006/relationships/hyperlink" Target="mailto:wawan.harianto@indomobilfinance.com" TargetMode="External"/><Relationship Id="rId378" Type="http://schemas.openxmlformats.org/officeDocument/2006/relationships/hyperlink" Target="mailto:marjuni_pre@imfi.com" TargetMode="External"/><Relationship Id="rId399" Type="http://schemas.openxmlformats.org/officeDocument/2006/relationships/hyperlink" Target="mailto:afifi.fauzy_sro@imfi.com" TargetMode="External"/><Relationship Id="rId403" Type="http://schemas.openxmlformats.org/officeDocument/2006/relationships/comments" Target="../comments2.xml"/><Relationship Id="rId6" Type="http://schemas.openxmlformats.org/officeDocument/2006/relationships/hyperlink" Target="mailto:agus.susanto_cls@imfi.com" TargetMode="External"/><Relationship Id="rId238" Type="http://schemas.openxmlformats.org/officeDocument/2006/relationships/hyperlink" Target="mailto:noer.yasin_bkg@imfi.com" TargetMode="External"/><Relationship Id="rId259" Type="http://schemas.openxmlformats.org/officeDocument/2006/relationships/hyperlink" Target="mailto:deflizar_tpo@imfi.com" TargetMode="External"/><Relationship Id="rId23" Type="http://schemas.openxmlformats.org/officeDocument/2006/relationships/hyperlink" Target="mailto:lukman_tgr@imfi.com" TargetMode="External"/><Relationship Id="rId119" Type="http://schemas.openxmlformats.org/officeDocument/2006/relationships/hyperlink" Target="mailto:achmad.nizar_kjn@imfi.com" TargetMode="External"/><Relationship Id="rId270" Type="http://schemas.openxmlformats.org/officeDocument/2006/relationships/hyperlink" Target="mailto:albeni@indomobilfinance.com" TargetMode="External"/><Relationship Id="rId291" Type="http://schemas.openxmlformats.org/officeDocument/2006/relationships/hyperlink" Target="mailto:sariamin.situngkir@indomobilfinance.com" TargetMode="External"/><Relationship Id="rId305" Type="http://schemas.openxmlformats.org/officeDocument/2006/relationships/hyperlink" Target="mailto:erwin.irawan_sgu@imfi.com" TargetMode="External"/><Relationship Id="rId326" Type="http://schemas.openxmlformats.org/officeDocument/2006/relationships/hyperlink" Target="mailto:muh.fahrudin@indomobilfinance.com" TargetMode="External"/><Relationship Id="rId347" Type="http://schemas.openxmlformats.org/officeDocument/2006/relationships/hyperlink" Target="mailto:wellem.peea_trk@imfi.com" TargetMode="External"/><Relationship Id="rId44" Type="http://schemas.openxmlformats.org/officeDocument/2006/relationships/hyperlink" Target="mailto:endang.sutiana@indomobilfinance.com" TargetMode="External"/><Relationship Id="rId65" Type="http://schemas.openxmlformats.org/officeDocument/2006/relationships/hyperlink" Target="mailto:adi.kelana@indomobilfinance.com" TargetMode="External"/><Relationship Id="rId86" Type="http://schemas.openxmlformats.org/officeDocument/2006/relationships/hyperlink" Target="mailto:edy.halili@indomobilfinance.com" TargetMode="External"/><Relationship Id="rId130" Type="http://schemas.openxmlformats.org/officeDocument/2006/relationships/hyperlink" Target="mailto:nyoman.supardi_tag@imfi.com" TargetMode="External"/><Relationship Id="rId151" Type="http://schemas.openxmlformats.org/officeDocument/2006/relationships/hyperlink" Target="mailto:fransiskus.tola@indomobilfinance.com" TargetMode="External"/><Relationship Id="rId368" Type="http://schemas.openxmlformats.org/officeDocument/2006/relationships/hyperlink" Target="mailto:dany.dewantara_plu@imfi.com" TargetMode="External"/><Relationship Id="rId389" Type="http://schemas.openxmlformats.org/officeDocument/2006/relationships/hyperlink" Target="mailto:nasrun_bau@imfi.com" TargetMode="External"/><Relationship Id="rId172" Type="http://schemas.openxmlformats.org/officeDocument/2006/relationships/hyperlink" Target="mailto:herlani.sinaga_psr@imfi.com" TargetMode="External"/><Relationship Id="rId193" Type="http://schemas.openxmlformats.org/officeDocument/2006/relationships/hyperlink" Target="mailto:mawardi@indomobilfinance.com" TargetMode="External"/><Relationship Id="rId207" Type="http://schemas.openxmlformats.org/officeDocument/2006/relationships/hyperlink" Target="mailto:samson.herison@indomobilfinance.com" TargetMode="External"/><Relationship Id="rId228" Type="http://schemas.openxmlformats.org/officeDocument/2006/relationships/hyperlink" Target="mailto:hendri_tkn@imfi.com" TargetMode="External"/><Relationship Id="rId249" Type="http://schemas.openxmlformats.org/officeDocument/2006/relationships/hyperlink" Target="mailto:marco_tpg@imfi.com" TargetMode="External"/><Relationship Id="rId13" Type="http://schemas.openxmlformats.org/officeDocument/2006/relationships/hyperlink" Target="mailto:doddy_jkt@imfi.com" TargetMode="External"/><Relationship Id="rId109" Type="http://schemas.openxmlformats.org/officeDocument/2006/relationships/hyperlink" Target="mailto:imam.prihari_kso@imfi.com" TargetMode="External"/><Relationship Id="rId260" Type="http://schemas.openxmlformats.org/officeDocument/2006/relationships/hyperlink" Target="mailto:deflizar@indomobilfinance.com" TargetMode="External"/><Relationship Id="rId281" Type="http://schemas.openxmlformats.org/officeDocument/2006/relationships/hyperlink" Target="mailto:hendra.cipta_wja@imfi.com" TargetMode="External"/><Relationship Id="rId316" Type="http://schemas.openxmlformats.org/officeDocument/2006/relationships/hyperlink" Target="mailto:solihin.alay@indomobilfinance.com" TargetMode="External"/><Relationship Id="rId337" Type="http://schemas.openxmlformats.org/officeDocument/2006/relationships/hyperlink" Target="mailto:alzram.kamdani@indomobilfinance.com" TargetMode="External"/><Relationship Id="rId34" Type="http://schemas.openxmlformats.org/officeDocument/2006/relationships/hyperlink" Target="mailto:beni.arif_bdg@imfi.com" TargetMode="External"/><Relationship Id="rId55" Type="http://schemas.openxmlformats.org/officeDocument/2006/relationships/hyperlink" Target="mailto:wandi@indomobilfinance.com" TargetMode="External"/><Relationship Id="rId76" Type="http://schemas.openxmlformats.org/officeDocument/2006/relationships/hyperlink" Target="mailto:ringgar.handana_kds@imfi.com" TargetMode="External"/><Relationship Id="rId97" Type="http://schemas.openxmlformats.org/officeDocument/2006/relationships/hyperlink" Target="mailto:susetya_lmn@imfi.com" TargetMode="External"/><Relationship Id="rId120" Type="http://schemas.openxmlformats.org/officeDocument/2006/relationships/hyperlink" Target="mailto:achmad.nizar@indomobilfinance.com" TargetMode="External"/><Relationship Id="rId141" Type="http://schemas.openxmlformats.org/officeDocument/2006/relationships/hyperlink" Target="mailto:bambang.roy@indomobilfinance.com" TargetMode="External"/><Relationship Id="rId358" Type="http://schemas.openxmlformats.org/officeDocument/2006/relationships/hyperlink" Target="mailto:ricki.krisdian@indomobilfinance.com" TargetMode="External"/><Relationship Id="rId379" Type="http://schemas.openxmlformats.org/officeDocument/2006/relationships/hyperlink" Target="mailto:marjuni@indomobilfinance.com" TargetMode="External"/><Relationship Id="rId7" Type="http://schemas.openxmlformats.org/officeDocument/2006/relationships/hyperlink" Target="mailto:aries.sundoro_pri@imfi.com" TargetMode="External"/><Relationship Id="rId162" Type="http://schemas.openxmlformats.org/officeDocument/2006/relationships/hyperlink" Target="mailto:oberlin_ttg@imfi.com" TargetMode="External"/><Relationship Id="rId183" Type="http://schemas.openxmlformats.org/officeDocument/2006/relationships/hyperlink" Target="mailto:herika_bka@imfi.com" TargetMode="External"/><Relationship Id="rId218" Type="http://schemas.openxmlformats.org/officeDocument/2006/relationships/hyperlink" Target="mailto:yan.rinto_plw@imfi.com" TargetMode="External"/><Relationship Id="rId239" Type="http://schemas.openxmlformats.org/officeDocument/2006/relationships/hyperlink" Target="mailto:noer.yasin@indomobilfinance.com" TargetMode="External"/><Relationship Id="rId390" Type="http://schemas.openxmlformats.org/officeDocument/2006/relationships/hyperlink" Target="mailto:nasrun@indomobilfinance.com" TargetMode="External"/><Relationship Id="rId250" Type="http://schemas.openxmlformats.org/officeDocument/2006/relationships/hyperlink" Target="mailto:marco.medis@indomobilfinance.com" TargetMode="External"/><Relationship Id="rId271" Type="http://schemas.openxmlformats.org/officeDocument/2006/relationships/hyperlink" Target="mailto:abdul.hafiz_msk@imfi.com" TargetMode="External"/><Relationship Id="rId292" Type="http://schemas.openxmlformats.org/officeDocument/2006/relationships/hyperlink" Target="mailto:subagio_rba@imfi.com" TargetMode="External"/><Relationship Id="rId306" Type="http://schemas.openxmlformats.org/officeDocument/2006/relationships/hyperlink" Target="mailto:effyanto.adhie_stg@imfi.com" TargetMode="External"/><Relationship Id="rId24" Type="http://schemas.openxmlformats.org/officeDocument/2006/relationships/hyperlink" Target="mailto:eko.haryadi_dpk@imfi.com" TargetMode="External"/><Relationship Id="rId45" Type="http://schemas.openxmlformats.org/officeDocument/2006/relationships/hyperlink" Target="mailto:dian_pka@imfi.com" TargetMode="External"/><Relationship Id="rId66" Type="http://schemas.openxmlformats.org/officeDocument/2006/relationships/hyperlink" Target="mailto:handrijo_pkl@imfi.com" TargetMode="External"/><Relationship Id="rId87" Type="http://schemas.openxmlformats.org/officeDocument/2006/relationships/hyperlink" Target="mailto:halili_syo@imfi.com" TargetMode="External"/><Relationship Id="rId110" Type="http://schemas.openxmlformats.org/officeDocument/2006/relationships/hyperlink" Target="mailto:imam.prihariyanto@indomobilfinance.com" TargetMode="External"/><Relationship Id="rId131" Type="http://schemas.openxmlformats.org/officeDocument/2006/relationships/hyperlink" Target="mailto:nyoman.supardi@indomobilfinance.com" TargetMode="External"/><Relationship Id="rId327" Type="http://schemas.openxmlformats.org/officeDocument/2006/relationships/hyperlink" Target="mailto:saktiadi_phi@imfi.com" TargetMode="External"/><Relationship Id="rId348" Type="http://schemas.openxmlformats.org/officeDocument/2006/relationships/hyperlink" Target="mailto:welem.peea@indomobilfinance.com" TargetMode="External"/><Relationship Id="rId369" Type="http://schemas.openxmlformats.org/officeDocument/2006/relationships/hyperlink" Target="mailto:dany.dewantara_plu@imfi.com" TargetMode="External"/><Relationship Id="rId152" Type="http://schemas.openxmlformats.org/officeDocument/2006/relationships/hyperlink" Target="mailto:godefridus.fidel_rtg@imfi.com" TargetMode="External"/><Relationship Id="rId173" Type="http://schemas.openxmlformats.org/officeDocument/2006/relationships/hyperlink" Target="mailto:herlani.sinaga@indomobilfinance.com" TargetMode="External"/><Relationship Id="rId194" Type="http://schemas.openxmlformats.org/officeDocument/2006/relationships/hyperlink" Target="mailto:andri.purnomo_pdg@imfi.com" TargetMode="External"/><Relationship Id="rId208" Type="http://schemas.openxmlformats.org/officeDocument/2006/relationships/hyperlink" Target="mailto:donal.irawan_tps@imfi.com" TargetMode="External"/><Relationship Id="rId229" Type="http://schemas.openxmlformats.org/officeDocument/2006/relationships/hyperlink" Target="mailto:hendri_tkn@imfi.com" TargetMode="External"/><Relationship Id="rId380" Type="http://schemas.openxmlformats.org/officeDocument/2006/relationships/hyperlink" Target="mailto:andi.baso_skg@imfi.com" TargetMode="External"/><Relationship Id="rId240" Type="http://schemas.openxmlformats.org/officeDocument/2006/relationships/hyperlink" Target="mailto:rini_rgt@imfi.com" TargetMode="External"/><Relationship Id="rId261" Type="http://schemas.openxmlformats.org/officeDocument/2006/relationships/hyperlink" Target="mailto:abdi.heryanto_tbo@imfi.com" TargetMode="External"/><Relationship Id="rId14" Type="http://schemas.openxmlformats.org/officeDocument/2006/relationships/hyperlink" Target="mailto:sutanto_brj@imfi.com" TargetMode="External"/><Relationship Id="rId35" Type="http://schemas.openxmlformats.org/officeDocument/2006/relationships/hyperlink" Target="mailto:agus.wibowo_bdg@imfi.com" TargetMode="External"/><Relationship Id="rId56" Type="http://schemas.openxmlformats.org/officeDocument/2006/relationships/hyperlink" Target="mailto:christian.halawa_cjr@imfi.com" TargetMode="External"/><Relationship Id="rId77" Type="http://schemas.openxmlformats.org/officeDocument/2006/relationships/hyperlink" Target="mailto:ringgar.warih@indomobilfinance.com" TargetMode="External"/><Relationship Id="rId100" Type="http://schemas.openxmlformats.org/officeDocument/2006/relationships/hyperlink" Target="mailto:wahyu.agung@indomobilfinance.com" TargetMode="External"/><Relationship Id="rId282" Type="http://schemas.openxmlformats.org/officeDocument/2006/relationships/hyperlink" Target="mailto:anton.widodo_kld@imfi.com" TargetMode="External"/><Relationship Id="rId317" Type="http://schemas.openxmlformats.org/officeDocument/2006/relationships/hyperlink" Target="mailto:agus.wibawa@indomobilfinance.com" TargetMode="External"/><Relationship Id="rId338" Type="http://schemas.openxmlformats.org/officeDocument/2006/relationships/hyperlink" Target="mailto:alexander.ngama_smt@imfi.com" TargetMode="External"/><Relationship Id="rId359" Type="http://schemas.openxmlformats.org/officeDocument/2006/relationships/hyperlink" Target="mailto:ricki.krisdian@indomobilfinance.com" TargetMode="External"/><Relationship Id="rId8" Type="http://schemas.openxmlformats.org/officeDocument/2006/relationships/hyperlink" Target="mailto:fransiskus.mark_bgr@imfi.com" TargetMode="External"/><Relationship Id="rId98" Type="http://schemas.openxmlformats.org/officeDocument/2006/relationships/hyperlink" Target="mailto:susetya_lmn@imfi.com" TargetMode="External"/><Relationship Id="rId121" Type="http://schemas.openxmlformats.org/officeDocument/2006/relationships/hyperlink" Target="mailto:lutvi.yudha_bwi@imfi.com" TargetMode="External"/><Relationship Id="rId142" Type="http://schemas.openxmlformats.org/officeDocument/2006/relationships/hyperlink" Target="mailto:rico_kpg@imfi.com" TargetMode="External"/><Relationship Id="rId163" Type="http://schemas.openxmlformats.org/officeDocument/2006/relationships/hyperlink" Target="mailto:oberlin_ttg@imfi.com" TargetMode="External"/><Relationship Id="rId184" Type="http://schemas.openxmlformats.org/officeDocument/2006/relationships/hyperlink" Target="mailto:ade.widanta_blg@imfi.com" TargetMode="External"/><Relationship Id="rId219" Type="http://schemas.openxmlformats.org/officeDocument/2006/relationships/hyperlink" Target="mailto:yan.rinto_plw@imfi.com" TargetMode="External"/><Relationship Id="rId370" Type="http://schemas.openxmlformats.org/officeDocument/2006/relationships/hyperlink" Target="mailto:dany.dewantara_plu@imfi.com" TargetMode="External"/><Relationship Id="rId391" Type="http://schemas.openxmlformats.org/officeDocument/2006/relationships/hyperlink" Target="mailto:hayatul.komar_rha@imfi.com" TargetMode="External"/><Relationship Id="rId230" Type="http://schemas.openxmlformats.org/officeDocument/2006/relationships/hyperlink" Target="mailto:juan_bbu@imfi.com" TargetMode="External"/><Relationship Id="rId251" Type="http://schemas.openxmlformats.org/officeDocument/2006/relationships/hyperlink" Target="mailto:isharyuni_tun@imfi.com" TargetMode="External"/><Relationship Id="rId25" Type="http://schemas.openxmlformats.org/officeDocument/2006/relationships/hyperlink" Target="mailto:eko_sh@indomobilfinance.com" TargetMode="External"/><Relationship Id="rId46" Type="http://schemas.openxmlformats.org/officeDocument/2006/relationships/hyperlink" Target="mailto:dian_pka@imfi.com" TargetMode="External"/><Relationship Id="rId67" Type="http://schemas.openxmlformats.org/officeDocument/2006/relationships/hyperlink" Target="mailto:handrijo.sustyanto@indomobilfinance.com" TargetMode="External"/><Relationship Id="rId272" Type="http://schemas.openxmlformats.org/officeDocument/2006/relationships/hyperlink" Target="mailto:abdul.hafiz@indomobilfinance.com" TargetMode="External"/><Relationship Id="rId293" Type="http://schemas.openxmlformats.org/officeDocument/2006/relationships/hyperlink" Target="mailto:subagio@indomobilfinance.com" TargetMode="External"/><Relationship Id="rId307" Type="http://schemas.openxmlformats.org/officeDocument/2006/relationships/hyperlink" Target="mailto:effyanto.adhie@indomobilfinance.com" TargetMode="External"/><Relationship Id="rId328" Type="http://schemas.openxmlformats.org/officeDocument/2006/relationships/hyperlink" Target="mailto:saktiadi@indomobilfinance.com" TargetMode="External"/><Relationship Id="rId349" Type="http://schemas.openxmlformats.org/officeDocument/2006/relationships/hyperlink" Target="mailto:aulid.achmad_tgt@imfi.com" TargetMode="External"/><Relationship Id="rId88" Type="http://schemas.openxmlformats.org/officeDocument/2006/relationships/hyperlink" Target="mailto:halili_syo@imfi.com" TargetMode="External"/><Relationship Id="rId111" Type="http://schemas.openxmlformats.org/officeDocument/2006/relationships/hyperlink" Target="mailto:iwan.bachrul_mlg@imfi.com" TargetMode="External"/><Relationship Id="rId132" Type="http://schemas.openxmlformats.org/officeDocument/2006/relationships/hyperlink" Target="mailto:wayan_bali@imfi.com" TargetMode="External"/><Relationship Id="rId153" Type="http://schemas.openxmlformats.org/officeDocument/2006/relationships/hyperlink" Target="mailto:godefridus.fidel@indomobilfinance.com" TargetMode="External"/><Relationship Id="rId174" Type="http://schemas.openxmlformats.org/officeDocument/2006/relationships/hyperlink" Target="mailto:maju_sba@imfi.com" TargetMode="External"/><Relationship Id="rId195" Type="http://schemas.openxmlformats.org/officeDocument/2006/relationships/hyperlink" Target="mailto:andri.purnomo_pdg@imfi.com" TargetMode="External"/><Relationship Id="rId209" Type="http://schemas.openxmlformats.org/officeDocument/2006/relationships/hyperlink" Target="mailto:donal.irawan_tps@imfi.com" TargetMode="External"/><Relationship Id="rId360" Type="http://schemas.openxmlformats.org/officeDocument/2006/relationships/hyperlink" Target="mailto:agus.singgih_kmu@imfi.com" TargetMode="External"/><Relationship Id="rId381" Type="http://schemas.openxmlformats.org/officeDocument/2006/relationships/hyperlink" Target="mailto:aswin.hiba_pmr@imfi.com" TargetMode="External"/><Relationship Id="rId220" Type="http://schemas.openxmlformats.org/officeDocument/2006/relationships/hyperlink" Target="mailto:andri_dri@imfi.com" TargetMode="External"/><Relationship Id="rId241" Type="http://schemas.openxmlformats.org/officeDocument/2006/relationships/hyperlink" Target="mailto:rini_rgt@imfi.com" TargetMode="External"/><Relationship Id="rId15" Type="http://schemas.openxmlformats.org/officeDocument/2006/relationships/hyperlink" Target="mailto:sutanto_brj@imfi.com" TargetMode="External"/><Relationship Id="rId36" Type="http://schemas.openxmlformats.org/officeDocument/2006/relationships/hyperlink" Target="mailto:aguswibowo@indomobilfinance.com" TargetMode="External"/><Relationship Id="rId57" Type="http://schemas.openxmlformats.org/officeDocument/2006/relationships/hyperlink" Target="mailto:christian.halawa@indomobilfinance.com" TargetMode="External"/><Relationship Id="rId262" Type="http://schemas.openxmlformats.org/officeDocument/2006/relationships/hyperlink" Target="mailto:abdi.heryanto@indomobilfinance.com" TargetMode="External"/><Relationship Id="rId283" Type="http://schemas.openxmlformats.org/officeDocument/2006/relationships/hyperlink" Target="mailto:anton.widodo@indomobilfinance.com" TargetMode="External"/><Relationship Id="rId318" Type="http://schemas.openxmlformats.org/officeDocument/2006/relationships/hyperlink" Target="mailto:pawanto_kdn@imfi.com" TargetMode="External"/><Relationship Id="rId339" Type="http://schemas.openxmlformats.org/officeDocument/2006/relationships/hyperlink" Target="mailto:alexander.ngama@indomobilfinance.com" TargetMode="External"/><Relationship Id="rId78" Type="http://schemas.openxmlformats.org/officeDocument/2006/relationships/hyperlink" Target="mailto:chabib.harsono_slo@imfi.com" TargetMode="External"/><Relationship Id="rId99" Type="http://schemas.openxmlformats.org/officeDocument/2006/relationships/hyperlink" Target="mailto:wahyu.agung_mjk@imfi.com" TargetMode="External"/><Relationship Id="rId101" Type="http://schemas.openxmlformats.org/officeDocument/2006/relationships/hyperlink" Target="mailto:purwanto_mdu@imfi.com" TargetMode="External"/><Relationship Id="rId122" Type="http://schemas.openxmlformats.org/officeDocument/2006/relationships/hyperlink" Target="mailto:lutvi.yudha_bwi@imfi.com" TargetMode="External"/><Relationship Id="rId143" Type="http://schemas.openxmlformats.org/officeDocument/2006/relationships/hyperlink" Target="mailto:rico_kpg@imfi.com" TargetMode="External"/><Relationship Id="rId164" Type="http://schemas.openxmlformats.org/officeDocument/2006/relationships/hyperlink" Target="mailto:amansyah_nas@imfi.com" TargetMode="External"/><Relationship Id="rId185" Type="http://schemas.openxmlformats.org/officeDocument/2006/relationships/hyperlink" Target="mailto:ade.widanta@indomobilfinance.com" TargetMode="External"/><Relationship Id="rId350" Type="http://schemas.openxmlformats.org/officeDocument/2006/relationships/hyperlink" Target="mailto:aulid.achmad@indomobilfinance.com" TargetMode="External"/><Relationship Id="rId371" Type="http://schemas.openxmlformats.org/officeDocument/2006/relationships/hyperlink" Target="mailto:dany.dewantara_plu@imfi.com" TargetMode="External"/><Relationship Id="rId9" Type="http://schemas.openxmlformats.org/officeDocument/2006/relationships/hyperlink" Target="mailto:fransiskus.mark_bgr@imfi.com" TargetMode="External"/><Relationship Id="rId210" Type="http://schemas.openxmlformats.org/officeDocument/2006/relationships/hyperlink" Target="mailto:muhammad.rizal_spt@imfi.com" TargetMode="External"/><Relationship Id="rId392" Type="http://schemas.openxmlformats.org/officeDocument/2006/relationships/hyperlink" Target="mailto:hayatul.komar@indomobilfinance.com" TargetMode="External"/><Relationship Id="rId26" Type="http://schemas.openxmlformats.org/officeDocument/2006/relationships/hyperlink" Target="mailto:eko.haryadi_cls@imfi.com" TargetMode="External"/><Relationship Id="rId231" Type="http://schemas.openxmlformats.org/officeDocument/2006/relationships/hyperlink" Target="mailto:juan_bbu@imfi.com" TargetMode="External"/><Relationship Id="rId252" Type="http://schemas.openxmlformats.org/officeDocument/2006/relationships/hyperlink" Target="mailto:isharyuni_dui@imfi.com" TargetMode="External"/><Relationship Id="rId273" Type="http://schemas.openxmlformats.org/officeDocument/2006/relationships/hyperlink" Target="mailto:bostamin_sln@imfi.com" TargetMode="External"/><Relationship Id="rId294" Type="http://schemas.openxmlformats.org/officeDocument/2006/relationships/hyperlink" Target="mailto:hendrayadi.as_dmi@imfi.com" TargetMode="External"/><Relationship Id="rId308" Type="http://schemas.openxmlformats.org/officeDocument/2006/relationships/hyperlink" Target="mailto:ardi.falia_mph@imfi.com" TargetMode="External"/><Relationship Id="rId329" Type="http://schemas.openxmlformats.org/officeDocument/2006/relationships/hyperlink" Target="mailto:trasmianto_pga@imfi.com" TargetMode="External"/><Relationship Id="rId47" Type="http://schemas.openxmlformats.org/officeDocument/2006/relationships/hyperlink" Target="mailto:purba_tsm@imfi.com" TargetMode="External"/><Relationship Id="rId68" Type="http://schemas.openxmlformats.org/officeDocument/2006/relationships/hyperlink" Target="mailto:mulodiyono_sta@imfi.com" TargetMode="External"/><Relationship Id="rId89" Type="http://schemas.openxmlformats.org/officeDocument/2006/relationships/hyperlink" Target="mailto:teddy.finlay_sda@imfi.com" TargetMode="External"/><Relationship Id="rId112" Type="http://schemas.openxmlformats.org/officeDocument/2006/relationships/hyperlink" Target="mailto:iwan.bachrul@indomobilfinance.com" TargetMode="External"/><Relationship Id="rId133" Type="http://schemas.openxmlformats.org/officeDocument/2006/relationships/hyperlink" Target="mailto:wayan_bali@imfi.com" TargetMode="External"/><Relationship Id="rId154" Type="http://schemas.openxmlformats.org/officeDocument/2006/relationships/hyperlink" Target="mailto:defry.edison_atb@imfi.com" TargetMode="External"/><Relationship Id="rId175" Type="http://schemas.openxmlformats.org/officeDocument/2006/relationships/hyperlink" Target="mailto:maju_sba@imfi.com" TargetMode="External"/><Relationship Id="rId340" Type="http://schemas.openxmlformats.org/officeDocument/2006/relationships/hyperlink" Target="mailto:azmar.rahayu_smd@imfi.com" TargetMode="External"/><Relationship Id="rId361" Type="http://schemas.openxmlformats.org/officeDocument/2006/relationships/hyperlink" Target="mailto:agus.singgih@indomobilfinance.com" TargetMode="External"/><Relationship Id="rId196" Type="http://schemas.openxmlformats.org/officeDocument/2006/relationships/hyperlink" Target="mailto:samson_pai@imfi.com" TargetMode="External"/><Relationship Id="rId200" Type="http://schemas.openxmlformats.org/officeDocument/2006/relationships/hyperlink" Target="mailto:ronni.pratama_bti@imfi.com" TargetMode="External"/><Relationship Id="rId382" Type="http://schemas.openxmlformats.org/officeDocument/2006/relationships/hyperlink" Target="mailto:aswin.hiba@indomobilfinance.com" TargetMode="External"/><Relationship Id="rId16" Type="http://schemas.openxmlformats.org/officeDocument/2006/relationships/hyperlink" Target="mailto:darni.mulyawati_bks@imfi.com" TargetMode="External"/><Relationship Id="rId221" Type="http://schemas.openxmlformats.org/officeDocument/2006/relationships/hyperlink" Target="mailto:andri_dri@imfi.com" TargetMode="External"/><Relationship Id="rId242" Type="http://schemas.openxmlformats.org/officeDocument/2006/relationships/hyperlink" Target="mailto:jeki.rolis_amk@imfi.com" TargetMode="External"/><Relationship Id="rId263" Type="http://schemas.openxmlformats.org/officeDocument/2006/relationships/hyperlink" Target="mailto:abdi.heryanto_mbo@imfi.com" TargetMode="External"/><Relationship Id="rId284" Type="http://schemas.openxmlformats.org/officeDocument/2006/relationships/hyperlink" Target="mailto:anton_bja@imfi.com" TargetMode="External"/><Relationship Id="rId319" Type="http://schemas.openxmlformats.org/officeDocument/2006/relationships/hyperlink" Target="mailto:pawanto_kdn@imfi.com" TargetMode="External"/><Relationship Id="rId37" Type="http://schemas.openxmlformats.org/officeDocument/2006/relationships/hyperlink" Target="mailto:deddy.setiawan_sdg@imfi.com" TargetMode="External"/><Relationship Id="rId58" Type="http://schemas.openxmlformats.org/officeDocument/2006/relationships/hyperlink" Target="mailto:suhud.gunawan_pru@imfi.com" TargetMode="External"/><Relationship Id="rId79" Type="http://schemas.openxmlformats.org/officeDocument/2006/relationships/hyperlink" Target="mailto:chabib.harsono_slo@imfi.com" TargetMode="External"/><Relationship Id="rId102" Type="http://schemas.openxmlformats.org/officeDocument/2006/relationships/hyperlink" Target="mailto:purwanto@indomobilfinance.com" TargetMode="External"/><Relationship Id="rId123" Type="http://schemas.openxmlformats.org/officeDocument/2006/relationships/hyperlink" Target="mailto:anang.hadi_jmr@imfi.com" TargetMode="External"/><Relationship Id="rId144" Type="http://schemas.openxmlformats.org/officeDocument/2006/relationships/hyperlink" Target="mailto:marthen.rudolp_soe@imfi.com" TargetMode="External"/><Relationship Id="rId330" Type="http://schemas.openxmlformats.org/officeDocument/2006/relationships/hyperlink" Target="mailto:trasmianto_pga@imfi.com" TargetMode="External"/><Relationship Id="rId90" Type="http://schemas.openxmlformats.org/officeDocument/2006/relationships/hyperlink" Target="mailto:teddy.finlay@indomobilfinance.com" TargetMode="External"/><Relationship Id="rId165" Type="http://schemas.openxmlformats.org/officeDocument/2006/relationships/hyperlink" Target="mailto:amansyah_nas@imfi.com" TargetMode="External"/><Relationship Id="rId186" Type="http://schemas.openxmlformats.org/officeDocument/2006/relationships/hyperlink" Target="mailto:amrullah_mgr@imfi.com" TargetMode="External"/><Relationship Id="rId351" Type="http://schemas.openxmlformats.org/officeDocument/2006/relationships/hyperlink" Target="mailto:aulid.achmad_tgt@imfi.com" TargetMode="External"/><Relationship Id="rId372" Type="http://schemas.openxmlformats.org/officeDocument/2006/relationships/hyperlink" Target="mailto:paramita.rizkie_lbi@imfi.com" TargetMode="External"/><Relationship Id="rId393" Type="http://schemas.openxmlformats.org/officeDocument/2006/relationships/hyperlink" Target="mailto:muhamad.amin_lsa@imfi.com" TargetMode="External"/><Relationship Id="rId211" Type="http://schemas.openxmlformats.org/officeDocument/2006/relationships/hyperlink" Target="mailto:muhammad.rizal_spt@imfi.com" TargetMode="External"/><Relationship Id="rId232" Type="http://schemas.openxmlformats.org/officeDocument/2006/relationships/hyperlink" Target="mailto:juan_bbu@imfi.com" TargetMode="External"/><Relationship Id="rId253" Type="http://schemas.openxmlformats.org/officeDocument/2006/relationships/hyperlink" Target="mailto:albert.aritonang_kmn@imfi.com" TargetMode="External"/><Relationship Id="rId274" Type="http://schemas.openxmlformats.org/officeDocument/2006/relationships/hyperlink" Target="mailto:bostamin@indomobilfinance.com" TargetMode="External"/><Relationship Id="rId295" Type="http://schemas.openxmlformats.org/officeDocument/2006/relationships/hyperlink" Target="mailto:hendrayadi@indomobilfinance.com" TargetMode="External"/><Relationship Id="rId309" Type="http://schemas.openxmlformats.org/officeDocument/2006/relationships/hyperlink" Target="mailto:ardi.falia@indomobilfinance.com" TargetMode="External"/><Relationship Id="rId27" Type="http://schemas.openxmlformats.org/officeDocument/2006/relationships/hyperlink" Target="mailto:eko_sh@indomobilfinance.com" TargetMode="External"/><Relationship Id="rId48" Type="http://schemas.openxmlformats.org/officeDocument/2006/relationships/hyperlink" Target="mailto:purba_tsm@imfi.com" TargetMode="External"/><Relationship Id="rId69" Type="http://schemas.openxmlformats.org/officeDocument/2006/relationships/hyperlink" Target="mailto:mulodiyono@indomobilfinance.com" TargetMode="External"/><Relationship Id="rId113" Type="http://schemas.openxmlformats.org/officeDocument/2006/relationships/hyperlink" Target="mailto:yahya_pbo@imfi.com" TargetMode="External"/><Relationship Id="rId134" Type="http://schemas.openxmlformats.org/officeDocument/2006/relationships/hyperlink" Target="mailto:gusti.made_tan@imfi.com" TargetMode="External"/><Relationship Id="rId320" Type="http://schemas.openxmlformats.org/officeDocument/2006/relationships/hyperlink" Target="mailto:m.taufiq@indomobilfinance.com" TargetMode="External"/><Relationship Id="rId80" Type="http://schemas.openxmlformats.org/officeDocument/2006/relationships/hyperlink" Target="mailto:wiwin_tgl@imfi.com" TargetMode="External"/><Relationship Id="rId155" Type="http://schemas.openxmlformats.org/officeDocument/2006/relationships/hyperlink" Target="mailto:defry.edison_atb@imfi.com" TargetMode="External"/><Relationship Id="rId176" Type="http://schemas.openxmlformats.org/officeDocument/2006/relationships/hyperlink" Target="mailto:mora.putra_psd@imfi.com" TargetMode="External"/><Relationship Id="rId197" Type="http://schemas.openxmlformats.org/officeDocument/2006/relationships/hyperlink" Target="mailto:samson.herison@indomobilfinance.com" TargetMode="External"/><Relationship Id="rId341" Type="http://schemas.openxmlformats.org/officeDocument/2006/relationships/hyperlink" Target="mailto:ryan.erryawan_btg@imfi.com" TargetMode="External"/><Relationship Id="rId362" Type="http://schemas.openxmlformats.org/officeDocument/2006/relationships/hyperlink" Target="mailto:jerry_tmh@imfi.com" TargetMode="External"/><Relationship Id="rId383" Type="http://schemas.openxmlformats.org/officeDocument/2006/relationships/hyperlink" Target="mailto:weni.nopita_plp@imfi.com" TargetMode="External"/><Relationship Id="rId201" Type="http://schemas.openxmlformats.org/officeDocument/2006/relationships/hyperlink" Target="mailto:ronni.pratama_bti@imfi.com" TargetMode="External"/><Relationship Id="rId222" Type="http://schemas.openxmlformats.org/officeDocument/2006/relationships/hyperlink" Target="mailto:bambang.kris_ubu@imfi.com" TargetMode="External"/><Relationship Id="rId243" Type="http://schemas.openxmlformats.org/officeDocument/2006/relationships/hyperlink" Target="mailto:jeki.rolis@indomobilfinance.com" TargetMode="External"/><Relationship Id="rId264" Type="http://schemas.openxmlformats.org/officeDocument/2006/relationships/hyperlink" Target="mailto:abdi.heryanto@indomobilfinance.com" TargetMode="External"/><Relationship Id="rId285" Type="http://schemas.openxmlformats.org/officeDocument/2006/relationships/hyperlink" Target="mailto:anton.wijaya@indomobilfinance.com" TargetMode="External"/><Relationship Id="rId17" Type="http://schemas.openxmlformats.org/officeDocument/2006/relationships/hyperlink" Target="mailto:darni.mulyawati@indomobilfinance.com" TargetMode="External"/><Relationship Id="rId38" Type="http://schemas.openxmlformats.org/officeDocument/2006/relationships/hyperlink" Target="mailto:deddy.setiawan@indomobilfinance.com" TargetMode="External"/><Relationship Id="rId59" Type="http://schemas.openxmlformats.org/officeDocument/2006/relationships/hyperlink" Target="mailto:suhud.gunawan_pru@imfi.com" TargetMode="External"/><Relationship Id="rId103" Type="http://schemas.openxmlformats.org/officeDocument/2006/relationships/hyperlink" Target="mailto:adi.supriyanto_mgt@imfi.com" TargetMode="External"/><Relationship Id="rId124" Type="http://schemas.openxmlformats.org/officeDocument/2006/relationships/hyperlink" Target="mailto:anang.hadi_jmr@imfi.com" TargetMode="External"/><Relationship Id="rId310" Type="http://schemas.openxmlformats.org/officeDocument/2006/relationships/hyperlink" Target="mailto:robby_ptk@imfi.com" TargetMode="External"/><Relationship Id="rId70" Type="http://schemas.openxmlformats.org/officeDocument/2006/relationships/hyperlink" Target="mailto:endang.kuswandi_kdl@imfi.com" TargetMode="External"/><Relationship Id="rId91" Type="http://schemas.openxmlformats.org/officeDocument/2006/relationships/hyperlink" Target="mailto:ricko_gsk@imfi.com" TargetMode="External"/><Relationship Id="rId145" Type="http://schemas.openxmlformats.org/officeDocument/2006/relationships/hyperlink" Target="mailto:marthen.rudolp@indomobilfinance.com" TargetMode="External"/><Relationship Id="rId166" Type="http://schemas.openxmlformats.org/officeDocument/2006/relationships/hyperlink" Target="mailto:dian_lpm@imfi.com" TargetMode="External"/><Relationship Id="rId187" Type="http://schemas.openxmlformats.org/officeDocument/2006/relationships/hyperlink" Target="mailto:amrullah@indomobilfinance.com" TargetMode="External"/><Relationship Id="rId331" Type="http://schemas.openxmlformats.org/officeDocument/2006/relationships/hyperlink" Target="mailto:tomson_pbn@imfi.com" TargetMode="External"/><Relationship Id="rId352" Type="http://schemas.openxmlformats.org/officeDocument/2006/relationships/hyperlink" Target="mailto:aulid.achmad@indomobilfinance.com" TargetMode="External"/><Relationship Id="rId373" Type="http://schemas.openxmlformats.org/officeDocument/2006/relationships/hyperlink" Target="mailto:paramita.rizkie@indomobilfinance.com" TargetMode="External"/><Relationship Id="rId394" Type="http://schemas.openxmlformats.org/officeDocument/2006/relationships/hyperlink" Target="mailto:muhamad.amin@indomobilfinance.com" TargetMode="External"/><Relationship Id="rId1" Type="http://schemas.openxmlformats.org/officeDocument/2006/relationships/hyperlink" Target="mailto:suhardi_jkt@imfi.com" TargetMode="External"/><Relationship Id="rId212" Type="http://schemas.openxmlformats.org/officeDocument/2006/relationships/hyperlink" Target="mailto:ronny.irawan_slk@mfi.com" TargetMode="External"/><Relationship Id="rId233" Type="http://schemas.openxmlformats.org/officeDocument/2006/relationships/hyperlink" Target="mailto:juan_bbu@imfi.com" TargetMode="External"/><Relationship Id="rId254" Type="http://schemas.openxmlformats.org/officeDocument/2006/relationships/hyperlink" Target="mailto:albert.aritonang@indomobilfinance.com" TargetMode="External"/><Relationship Id="rId28" Type="http://schemas.openxmlformats.org/officeDocument/2006/relationships/hyperlink" Target="mailto:samiadji_ckg@imfi.com" TargetMode="External"/><Relationship Id="rId49" Type="http://schemas.openxmlformats.org/officeDocument/2006/relationships/hyperlink" Target="mailto:tri.kuswardani_bjr@imfi.com" TargetMode="External"/><Relationship Id="rId114" Type="http://schemas.openxmlformats.org/officeDocument/2006/relationships/hyperlink" Target="mailto:yahya_pbo@imfi.com" TargetMode="External"/><Relationship Id="rId275" Type="http://schemas.openxmlformats.org/officeDocument/2006/relationships/hyperlink" Target="mailto:boy.putra_mrg@imfi.com" TargetMode="External"/><Relationship Id="rId296" Type="http://schemas.openxmlformats.org/officeDocument/2006/relationships/hyperlink" Target="mailto:anton_bja@imfi.com" TargetMode="External"/><Relationship Id="rId300" Type="http://schemas.openxmlformats.org/officeDocument/2006/relationships/hyperlink" Target="mailto:robby_ptk@imfi.com" TargetMode="External"/><Relationship Id="rId60" Type="http://schemas.openxmlformats.org/officeDocument/2006/relationships/hyperlink" Target="mailto:toni_cbn@imfi.com" TargetMode="External"/><Relationship Id="rId81" Type="http://schemas.openxmlformats.org/officeDocument/2006/relationships/hyperlink" Target="mailto:wiwin.setiabudi@indomobilfinance.com" TargetMode="External"/><Relationship Id="rId135" Type="http://schemas.openxmlformats.org/officeDocument/2006/relationships/hyperlink" Target="mailto:gusti.made_tan@imfi.com" TargetMode="External"/><Relationship Id="rId156" Type="http://schemas.openxmlformats.org/officeDocument/2006/relationships/hyperlink" Target="mailto:marselus.kasa_kfa@imfi.com" TargetMode="External"/><Relationship Id="rId177" Type="http://schemas.openxmlformats.org/officeDocument/2006/relationships/hyperlink" Target="mailto:mora.putra@indomobilfinance.com" TargetMode="External"/><Relationship Id="rId198" Type="http://schemas.openxmlformats.org/officeDocument/2006/relationships/hyperlink" Target="mailto:indra_pkh@imfi.com" TargetMode="External"/><Relationship Id="rId321" Type="http://schemas.openxmlformats.org/officeDocument/2006/relationships/hyperlink" Target="mailto:ryan.andriansyah_bjm@imfi.com" TargetMode="External"/><Relationship Id="rId342" Type="http://schemas.openxmlformats.org/officeDocument/2006/relationships/hyperlink" Target="mailto:ryan.erryawan_btg@imfi.com" TargetMode="External"/><Relationship Id="rId363" Type="http://schemas.openxmlformats.org/officeDocument/2006/relationships/hyperlink" Target="mailto:jerry_tmh@imfi.com" TargetMode="External"/><Relationship Id="rId384" Type="http://schemas.openxmlformats.org/officeDocument/2006/relationships/hyperlink" Target="mailto:weni.nopita@indomobilfinance.com" TargetMode="External"/><Relationship Id="rId202" Type="http://schemas.openxmlformats.org/officeDocument/2006/relationships/hyperlink" Target="mailto:ronny.irawan_slk@imfi.com" TargetMode="External"/><Relationship Id="rId223" Type="http://schemas.openxmlformats.org/officeDocument/2006/relationships/hyperlink" Target="mailto:bambang.kristiono@indomobilfinance.com" TargetMode="External"/><Relationship Id="rId244" Type="http://schemas.openxmlformats.org/officeDocument/2006/relationships/hyperlink" Target="mailto:mulyadi_bls@imfi.com" TargetMode="External"/><Relationship Id="rId18" Type="http://schemas.openxmlformats.org/officeDocument/2006/relationships/hyperlink" Target="mailto:iyos.rosyadi_cpt@imfi.com" TargetMode="External"/><Relationship Id="rId39" Type="http://schemas.openxmlformats.org/officeDocument/2006/relationships/hyperlink" Target="mailto:heni_cmi@imfi.com" TargetMode="External"/><Relationship Id="rId265" Type="http://schemas.openxmlformats.org/officeDocument/2006/relationships/hyperlink" Target="mailto:abdi.heryanto_tbo@imfi.com" TargetMode="External"/><Relationship Id="rId286" Type="http://schemas.openxmlformats.org/officeDocument/2006/relationships/hyperlink" Target="mailto:amril_tbg@imfi.com" TargetMode="External"/><Relationship Id="rId50" Type="http://schemas.openxmlformats.org/officeDocument/2006/relationships/hyperlink" Target="mailto:robby.irwanto_sbg@imfi.com" TargetMode="External"/><Relationship Id="rId104" Type="http://schemas.openxmlformats.org/officeDocument/2006/relationships/hyperlink" Target="mailto:adi.supriyanto_mgt@imfi.com" TargetMode="External"/><Relationship Id="rId125" Type="http://schemas.openxmlformats.org/officeDocument/2006/relationships/hyperlink" Target="mailto:friance.halena_jjg@imfi.com" TargetMode="External"/><Relationship Id="rId146" Type="http://schemas.openxmlformats.org/officeDocument/2006/relationships/hyperlink" Target="mailto:Gaudensius.Baria_mre@imfi.com" TargetMode="External"/><Relationship Id="rId167" Type="http://schemas.openxmlformats.org/officeDocument/2006/relationships/hyperlink" Target="mailto:dian.novriansyah@indomobilfinance.com" TargetMode="External"/><Relationship Id="rId188" Type="http://schemas.openxmlformats.org/officeDocument/2006/relationships/hyperlink" Target="mailto:ridwan.efendi_mtk@imfi.com" TargetMode="External"/><Relationship Id="rId311" Type="http://schemas.openxmlformats.org/officeDocument/2006/relationships/hyperlink" Target="mailto:effyanto.adhie@indomobilfinance.com" TargetMode="External"/><Relationship Id="rId332" Type="http://schemas.openxmlformats.org/officeDocument/2006/relationships/hyperlink" Target="mailto:tomson_pbn@imfi.com" TargetMode="External"/><Relationship Id="rId353" Type="http://schemas.openxmlformats.org/officeDocument/2006/relationships/hyperlink" Target="mailto:yeria.rambung_beu@imfi.com" TargetMode="External"/><Relationship Id="rId374" Type="http://schemas.openxmlformats.org/officeDocument/2006/relationships/hyperlink" Target="mailto:fadriansyah@indomobilfinance.com" TargetMode="External"/><Relationship Id="rId395" Type="http://schemas.openxmlformats.org/officeDocument/2006/relationships/hyperlink" Target="mailto:nasrun_bau@imfi.com" TargetMode="External"/><Relationship Id="rId71" Type="http://schemas.openxmlformats.org/officeDocument/2006/relationships/hyperlink" Target="mailto:endang.kuswandi@indomobilfinance.com" TargetMode="External"/><Relationship Id="rId92" Type="http://schemas.openxmlformats.org/officeDocument/2006/relationships/hyperlink" Target="mailto:ricko_gsk@imfi.com" TargetMode="External"/><Relationship Id="rId213" Type="http://schemas.openxmlformats.org/officeDocument/2006/relationships/hyperlink" Target="mailto:ronny.irawan@indomobilfinance.com" TargetMode="External"/><Relationship Id="rId234" Type="http://schemas.openxmlformats.org/officeDocument/2006/relationships/hyperlink" Target="mailto:viktor_ppn@imfi.com" TargetMode="External"/><Relationship Id="rId2" Type="http://schemas.openxmlformats.org/officeDocument/2006/relationships/hyperlink" Target="mailto:suhardi@indomobilfinance.com" TargetMode="External"/><Relationship Id="rId29" Type="http://schemas.openxmlformats.org/officeDocument/2006/relationships/hyperlink" Target="mailto:samiadji_jkt@imfi.com" TargetMode="External"/><Relationship Id="rId255" Type="http://schemas.openxmlformats.org/officeDocument/2006/relationships/hyperlink" Target="mailto:nicholaus.tegar_jmb@imfi.com" TargetMode="External"/><Relationship Id="rId276" Type="http://schemas.openxmlformats.org/officeDocument/2006/relationships/hyperlink" Target="mailto:boy.putra@indomobilfinance.com" TargetMode="External"/><Relationship Id="rId297" Type="http://schemas.openxmlformats.org/officeDocument/2006/relationships/hyperlink" Target="mailto:anton_bja@imfi.com" TargetMode="External"/><Relationship Id="rId40" Type="http://schemas.openxmlformats.org/officeDocument/2006/relationships/hyperlink" Target="mailto:neng.heni@indomobilfinance.com" TargetMode="External"/><Relationship Id="rId115" Type="http://schemas.openxmlformats.org/officeDocument/2006/relationships/hyperlink" Target="mailto:endik.risdianto_ljg@imfi.com" TargetMode="External"/><Relationship Id="rId136" Type="http://schemas.openxmlformats.org/officeDocument/2006/relationships/hyperlink" Target="mailto:dewa.nyoman_sja@imfi.com" TargetMode="External"/><Relationship Id="rId157" Type="http://schemas.openxmlformats.org/officeDocument/2006/relationships/hyperlink" Target="mailto:marselus.kasa@indomobilfinance.com" TargetMode="External"/><Relationship Id="rId178" Type="http://schemas.openxmlformats.org/officeDocument/2006/relationships/hyperlink" Target="mailto:herianto_bji@imfi.com" TargetMode="External"/><Relationship Id="rId301" Type="http://schemas.openxmlformats.org/officeDocument/2006/relationships/hyperlink" Target="mailto:robby_ptk@imfi.com" TargetMode="External"/><Relationship Id="rId322" Type="http://schemas.openxmlformats.org/officeDocument/2006/relationships/hyperlink" Target="mailto:ryan.andriansyah@indomobilfinance.com" TargetMode="External"/><Relationship Id="rId343" Type="http://schemas.openxmlformats.org/officeDocument/2006/relationships/hyperlink" Target="mailto:metro.faber_sga@imfi.com" TargetMode="External"/><Relationship Id="rId364" Type="http://schemas.openxmlformats.org/officeDocument/2006/relationships/hyperlink" Target="mailto:irwan.setiawan_adi@imfi.com" TargetMode="External"/><Relationship Id="rId61" Type="http://schemas.openxmlformats.org/officeDocument/2006/relationships/hyperlink" Target="mailto:toni_cbn@imfi.com" TargetMode="External"/><Relationship Id="rId82" Type="http://schemas.openxmlformats.org/officeDocument/2006/relationships/hyperlink" Target="mailto:fery.sendi_mgl@imfi.com" TargetMode="External"/><Relationship Id="rId199" Type="http://schemas.openxmlformats.org/officeDocument/2006/relationships/hyperlink" Target="mailto:indra_pkh@imfi.com" TargetMode="External"/><Relationship Id="rId203" Type="http://schemas.openxmlformats.org/officeDocument/2006/relationships/hyperlink" Target="mailto:ronny.irawan_slk@mfi.com" TargetMode="External"/><Relationship Id="rId385" Type="http://schemas.openxmlformats.org/officeDocument/2006/relationships/hyperlink" Target="mailto:bayu.prasetyo_kdi@imfi.com" TargetMode="External"/><Relationship Id="rId19" Type="http://schemas.openxmlformats.org/officeDocument/2006/relationships/hyperlink" Target="mailto:Iyos_rosyadi_tgr@imfi.com" TargetMode="External"/><Relationship Id="rId224" Type="http://schemas.openxmlformats.org/officeDocument/2006/relationships/hyperlink" Target="mailto:arian.kapahang_lkn@imfi.com" TargetMode="External"/><Relationship Id="rId245" Type="http://schemas.openxmlformats.org/officeDocument/2006/relationships/hyperlink" Target="mailto:deni.darman_tbh@imfi" TargetMode="External"/><Relationship Id="rId266" Type="http://schemas.openxmlformats.org/officeDocument/2006/relationships/hyperlink" Target="mailto:abdi.heryanto@indomobilfinance.com" TargetMode="External"/><Relationship Id="rId287" Type="http://schemas.openxmlformats.org/officeDocument/2006/relationships/hyperlink" Target="mailto:amril_tbg@imfi.com" TargetMode="External"/><Relationship Id="rId30" Type="http://schemas.openxmlformats.org/officeDocument/2006/relationships/hyperlink" Target="mailto:rustam.darma_srg@imfi.com" TargetMode="External"/><Relationship Id="rId105" Type="http://schemas.openxmlformats.org/officeDocument/2006/relationships/hyperlink" Target="mailto:dony.agus_kri@imfi.com" TargetMode="External"/><Relationship Id="rId126" Type="http://schemas.openxmlformats.org/officeDocument/2006/relationships/hyperlink" Target="mailto:yudi.setyabudi_btr@imfi.com" TargetMode="External"/><Relationship Id="rId147" Type="http://schemas.openxmlformats.org/officeDocument/2006/relationships/hyperlink" Target="mailto:Gaudensius.Baria@indomobilfinance.com" TargetMode="External"/><Relationship Id="rId168" Type="http://schemas.openxmlformats.org/officeDocument/2006/relationships/hyperlink" Target="mailto:roby.satria_pyn@imfi.com" TargetMode="External"/><Relationship Id="rId312" Type="http://schemas.openxmlformats.org/officeDocument/2006/relationships/hyperlink" Target="mailto:husin.alkadri_nbg@imfi.com" TargetMode="External"/><Relationship Id="rId333" Type="http://schemas.openxmlformats.org/officeDocument/2006/relationships/hyperlink" Target="mailto:aris.mundziri_pbt@imfi.com" TargetMode="External"/><Relationship Id="rId354" Type="http://schemas.openxmlformats.org/officeDocument/2006/relationships/hyperlink" Target="mailto:yeria.rambung_beu@imfi.com" TargetMode="External"/><Relationship Id="rId51" Type="http://schemas.openxmlformats.org/officeDocument/2006/relationships/hyperlink" Target="mailto:robby.irwanto@indomobilfinance.com" TargetMode="External"/><Relationship Id="rId72" Type="http://schemas.openxmlformats.org/officeDocument/2006/relationships/hyperlink" Target="mailto:teguh.akbar_pwk@imfi.com" TargetMode="External"/><Relationship Id="rId93" Type="http://schemas.openxmlformats.org/officeDocument/2006/relationships/hyperlink" Target="mailto:ika_tbn@imfi.com" TargetMode="External"/><Relationship Id="rId189" Type="http://schemas.openxmlformats.org/officeDocument/2006/relationships/hyperlink" Target="mailto:ridwan.efendi@indomobilfinance.com" TargetMode="External"/><Relationship Id="rId375" Type="http://schemas.openxmlformats.org/officeDocument/2006/relationships/hyperlink" Target="mailto:farid.adhan_mkr@imfi.com" TargetMode="External"/><Relationship Id="rId396" Type="http://schemas.openxmlformats.org/officeDocument/2006/relationships/hyperlink" Target="mailto:nasrun@indomobilfinance.com" TargetMode="External"/><Relationship Id="rId3" Type="http://schemas.openxmlformats.org/officeDocument/2006/relationships/hyperlink" Target="mailto:indah.nurlita@imfi.com" TargetMode="External"/><Relationship Id="rId214" Type="http://schemas.openxmlformats.org/officeDocument/2006/relationships/hyperlink" Target="mailto:harpanris_bsr@imfi.com" TargetMode="External"/><Relationship Id="rId235" Type="http://schemas.openxmlformats.org/officeDocument/2006/relationships/hyperlink" Target="mailto:viktor_ppn@imfi.com" TargetMode="External"/><Relationship Id="rId256" Type="http://schemas.openxmlformats.org/officeDocument/2006/relationships/hyperlink" Target="mailto:nicholaus.tegar@indomobilfinance.com" TargetMode="External"/><Relationship Id="rId277" Type="http://schemas.openxmlformats.org/officeDocument/2006/relationships/hyperlink" Target="mailto:dudi_lpg@imfi.com" TargetMode="External"/><Relationship Id="rId298" Type="http://schemas.openxmlformats.org/officeDocument/2006/relationships/hyperlink" Target="mailto:yunanto_pbg@imfi.com" TargetMode="External"/><Relationship Id="rId400" Type="http://schemas.openxmlformats.org/officeDocument/2006/relationships/hyperlink" Target="mailto:afifi.fauzy_sro@imfi.com" TargetMode="External"/><Relationship Id="rId116" Type="http://schemas.openxmlformats.org/officeDocument/2006/relationships/hyperlink" Target="mailto:endik.risdianto@indomobilfinance.com" TargetMode="External"/><Relationship Id="rId137" Type="http://schemas.openxmlformats.org/officeDocument/2006/relationships/hyperlink" Target="mailto:dewa.nyoman@indomobilfinance.com" TargetMode="External"/><Relationship Id="rId158" Type="http://schemas.openxmlformats.org/officeDocument/2006/relationships/hyperlink" Target="mailto:ali_mdn@imfi.com" TargetMode="External"/><Relationship Id="rId302" Type="http://schemas.openxmlformats.org/officeDocument/2006/relationships/hyperlink" Target="mailto:heri_skw@imfi.com" TargetMode="External"/><Relationship Id="rId323" Type="http://schemas.openxmlformats.org/officeDocument/2006/relationships/hyperlink" Target="mailto:endah_bru@imfi.com" TargetMode="External"/><Relationship Id="rId344" Type="http://schemas.openxmlformats.org/officeDocument/2006/relationships/hyperlink" Target="mailto:metro.faber_sga@imfi.com" TargetMode="External"/><Relationship Id="rId20" Type="http://schemas.openxmlformats.org/officeDocument/2006/relationships/hyperlink" Target="mailto:dede.hilman_kgd@imfi.com" TargetMode="External"/><Relationship Id="rId41" Type="http://schemas.openxmlformats.org/officeDocument/2006/relationships/hyperlink" Target="mailto:raihanatul_cbu@imfi.com" TargetMode="External"/><Relationship Id="rId62" Type="http://schemas.openxmlformats.org/officeDocument/2006/relationships/hyperlink" Target="mailto:hilman_mlk@imfi.com" TargetMode="External"/><Relationship Id="rId83" Type="http://schemas.openxmlformats.org/officeDocument/2006/relationships/hyperlink" Target="mailto:agung_sby@imfi.com" TargetMode="External"/><Relationship Id="rId179" Type="http://schemas.openxmlformats.org/officeDocument/2006/relationships/hyperlink" Target="mailto:herianto_bji@imfi.com" TargetMode="External"/><Relationship Id="rId365" Type="http://schemas.openxmlformats.org/officeDocument/2006/relationships/hyperlink" Target="mailto:irwan.setiawan_ism@imfi.com" TargetMode="External"/><Relationship Id="rId386" Type="http://schemas.openxmlformats.org/officeDocument/2006/relationships/hyperlink" Target="mailto:bayu.prasetyo@indomobilfinance.com" TargetMode="External"/><Relationship Id="rId190" Type="http://schemas.openxmlformats.org/officeDocument/2006/relationships/hyperlink" Target="mailto:herika_bka@imfi.com" TargetMode="External"/><Relationship Id="rId204" Type="http://schemas.openxmlformats.org/officeDocument/2006/relationships/hyperlink" Target="mailto:ronny.irawan_slk@imfi.com" TargetMode="External"/><Relationship Id="rId225" Type="http://schemas.openxmlformats.org/officeDocument/2006/relationships/hyperlink" Target="mailto:arian.kapahang@indomobilfinance.com" TargetMode="External"/><Relationship Id="rId246" Type="http://schemas.openxmlformats.org/officeDocument/2006/relationships/hyperlink" Target="mailto:deni.darman_tbh@imfi" TargetMode="External"/><Relationship Id="rId267" Type="http://schemas.openxmlformats.org/officeDocument/2006/relationships/hyperlink" Target="mailto:novrizal_bno@imfi.com" TargetMode="External"/><Relationship Id="rId288" Type="http://schemas.openxmlformats.org/officeDocument/2006/relationships/hyperlink" Target="mailto:yuli.susana_kbi@imfi.com" TargetMode="External"/><Relationship Id="rId106" Type="http://schemas.openxmlformats.org/officeDocument/2006/relationships/hyperlink" Target="mailto:dony.agus_tag@imfi.com" TargetMode="External"/><Relationship Id="rId127" Type="http://schemas.openxmlformats.org/officeDocument/2006/relationships/hyperlink" Target="mailto:yudi.setyabudi@indomobilfinance.com" TargetMode="External"/><Relationship Id="rId313" Type="http://schemas.openxmlformats.org/officeDocument/2006/relationships/hyperlink" Target="mailto:syarif.husin@indomobilfinance.com" TargetMode="External"/><Relationship Id="rId10" Type="http://schemas.openxmlformats.org/officeDocument/2006/relationships/hyperlink" Target="mailto:mochamad.taufani_tgr@imfi.com" TargetMode="External"/><Relationship Id="rId31" Type="http://schemas.openxmlformats.org/officeDocument/2006/relationships/hyperlink" Target="mailto:rustam.darma@indomobilfinance.com" TargetMode="External"/><Relationship Id="rId52" Type="http://schemas.openxmlformats.org/officeDocument/2006/relationships/hyperlink" Target="mailto:oka.saputra_ptl@imfi.com" TargetMode="External"/><Relationship Id="rId73" Type="http://schemas.openxmlformats.org/officeDocument/2006/relationships/hyperlink" Target="mailto:teguh.akbar@indomobil.finance.com" TargetMode="External"/><Relationship Id="rId94" Type="http://schemas.openxmlformats.org/officeDocument/2006/relationships/hyperlink" Target="mailto:ika_tbn@imfi.com" TargetMode="External"/><Relationship Id="rId148" Type="http://schemas.openxmlformats.org/officeDocument/2006/relationships/hyperlink" Target="mailto:semuel.martiul_alr@imfi.com" TargetMode="External"/><Relationship Id="rId169" Type="http://schemas.openxmlformats.org/officeDocument/2006/relationships/hyperlink" Target="mailto:roby.satria_pyn@imfi.com" TargetMode="External"/><Relationship Id="rId334" Type="http://schemas.openxmlformats.org/officeDocument/2006/relationships/hyperlink" Target="mailto:aris.mundziri@indomobilfinance.com" TargetMode="External"/><Relationship Id="rId355" Type="http://schemas.openxmlformats.org/officeDocument/2006/relationships/hyperlink" Target="mailto:ricky.krisdian_grt@imfi.com" TargetMode="External"/><Relationship Id="rId376" Type="http://schemas.openxmlformats.org/officeDocument/2006/relationships/hyperlink" Target="mailto:farid.adhan_mkr@imfi.com" TargetMode="External"/><Relationship Id="rId397" Type="http://schemas.openxmlformats.org/officeDocument/2006/relationships/hyperlink" Target="mailto:andri_jya@imfi.com" TargetMode="External"/><Relationship Id="rId4" Type="http://schemas.openxmlformats.org/officeDocument/2006/relationships/hyperlink" Target="mailto:indah.nurlita@indomobilfinance.com" TargetMode="External"/><Relationship Id="rId180" Type="http://schemas.openxmlformats.org/officeDocument/2006/relationships/hyperlink" Target="mailto:okto.saragih_rpt@imfi.com" TargetMode="External"/><Relationship Id="rId215" Type="http://schemas.openxmlformats.org/officeDocument/2006/relationships/hyperlink" Target="mailto:harpanris@indomobilfinance.com" TargetMode="External"/><Relationship Id="rId236" Type="http://schemas.openxmlformats.org/officeDocument/2006/relationships/hyperlink" Target="mailto:jefry.parapat_dui@imfi.com" TargetMode="External"/><Relationship Id="rId257" Type="http://schemas.openxmlformats.org/officeDocument/2006/relationships/hyperlink" Target="mailto:iwan.susanto_mbn@imfi.com" TargetMode="External"/><Relationship Id="rId278" Type="http://schemas.openxmlformats.org/officeDocument/2006/relationships/hyperlink" Target="mailto:dudi.iskandar@indomobilfinance.com" TargetMode="External"/><Relationship Id="rId401" Type="http://schemas.openxmlformats.org/officeDocument/2006/relationships/printerSettings" Target="../printerSettings/printerSettings1.bin"/><Relationship Id="rId303" Type="http://schemas.openxmlformats.org/officeDocument/2006/relationships/hyperlink" Target="mailto:heriyandi@indomobilfinance.com" TargetMode="External"/><Relationship Id="rId42" Type="http://schemas.openxmlformats.org/officeDocument/2006/relationships/hyperlink" Target="mailto:raihanatul.jannah@indomobilfinance.com" TargetMode="External"/><Relationship Id="rId84" Type="http://schemas.openxmlformats.org/officeDocument/2006/relationships/hyperlink" Target="mailto:agung_n@indomobilfinance.com" TargetMode="External"/><Relationship Id="rId138" Type="http://schemas.openxmlformats.org/officeDocument/2006/relationships/hyperlink" Target="mailto:yuda.hermawan_mtm@imfi.com" TargetMode="External"/><Relationship Id="rId345" Type="http://schemas.openxmlformats.org/officeDocument/2006/relationships/hyperlink" Target="mailto:hamzah_bkp@imfi.com" TargetMode="External"/><Relationship Id="rId387" Type="http://schemas.openxmlformats.org/officeDocument/2006/relationships/hyperlink" Target="mailto:muhamad.amin_kla@imfi.com" TargetMode="External"/><Relationship Id="rId191" Type="http://schemas.openxmlformats.org/officeDocument/2006/relationships/hyperlink" Target="mailto:herika_bka@imfi.com" TargetMode="External"/><Relationship Id="rId205" Type="http://schemas.openxmlformats.org/officeDocument/2006/relationships/hyperlink" Target="mailto:ronny.irawan_slk@mfi.com" TargetMode="External"/><Relationship Id="rId247" Type="http://schemas.openxmlformats.org/officeDocument/2006/relationships/hyperlink" Target="mailto:hendra.christian_btm@imfi.com" TargetMode="External"/><Relationship Id="rId107" Type="http://schemas.openxmlformats.org/officeDocument/2006/relationships/hyperlink" Target="mailto:moch.rodhi_pae@imfi.com" TargetMode="External"/><Relationship Id="rId289" Type="http://schemas.openxmlformats.org/officeDocument/2006/relationships/hyperlink" Target="mailto:yuli.susana@indomobilfin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295"/>
  <sheetViews>
    <sheetView tabSelected="1" zoomScale="81" zoomScaleNormal="81" workbookViewId="0">
      <pane xSplit="2" ySplit="7" topLeftCell="C8" activePane="bottomRight" state="frozen"/>
      <selection pane="topRight" activeCell="C1" sqref="C1"/>
      <selection pane="bottomLeft" activeCell="A128" sqref="A128"/>
      <selection pane="bottomRight" activeCell="A5" sqref="A5:A7"/>
    </sheetView>
  </sheetViews>
  <sheetFormatPr defaultRowHeight="12.75"/>
  <cols>
    <col min="1" max="1" width="6.5703125" style="1" customWidth="1"/>
    <col min="2" max="2" width="23.42578125" style="2" customWidth="1"/>
    <col min="3" max="3" width="13.42578125" style="2" customWidth="1"/>
    <col min="4" max="4" width="20.28515625" style="2" customWidth="1"/>
    <col min="5" max="5" width="15.85546875" style="2" customWidth="1"/>
    <col min="6" max="6" width="29" style="2" customWidth="1"/>
    <col min="7" max="7" width="68.7109375" style="2" customWidth="1"/>
    <col min="8" max="8" width="19.7109375" style="2" customWidth="1"/>
    <col min="9" max="9" width="17.28515625" style="3" customWidth="1"/>
    <col min="10" max="10" width="15.140625" style="3" customWidth="1"/>
    <col min="11" max="11" width="22.85546875" style="4" customWidth="1"/>
    <col min="12" max="12" width="21.28515625" style="4" customWidth="1"/>
    <col min="13" max="13" width="30.42578125" style="2" customWidth="1"/>
    <col min="14" max="14" width="36.42578125" style="5" customWidth="1"/>
    <col min="15" max="243" width="9.140625" style="2"/>
    <col min="244" max="254" width="9" style="4" customWidth="1"/>
  </cols>
  <sheetData>
    <row r="1" spans="1:253" ht="23.25">
      <c r="A1" s="6"/>
      <c r="B1" s="7" t="s">
        <v>0</v>
      </c>
      <c r="C1" s="277" t="s">
        <v>1</v>
      </c>
      <c r="D1" s="277"/>
      <c r="E1" s="8"/>
      <c r="F1" s="8"/>
      <c r="G1" s="8"/>
      <c r="H1" s="9"/>
      <c r="I1" s="10"/>
      <c r="J1" s="8"/>
    </row>
    <row r="2" spans="1:253" ht="15">
      <c r="A2" s="11"/>
      <c r="B2" s="12"/>
      <c r="C2" s="13"/>
      <c r="D2" s="12"/>
      <c r="E2" s="12"/>
      <c r="F2" s="14"/>
      <c r="G2" s="15"/>
      <c r="H2" s="9"/>
      <c r="I2" s="16"/>
      <c r="J2" s="17"/>
      <c r="Q2" s="18"/>
    </row>
    <row r="3" spans="1:253" ht="20.25">
      <c r="A3" s="19" t="s">
        <v>2</v>
      </c>
      <c r="B3" s="20"/>
      <c r="C3" s="21"/>
      <c r="D3" s="20"/>
      <c r="E3" s="20"/>
      <c r="F3" s="20"/>
      <c r="G3" s="20"/>
      <c r="H3" s="9"/>
      <c r="I3" s="20"/>
      <c r="J3" s="20"/>
    </row>
    <row r="4" spans="1:253" ht="15.95" customHeight="1">
      <c r="A4" s="22" t="s">
        <v>3</v>
      </c>
      <c r="B4" s="23"/>
      <c r="C4" s="24"/>
      <c r="D4" s="25"/>
      <c r="E4" s="25"/>
      <c r="F4" s="25"/>
      <c r="G4" s="26"/>
      <c r="H4" s="25"/>
      <c r="I4" s="25"/>
      <c r="J4" s="25"/>
    </row>
    <row r="5" spans="1:253" ht="15.6" customHeight="1">
      <c r="A5" s="278" t="s">
        <v>4</v>
      </c>
      <c r="B5" s="279" t="s">
        <v>5</v>
      </c>
      <c r="C5" s="280" t="s">
        <v>6</v>
      </c>
      <c r="D5" s="281" t="s">
        <v>7</v>
      </c>
      <c r="E5" s="281" t="s">
        <v>8</v>
      </c>
      <c r="F5" s="279" t="s">
        <v>9</v>
      </c>
      <c r="G5" s="281" t="s">
        <v>10</v>
      </c>
      <c r="H5" s="279" t="s">
        <v>11</v>
      </c>
      <c r="I5" s="279"/>
      <c r="J5" s="279"/>
      <c r="K5" s="29"/>
      <c r="L5" s="30"/>
      <c r="M5" s="278" t="s">
        <v>12</v>
      </c>
      <c r="N5" s="282" t="s">
        <v>13</v>
      </c>
    </row>
    <row r="6" spans="1:253" ht="18.399999999999999" customHeight="1">
      <c r="A6" s="278"/>
      <c r="B6" s="279"/>
      <c r="C6" s="280"/>
      <c r="D6" s="281"/>
      <c r="E6" s="281"/>
      <c r="F6" s="279"/>
      <c r="G6" s="281"/>
      <c r="H6" s="279" t="s">
        <v>14</v>
      </c>
      <c r="I6" s="279" t="s">
        <v>15</v>
      </c>
      <c r="J6" s="279" t="s">
        <v>16</v>
      </c>
      <c r="K6" s="283" t="s">
        <v>17</v>
      </c>
      <c r="L6" s="284" t="s">
        <v>18</v>
      </c>
      <c r="M6" s="278"/>
      <c r="N6" s="278"/>
    </row>
    <row r="7" spans="1:253">
      <c r="A7" s="278"/>
      <c r="B7" s="279"/>
      <c r="C7" s="280"/>
      <c r="D7" s="281"/>
      <c r="E7" s="281"/>
      <c r="F7" s="279"/>
      <c r="G7" s="279"/>
      <c r="H7" s="279"/>
      <c r="I7" s="279"/>
      <c r="J7" s="279"/>
      <c r="K7" s="283"/>
      <c r="L7" s="284"/>
      <c r="M7" s="278"/>
      <c r="N7" s="278"/>
    </row>
    <row r="8" spans="1:253" s="5" customFormat="1" ht="20.100000000000001" customHeight="1">
      <c r="A8" s="32"/>
      <c r="B8" s="33" t="s">
        <v>19</v>
      </c>
      <c r="C8" s="34"/>
      <c r="D8" s="33"/>
      <c r="E8" s="35"/>
      <c r="F8" s="35"/>
      <c r="G8" s="36"/>
      <c r="H8" s="35"/>
      <c r="I8" s="35"/>
      <c r="J8" s="35"/>
      <c r="K8" s="37"/>
      <c r="L8" s="37"/>
      <c r="M8" s="38"/>
      <c r="N8" s="38"/>
      <c r="IJ8" s="39"/>
      <c r="IK8" s="39"/>
      <c r="IL8" s="39"/>
      <c r="IM8" s="39"/>
      <c r="IN8" s="39"/>
      <c r="IO8" s="39"/>
      <c r="IP8" s="39"/>
      <c r="IQ8" s="39"/>
      <c r="IR8" s="39"/>
      <c r="IS8" s="39"/>
    </row>
    <row r="9" spans="1:253" s="5" customFormat="1" ht="43.9" customHeight="1">
      <c r="A9" s="40"/>
      <c r="B9" s="31" t="s">
        <v>20</v>
      </c>
      <c r="C9" s="41"/>
      <c r="D9" s="32"/>
      <c r="E9" s="42" t="s">
        <v>21</v>
      </c>
      <c r="F9" s="43" t="s">
        <v>22</v>
      </c>
      <c r="G9" s="44" t="s">
        <v>23</v>
      </c>
      <c r="H9" s="44" t="s">
        <v>24</v>
      </c>
      <c r="I9" s="40"/>
      <c r="J9" s="40"/>
      <c r="K9" s="45" t="s">
        <v>25</v>
      </c>
      <c r="L9" s="45" t="s">
        <v>26</v>
      </c>
      <c r="M9" s="46" t="s">
        <v>27</v>
      </c>
      <c r="N9" s="46" t="s">
        <v>28</v>
      </c>
      <c r="IJ9" s="39"/>
      <c r="IK9" s="39"/>
      <c r="IL9" s="39"/>
      <c r="IM9" s="39"/>
      <c r="IN9" s="39"/>
      <c r="IO9" s="39"/>
      <c r="IP9" s="39"/>
      <c r="IQ9" s="39"/>
      <c r="IR9" s="39"/>
      <c r="IS9" s="39"/>
    </row>
    <row r="10" spans="1:253" s="5" customFormat="1" ht="30.4" customHeight="1">
      <c r="A10" s="40">
        <v>1</v>
      </c>
      <c r="B10" s="47" t="s">
        <v>29</v>
      </c>
      <c r="C10" s="48">
        <v>37104</v>
      </c>
      <c r="D10" s="47" t="s">
        <v>30</v>
      </c>
      <c r="E10" s="49" t="s">
        <v>31</v>
      </c>
      <c r="F10" s="43" t="s">
        <v>32</v>
      </c>
      <c r="G10" s="50" t="s">
        <v>33</v>
      </c>
      <c r="H10" s="51" t="s">
        <v>34</v>
      </c>
      <c r="I10" s="43" t="s">
        <v>35</v>
      </c>
      <c r="J10" s="52"/>
      <c r="K10" s="53" t="s">
        <v>36</v>
      </c>
      <c r="L10" s="53" t="s">
        <v>37</v>
      </c>
      <c r="M10" s="46" t="s">
        <v>38</v>
      </c>
      <c r="N10" s="46" t="s">
        <v>39</v>
      </c>
      <c r="IJ10" s="39"/>
      <c r="IK10" s="39"/>
      <c r="IL10" s="39"/>
      <c r="IM10" s="39"/>
      <c r="IN10" s="39"/>
      <c r="IO10" s="39"/>
      <c r="IP10" s="39"/>
      <c r="IQ10" s="39"/>
      <c r="IR10" s="39"/>
      <c r="IS10" s="39"/>
    </row>
    <row r="11" spans="1:253" s="5" customFormat="1" ht="31.35" customHeight="1">
      <c r="A11" s="40">
        <f>A10+1</f>
        <v>2</v>
      </c>
      <c r="B11" s="47" t="s">
        <v>40</v>
      </c>
      <c r="C11" s="48" t="s">
        <v>41</v>
      </c>
      <c r="D11" s="47" t="s">
        <v>30</v>
      </c>
      <c r="E11" s="49" t="s">
        <v>31</v>
      </c>
      <c r="F11" s="49" t="s">
        <v>42</v>
      </c>
      <c r="G11" s="50" t="s">
        <v>33</v>
      </c>
      <c r="H11" s="54" t="s">
        <v>43</v>
      </c>
      <c r="I11" s="55"/>
      <c r="J11" s="55"/>
      <c r="K11" s="53" t="s">
        <v>36</v>
      </c>
      <c r="L11" s="53" t="s">
        <v>44</v>
      </c>
      <c r="M11" s="46" t="s">
        <v>45</v>
      </c>
      <c r="N11" s="46" t="s">
        <v>46</v>
      </c>
      <c r="IJ11" s="39"/>
      <c r="IK11" s="39"/>
      <c r="IL11" s="39"/>
      <c r="IM11" s="39"/>
      <c r="IN11" s="39"/>
      <c r="IO11" s="39"/>
      <c r="IP11" s="39"/>
      <c r="IQ11" s="39"/>
      <c r="IR11" s="39"/>
      <c r="IS11" s="39"/>
    </row>
    <row r="12" spans="1:253" s="5" customFormat="1" ht="27.6" customHeight="1">
      <c r="A12" s="40">
        <f>A11+1</f>
        <v>3</v>
      </c>
      <c r="B12" s="47" t="s">
        <v>47</v>
      </c>
      <c r="C12" s="48">
        <v>40909</v>
      </c>
      <c r="D12" s="40" t="s">
        <v>30</v>
      </c>
      <c r="E12" s="49" t="s">
        <v>31</v>
      </c>
      <c r="F12" s="56" t="s">
        <v>48</v>
      </c>
      <c r="G12" s="50" t="s">
        <v>33</v>
      </c>
      <c r="H12" s="55" t="s">
        <v>49</v>
      </c>
      <c r="I12" s="57"/>
      <c r="J12" s="55"/>
      <c r="K12" s="53" t="s">
        <v>36</v>
      </c>
      <c r="L12" s="53" t="s">
        <v>44</v>
      </c>
      <c r="M12" s="46" t="s">
        <v>50</v>
      </c>
      <c r="N12" s="58" t="s">
        <v>51</v>
      </c>
      <c r="Q12" s="59"/>
      <c r="IJ12" s="39"/>
      <c r="IK12" s="39"/>
      <c r="IL12" s="39"/>
      <c r="IM12" s="39"/>
      <c r="IN12" s="39"/>
      <c r="IO12" s="39"/>
      <c r="IP12" s="39"/>
      <c r="IQ12" s="39"/>
      <c r="IR12" s="39"/>
      <c r="IS12" s="39"/>
    </row>
    <row r="13" spans="1:253" s="5" customFormat="1" ht="27.75" customHeight="1">
      <c r="A13" s="286">
        <f>A12+1</f>
        <v>4</v>
      </c>
      <c r="B13" s="47" t="s">
        <v>52</v>
      </c>
      <c r="C13" s="48">
        <v>40269</v>
      </c>
      <c r="D13" s="47" t="s">
        <v>53</v>
      </c>
      <c r="E13" s="49" t="s">
        <v>31</v>
      </c>
      <c r="F13" s="43" t="s">
        <v>54</v>
      </c>
      <c r="G13" s="51" t="s">
        <v>55</v>
      </c>
      <c r="H13" s="51" t="s">
        <v>56</v>
      </c>
      <c r="I13" s="43" t="s">
        <v>57</v>
      </c>
      <c r="J13" s="60"/>
      <c r="K13" s="45" t="s">
        <v>58</v>
      </c>
      <c r="L13" s="45" t="s">
        <v>59</v>
      </c>
      <c r="M13" s="61" t="s">
        <v>60</v>
      </c>
      <c r="N13" s="46" t="s">
        <v>61</v>
      </c>
      <c r="IJ13" s="39"/>
      <c r="IK13" s="39"/>
      <c r="IL13" s="39"/>
      <c r="IM13" s="39"/>
      <c r="IN13" s="39"/>
      <c r="IO13" s="39"/>
      <c r="IP13" s="39"/>
      <c r="IQ13" s="39"/>
      <c r="IR13" s="39"/>
      <c r="IS13" s="39"/>
    </row>
    <row r="14" spans="1:253" s="5" customFormat="1" ht="27.75" customHeight="1">
      <c r="A14" s="286"/>
      <c r="B14" s="43" t="s">
        <v>62</v>
      </c>
      <c r="C14" s="62" t="s">
        <v>63</v>
      </c>
      <c r="D14" s="43" t="s">
        <v>53</v>
      </c>
      <c r="E14" s="49" t="s">
        <v>31</v>
      </c>
      <c r="F14" s="43" t="s">
        <v>64</v>
      </c>
      <c r="G14" s="51" t="s">
        <v>55</v>
      </c>
      <c r="H14" s="51" t="s">
        <v>65</v>
      </c>
      <c r="I14" s="43"/>
      <c r="J14" s="60"/>
      <c r="K14" s="45" t="s">
        <v>58</v>
      </c>
      <c r="L14" s="45" t="s">
        <v>59</v>
      </c>
      <c r="M14" s="61" t="s">
        <v>66</v>
      </c>
      <c r="N14" s="46"/>
      <c r="IJ14" s="39"/>
      <c r="IK14" s="39"/>
      <c r="IL14" s="39"/>
      <c r="IM14" s="39"/>
      <c r="IN14" s="39"/>
      <c r="IO14" s="39"/>
      <c r="IP14" s="39"/>
      <c r="IQ14" s="39"/>
      <c r="IR14" s="39"/>
      <c r="IS14" s="39"/>
    </row>
    <row r="15" spans="1:253" s="5" customFormat="1" ht="30.75" customHeight="1">
      <c r="A15" s="40">
        <f>A13+1</f>
        <v>5</v>
      </c>
      <c r="B15" s="47" t="s">
        <v>67</v>
      </c>
      <c r="C15" s="48">
        <v>37420</v>
      </c>
      <c r="D15" s="47" t="s">
        <v>30</v>
      </c>
      <c r="E15" s="49" t="s">
        <v>31</v>
      </c>
      <c r="F15" s="56" t="s">
        <v>68</v>
      </c>
      <c r="G15" s="51" t="s">
        <v>69</v>
      </c>
      <c r="H15" s="51" t="s">
        <v>70</v>
      </c>
      <c r="I15" s="57"/>
      <c r="J15" s="60"/>
      <c r="K15" s="45" t="s">
        <v>71</v>
      </c>
      <c r="L15" s="45" t="s">
        <v>72</v>
      </c>
      <c r="M15" s="46" t="s">
        <v>73</v>
      </c>
      <c r="N15" s="46" t="s">
        <v>74</v>
      </c>
      <c r="IJ15" s="39"/>
      <c r="IK15" s="39"/>
      <c r="IL15" s="39"/>
      <c r="IM15" s="39"/>
      <c r="IN15" s="39"/>
      <c r="IO15" s="39"/>
      <c r="IP15" s="39"/>
      <c r="IQ15" s="39"/>
      <c r="IR15" s="39"/>
      <c r="IS15" s="39"/>
    </row>
    <row r="16" spans="1:253" s="5" customFormat="1" ht="33" customHeight="1">
      <c r="A16" s="40">
        <f t="shared" ref="A16:A27" si="0">A15+1</f>
        <v>6</v>
      </c>
      <c r="B16" s="47" t="s">
        <v>75</v>
      </c>
      <c r="C16" s="48">
        <v>37522</v>
      </c>
      <c r="D16" s="47" t="s">
        <v>30</v>
      </c>
      <c r="E16" s="49" t="s">
        <v>31</v>
      </c>
      <c r="F16" s="55" t="s">
        <v>76</v>
      </c>
      <c r="G16" s="51" t="s">
        <v>77</v>
      </c>
      <c r="H16" s="45" t="s">
        <v>78</v>
      </c>
      <c r="I16" s="57"/>
      <c r="J16" s="40"/>
      <c r="K16" s="45" t="s">
        <v>79</v>
      </c>
      <c r="L16" s="45" t="s">
        <v>80</v>
      </c>
      <c r="M16" s="46" t="s">
        <v>81</v>
      </c>
      <c r="N16" s="46" t="s">
        <v>82</v>
      </c>
      <c r="IJ16" s="39"/>
      <c r="IK16" s="39"/>
      <c r="IL16" s="39"/>
      <c r="IM16" s="39"/>
      <c r="IN16" s="39"/>
      <c r="IO16" s="39"/>
      <c r="IP16" s="39"/>
      <c r="IQ16" s="39"/>
      <c r="IR16" s="39"/>
      <c r="IS16" s="39"/>
    </row>
    <row r="17" spans="1:253" s="5" customFormat="1" ht="32.1" customHeight="1">
      <c r="A17" s="40">
        <f t="shared" si="0"/>
        <v>7</v>
      </c>
      <c r="B17" s="47" t="s">
        <v>83</v>
      </c>
      <c r="C17" s="48">
        <v>40909</v>
      </c>
      <c r="D17" s="40" t="s">
        <v>30</v>
      </c>
      <c r="E17" s="49" t="s">
        <v>31</v>
      </c>
      <c r="F17" s="56" t="s">
        <v>84</v>
      </c>
      <c r="G17" s="51" t="s">
        <v>85</v>
      </c>
      <c r="H17" s="63" t="s">
        <v>86</v>
      </c>
      <c r="I17" s="57"/>
      <c r="J17" s="40"/>
      <c r="K17" s="45" t="s">
        <v>79</v>
      </c>
      <c r="L17" s="45" t="s">
        <v>80</v>
      </c>
      <c r="M17" s="46" t="s">
        <v>87</v>
      </c>
      <c r="N17" s="46" t="s">
        <v>88</v>
      </c>
      <c r="IJ17" s="39"/>
      <c r="IK17" s="39"/>
      <c r="IL17" s="39"/>
      <c r="IM17" s="39"/>
      <c r="IN17" s="39"/>
      <c r="IO17" s="39"/>
      <c r="IP17" s="39"/>
      <c r="IQ17" s="39"/>
      <c r="IR17" s="39"/>
      <c r="IS17" s="39"/>
    </row>
    <row r="18" spans="1:253" s="64" customFormat="1" ht="31.7" customHeight="1">
      <c r="A18" s="40">
        <f t="shared" si="0"/>
        <v>8</v>
      </c>
      <c r="B18" s="47" t="s">
        <v>89</v>
      </c>
      <c r="C18" s="48">
        <v>40043</v>
      </c>
      <c r="D18" s="47" t="s">
        <v>53</v>
      </c>
      <c r="E18" s="49" t="s">
        <v>31</v>
      </c>
      <c r="F18" s="43" t="s">
        <v>90</v>
      </c>
      <c r="G18" s="51" t="s">
        <v>91</v>
      </c>
      <c r="H18" s="45" t="s">
        <v>92</v>
      </c>
      <c r="I18" s="43"/>
      <c r="J18" s="47"/>
      <c r="K18" s="51" t="s">
        <v>93</v>
      </c>
      <c r="L18" s="51" t="s">
        <v>93</v>
      </c>
      <c r="M18" s="61" t="s">
        <v>94</v>
      </c>
      <c r="N18" s="46" t="s">
        <v>95</v>
      </c>
    </row>
    <row r="19" spans="1:253" s="5" customFormat="1" ht="33.4" customHeight="1">
      <c r="A19" s="40">
        <f t="shared" si="0"/>
        <v>9</v>
      </c>
      <c r="B19" s="47" t="s">
        <v>96</v>
      </c>
      <c r="C19" s="48">
        <v>37753</v>
      </c>
      <c r="D19" s="47" t="s">
        <v>30</v>
      </c>
      <c r="E19" s="49" t="s">
        <v>31</v>
      </c>
      <c r="F19" s="43" t="s">
        <v>97</v>
      </c>
      <c r="G19" s="51" t="s">
        <v>98</v>
      </c>
      <c r="H19" s="45" t="s">
        <v>99</v>
      </c>
      <c r="I19" s="65"/>
      <c r="J19" s="40"/>
      <c r="K19" s="51" t="s">
        <v>100</v>
      </c>
      <c r="L19" s="51" t="s">
        <v>101</v>
      </c>
      <c r="M19" s="66" t="s">
        <v>102</v>
      </c>
      <c r="N19" s="66" t="s">
        <v>103</v>
      </c>
      <c r="IJ19" s="39"/>
      <c r="IK19" s="39"/>
      <c r="IL19" s="39"/>
      <c r="IM19" s="39"/>
      <c r="IN19" s="39"/>
      <c r="IO19" s="39"/>
      <c r="IP19" s="39"/>
      <c r="IQ19" s="39"/>
      <c r="IR19" s="39"/>
      <c r="IS19" s="39"/>
    </row>
    <row r="20" spans="1:253" s="5" customFormat="1" ht="40.35" customHeight="1">
      <c r="A20" s="40">
        <f t="shared" si="0"/>
        <v>10</v>
      </c>
      <c r="B20" s="47" t="s">
        <v>104</v>
      </c>
      <c r="C20" s="48">
        <v>37865</v>
      </c>
      <c r="D20" s="47" t="s">
        <v>30</v>
      </c>
      <c r="E20" s="49" t="s">
        <v>31</v>
      </c>
      <c r="F20" s="43" t="s">
        <v>105</v>
      </c>
      <c r="G20" s="44" t="s">
        <v>106</v>
      </c>
      <c r="H20" s="45" t="s">
        <v>107</v>
      </c>
      <c r="I20" s="40"/>
      <c r="J20" s="40"/>
      <c r="K20" s="45" t="s">
        <v>108</v>
      </c>
      <c r="L20" s="45" t="s">
        <v>109</v>
      </c>
      <c r="M20" s="46" t="s">
        <v>110</v>
      </c>
      <c r="N20" s="46" t="s">
        <v>111</v>
      </c>
      <c r="IJ20" s="39"/>
      <c r="IK20" s="39"/>
      <c r="IL20" s="39"/>
      <c r="IM20" s="39"/>
      <c r="IN20" s="39"/>
      <c r="IO20" s="39"/>
      <c r="IP20" s="39"/>
      <c r="IQ20" s="39"/>
      <c r="IR20" s="39"/>
      <c r="IS20" s="39"/>
    </row>
    <row r="21" spans="1:253" s="5" customFormat="1" ht="29.25" customHeight="1">
      <c r="A21" s="40">
        <f t="shared" si="0"/>
        <v>11</v>
      </c>
      <c r="B21" s="47" t="s">
        <v>112</v>
      </c>
      <c r="C21" s="48">
        <v>37926</v>
      </c>
      <c r="D21" s="47" t="s">
        <v>30</v>
      </c>
      <c r="E21" s="49" t="s">
        <v>31</v>
      </c>
      <c r="F21" s="43" t="s">
        <v>113</v>
      </c>
      <c r="G21" s="44" t="s">
        <v>23</v>
      </c>
      <c r="H21" s="51" t="s">
        <v>114</v>
      </c>
      <c r="I21" s="40"/>
      <c r="J21" s="40"/>
      <c r="K21" s="45" t="s">
        <v>25</v>
      </c>
      <c r="L21" s="45" t="s">
        <v>26</v>
      </c>
      <c r="M21" s="46" t="s">
        <v>115</v>
      </c>
      <c r="N21" s="46" t="s">
        <v>116</v>
      </c>
      <c r="IJ21" s="39"/>
      <c r="IK21" s="39"/>
      <c r="IL21" s="39"/>
      <c r="IM21" s="39"/>
      <c r="IN21" s="39"/>
      <c r="IO21" s="39"/>
      <c r="IP21" s="39"/>
      <c r="IQ21" s="39"/>
      <c r="IR21" s="39"/>
      <c r="IS21" s="39"/>
    </row>
    <row r="22" spans="1:253" s="5" customFormat="1" ht="28.5" customHeight="1">
      <c r="A22" s="40">
        <f t="shared" si="0"/>
        <v>12</v>
      </c>
      <c r="B22" s="47" t="s">
        <v>117</v>
      </c>
      <c r="C22" s="48" t="s">
        <v>118</v>
      </c>
      <c r="D22" s="43" t="s">
        <v>30</v>
      </c>
      <c r="E22" s="49" t="s">
        <v>31</v>
      </c>
      <c r="F22" s="56" t="s">
        <v>119</v>
      </c>
      <c r="G22" s="44" t="s">
        <v>120</v>
      </c>
      <c r="H22" s="67" t="s">
        <v>121</v>
      </c>
      <c r="I22" s="65" t="s">
        <v>122</v>
      </c>
      <c r="J22" s="40" t="s">
        <v>123</v>
      </c>
      <c r="K22" s="45" t="s">
        <v>124</v>
      </c>
      <c r="L22" s="45" t="s">
        <v>125</v>
      </c>
      <c r="M22" s="46" t="s">
        <v>126</v>
      </c>
      <c r="N22" s="46" t="s">
        <v>127</v>
      </c>
      <c r="IJ22" s="39"/>
      <c r="IK22" s="39"/>
      <c r="IL22" s="39"/>
      <c r="IM22" s="39"/>
      <c r="IN22" s="39"/>
      <c r="IO22" s="39"/>
      <c r="IP22" s="39"/>
      <c r="IQ22" s="39"/>
      <c r="IR22" s="39"/>
      <c r="IS22" s="39"/>
    </row>
    <row r="23" spans="1:253" s="5" customFormat="1" ht="33" customHeight="1">
      <c r="A23" s="40">
        <f t="shared" si="0"/>
        <v>13</v>
      </c>
      <c r="B23" s="47" t="s">
        <v>128</v>
      </c>
      <c r="C23" s="48">
        <v>37956</v>
      </c>
      <c r="D23" s="43" t="s">
        <v>30</v>
      </c>
      <c r="E23" s="49" t="s">
        <v>31</v>
      </c>
      <c r="F23" s="43" t="s">
        <v>129</v>
      </c>
      <c r="G23" s="44" t="s">
        <v>130</v>
      </c>
      <c r="H23" s="45" t="s">
        <v>131</v>
      </c>
      <c r="I23" s="47"/>
      <c r="J23" s="40"/>
      <c r="K23" s="45" t="s">
        <v>132</v>
      </c>
      <c r="L23" s="45" t="s">
        <v>133</v>
      </c>
      <c r="M23" s="46" t="s">
        <v>134</v>
      </c>
      <c r="N23" s="46" t="s">
        <v>135</v>
      </c>
      <c r="IJ23" s="39"/>
      <c r="IK23" s="39"/>
      <c r="IL23" s="39"/>
      <c r="IM23" s="39"/>
      <c r="IN23" s="39"/>
      <c r="IO23" s="39"/>
      <c r="IP23" s="39"/>
      <c r="IQ23" s="39"/>
      <c r="IR23" s="39"/>
      <c r="IS23" s="39"/>
    </row>
    <row r="24" spans="1:253" s="64" customFormat="1" ht="32.85" customHeight="1">
      <c r="A24" s="40">
        <f t="shared" si="0"/>
        <v>14</v>
      </c>
      <c r="B24" s="47" t="s">
        <v>136</v>
      </c>
      <c r="C24" s="48">
        <v>39601</v>
      </c>
      <c r="D24" s="43" t="s">
        <v>53</v>
      </c>
      <c r="E24" s="49" t="s">
        <v>137</v>
      </c>
      <c r="F24" s="43" t="s">
        <v>129</v>
      </c>
      <c r="G24" s="44" t="s">
        <v>138</v>
      </c>
      <c r="H24" s="45" t="s">
        <v>131</v>
      </c>
      <c r="I24" s="47"/>
      <c r="J24" s="47"/>
      <c r="K24" s="51" t="s">
        <v>139</v>
      </c>
      <c r="L24" s="51" t="s">
        <v>140</v>
      </c>
      <c r="M24" s="46" t="s">
        <v>141</v>
      </c>
      <c r="N24" s="46" t="s">
        <v>135</v>
      </c>
    </row>
    <row r="25" spans="1:253" s="5" customFormat="1" ht="33" customHeight="1">
      <c r="A25" s="40">
        <f t="shared" si="0"/>
        <v>15</v>
      </c>
      <c r="B25" s="47" t="s">
        <v>142</v>
      </c>
      <c r="C25" s="48">
        <v>37729</v>
      </c>
      <c r="D25" s="43" t="s">
        <v>30</v>
      </c>
      <c r="E25" s="49" t="s">
        <v>31</v>
      </c>
      <c r="F25" s="43" t="s">
        <v>143</v>
      </c>
      <c r="G25" s="44" t="s">
        <v>144</v>
      </c>
      <c r="H25" s="45" t="s">
        <v>145</v>
      </c>
      <c r="I25" s="40"/>
      <c r="J25" s="40"/>
      <c r="K25" s="45" t="s">
        <v>146</v>
      </c>
      <c r="L25" s="45" t="s">
        <v>147</v>
      </c>
      <c r="M25" s="46" t="s">
        <v>148</v>
      </c>
      <c r="N25" s="46" t="s">
        <v>149</v>
      </c>
      <c r="IJ25" s="39"/>
      <c r="IK25" s="39"/>
      <c r="IL25" s="39"/>
      <c r="IM25" s="39"/>
      <c r="IN25" s="39"/>
      <c r="IO25" s="39"/>
      <c r="IP25" s="39"/>
      <c r="IQ25" s="39"/>
      <c r="IR25" s="39"/>
      <c r="IS25" s="39"/>
    </row>
    <row r="26" spans="1:253" s="5" customFormat="1" ht="33.75" customHeight="1">
      <c r="A26" s="40">
        <f t="shared" si="0"/>
        <v>16</v>
      </c>
      <c r="B26" s="47" t="s">
        <v>150</v>
      </c>
      <c r="C26" s="68">
        <v>38589</v>
      </c>
      <c r="D26" s="40" t="s">
        <v>30</v>
      </c>
      <c r="E26" s="49" t="s">
        <v>31</v>
      </c>
      <c r="F26" s="43" t="s">
        <v>151</v>
      </c>
      <c r="G26" s="45" t="s">
        <v>152</v>
      </c>
      <c r="H26" s="51" t="s">
        <v>153</v>
      </c>
      <c r="I26" s="55"/>
      <c r="J26" s="55"/>
      <c r="K26" s="45" t="s">
        <v>154</v>
      </c>
      <c r="L26" s="45" t="s">
        <v>155</v>
      </c>
      <c r="M26" s="61" t="s">
        <v>156</v>
      </c>
      <c r="N26" s="69" t="s">
        <v>157</v>
      </c>
      <c r="Q26" s="4"/>
      <c r="IJ26" s="39"/>
      <c r="IK26" s="39"/>
      <c r="IL26" s="39"/>
      <c r="IM26" s="39"/>
      <c r="IN26" s="39"/>
      <c r="IO26" s="39"/>
      <c r="IP26" s="39"/>
      <c r="IQ26" s="39"/>
      <c r="IR26" s="39"/>
      <c r="IS26" s="39"/>
    </row>
    <row r="27" spans="1:253" s="5" customFormat="1" ht="32.25" customHeight="1">
      <c r="A27" s="40">
        <f t="shared" si="0"/>
        <v>17</v>
      </c>
      <c r="B27" s="47" t="s">
        <v>158</v>
      </c>
      <c r="C27" s="48">
        <v>38866</v>
      </c>
      <c r="D27" s="47" t="s">
        <v>53</v>
      </c>
      <c r="E27" s="49" t="s">
        <v>31</v>
      </c>
      <c r="F27" s="43" t="s">
        <v>159</v>
      </c>
      <c r="G27" s="44" t="s">
        <v>160</v>
      </c>
      <c r="H27" s="44" t="s">
        <v>161</v>
      </c>
      <c r="I27" s="60"/>
      <c r="J27" s="40"/>
      <c r="K27" s="51" t="s">
        <v>162</v>
      </c>
      <c r="L27" s="51" t="s">
        <v>162</v>
      </c>
      <c r="M27" s="46" t="s">
        <v>163</v>
      </c>
      <c r="N27" s="70" t="s">
        <v>164</v>
      </c>
      <c r="IJ27" s="39"/>
      <c r="IK27" s="39"/>
      <c r="IL27" s="39"/>
      <c r="IM27" s="39"/>
      <c r="IN27" s="39"/>
      <c r="IO27" s="39"/>
      <c r="IP27" s="39"/>
      <c r="IQ27" s="39"/>
      <c r="IR27" s="39"/>
      <c r="IS27" s="39"/>
    </row>
    <row r="28" spans="1:253" s="78" customFormat="1" ht="22.35" customHeight="1">
      <c r="A28" s="55"/>
      <c r="B28" s="71" t="s">
        <v>165</v>
      </c>
      <c r="C28" s="72">
        <f>COUNTA(C10:C27)</f>
        <v>18</v>
      </c>
      <c r="D28" s="73"/>
      <c r="E28" s="74"/>
      <c r="F28" s="73"/>
      <c r="G28" s="75"/>
      <c r="H28" s="76"/>
      <c r="I28" s="73"/>
      <c r="J28" s="74"/>
      <c r="K28" s="75"/>
      <c r="L28" s="75"/>
      <c r="M28" s="73"/>
      <c r="N28" s="77"/>
    </row>
    <row r="29" spans="1:253" s="78" customFormat="1" ht="22.35" customHeight="1">
      <c r="A29" s="55"/>
      <c r="B29" s="79" t="s">
        <v>166</v>
      </c>
      <c r="C29" s="80"/>
      <c r="D29" s="81"/>
      <c r="E29" s="74"/>
      <c r="F29" s="74"/>
      <c r="G29" s="75"/>
      <c r="H29" s="75"/>
      <c r="I29" s="74"/>
      <c r="J29" s="74"/>
      <c r="K29" s="75"/>
      <c r="L29" s="75"/>
      <c r="M29" s="73"/>
      <c r="N29" s="77"/>
    </row>
    <row r="30" spans="1:253" s="5" customFormat="1" ht="43.9" customHeight="1">
      <c r="A30" s="40"/>
      <c r="B30" s="27" t="s">
        <v>167</v>
      </c>
      <c r="C30" s="41"/>
      <c r="D30" s="32"/>
      <c r="E30" s="42" t="s">
        <v>21</v>
      </c>
      <c r="F30" s="42" t="s">
        <v>168</v>
      </c>
      <c r="G30" s="82" t="s">
        <v>169</v>
      </c>
      <c r="H30" s="82" t="s">
        <v>170</v>
      </c>
      <c r="I30" s="65"/>
      <c r="J30" s="65"/>
      <c r="K30" s="45" t="s">
        <v>171</v>
      </c>
      <c r="L30" s="45" t="s">
        <v>172</v>
      </c>
      <c r="M30" s="46" t="s">
        <v>173</v>
      </c>
      <c r="N30" s="46" t="s">
        <v>174</v>
      </c>
      <c r="IJ30" s="39"/>
      <c r="IK30" s="39"/>
      <c r="IL30" s="39"/>
      <c r="IM30" s="39"/>
      <c r="IN30" s="39"/>
      <c r="IO30" s="39"/>
      <c r="IP30" s="39"/>
      <c r="IQ30" s="39"/>
      <c r="IR30" s="39"/>
      <c r="IS30" s="39"/>
    </row>
    <row r="31" spans="1:253" s="5" customFormat="1" ht="38.65" customHeight="1">
      <c r="A31" s="65">
        <f>A27+1</f>
        <v>18</v>
      </c>
      <c r="B31" s="83" t="s">
        <v>175</v>
      </c>
      <c r="C31" s="84">
        <v>37259</v>
      </c>
      <c r="D31" s="83" t="s">
        <v>30</v>
      </c>
      <c r="E31" s="49" t="s">
        <v>31</v>
      </c>
      <c r="F31" s="56" t="s">
        <v>176</v>
      </c>
      <c r="G31" s="45" t="s">
        <v>169</v>
      </c>
      <c r="H31" s="63" t="s">
        <v>177</v>
      </c>
      <c r="I31" s="42"/>
      <c r="J31" s="56"/>
      <c r="K31" s="51" t="s">
        <v>171</v>
      </c>
      <c r="L31" s="51" t="s">
        <v>178</v>
      </c>
      <c r="M31" s="46" t="s">
        <v>179</v>
      </c>
      <c r="N31" s="46"/>
      <c r="IJ31" s="39"/>
      <c r="IK31" s="39"/>
      <c r="IL31" s="39"/>
      <c r="IM31" s="39"/>
      <c r="IN31" s="39"/>
      <c r="IO31" s="39"/>
      <c r="IP31" s="39"/>
      <c r="IQ31" s="39"/>
      <c r="IR31" s="39"/>
      <c r="IS31" s="39"/>
    </row>
    <row r="32" spans="1:253" s="5" customFormat="1" ht="38.65" customHeight="1">
      <c r="A32" s="40">
        <f t="shared" ref="A32:A47" si="1">A31+1</f>
        <v>19</v>
      </c>
      <c r="B32" s="47" t="s">
        <v>180</v>
      </c>
      <c r="C32" s="48">
        <v>40756</v>
      </c>
      <c r="D32" s="40" t="s">
        <v>30</v>
      </c>
      <c r="E32" s="49" t="s">
        <v>31</v>
      </c>
      <c r="F32" s="54" t="s">
        <v>181</v>
      </c>
      <c r="G32" s="45" t="s">
        <v>182</v>
      </c>
      <c r="H32" s="45" t="s">
        <v>183</v>
      </c>
      <c r="I32" s="85"/>
      <c r="J32" s="56"/>
      <c r="K32" s="51" t="s">
        <v>171</v>
      </c>
      <c r="L32" s="51" t="s">
        <v>178</v>
      </c>
      <c r="M32" s="86" t="s">
        <v>184</v>
      </c>
      <c r="N32" s="46" t="s">
        <v>185</v>
      </c>
      <c r="IJ32" s="39"/>
      <c r="IK32" s="39"/>
      <c r="IL32" s="39"/>
      <c r="IM32" s="39"/>
      <c r="IN32" s="39"/>
      <c r="IO32" s="39"/>
      <c r="IP32" s="39"/>
      <c r="IQ32" s="39"/>
      <c r="IR32" s="39"/>
      <c r="IS32" s="39"/>
    </row>
    <row r="33" spans="1:253" s="5" customFormat="1" ht="36.950000000000003" customHeight="1">
      <c r="A33" s="40">
        <f t="shared" si="1"/>
        <v>20</v>
      </c>
      <c r="B33" s="47" t="s">
        <v>186</v>
      </c>
      <c r="C33" s="48">
        <v>37852</v>
      </c>
      <c r="D33" s="47" t="s">
        <v>30</v>
      </c>
      <c r="E33" s="49" t="s">
        <v>31</v>
      </c>
      <c r="F33" s="43" t="s">
        <v>187</v>
      </c>
      <c r="G33" s="51" t="s">
        <v>188</v>
      </c>
      <c r="H33" s="63" t="s">
        <v>189</v>
      </c>
      <c r="I33" s="87"/>
      <c r="J33" s="43"/>
      <c r="K33" s="51" t="s">
        <v>190</v>
      </c>
      <c r="L33" s="51" t="s">
        <v>191</v>
      </c>
      <c r="M33" s="46" t="s">
        <v>192</v>
      </c>
      <c r="N33" s="46" t="s">
        <v>193</v>
      </c>
      <c r="IJ33" s="39"/>
      <c r="IK33" s="39"/>
      <c r="IL33" s="39"/>
      <c r="IM33" s="39"/>
      <c r="IN33" s="39"/>
      <c r="IO33" s="39"/>
      <c r="IP33" s="39"/>
      <c r="IQ33" s="39"/>
      <c r="IR33" s="39"/>
      <c r="IS33" s="39"/>
    </row>
    <row r="34" spans="1:253" s="64" customFormat="1" ht="27.75" customHeight="1">
      <c r="A34" s="40">
        <f t="shared" si="1"/>
        <v>21</v>
      </c>
      <c r="B34" s="47" t="s">
        <v>194</v>
      </c>
      <c r="C34" s="48">
        <v>39153</v>
      </c>
      <c r="D34" s="47" t="s">
        <v>53</v>
      </c>
      <c r="E34" s="49" t="s">
        <v>31</v>
      </c>
      <c r="F34" s="43" t="s">
        <v>195</v>
      </c>
      <c r="G34" s="44" t="s">
        <v>196</v>
      </c>
      <c r="H34" s="83" t="s">
        <v>197</v>
      </c>
      <c r="I34" s="60"/>
      <c r="J34" s="47"/>
      <c r="K34" s="51" t="s">
        <v>198</v>
      </c>
      <c r="L34" s="51" t="s">
        <v>198</v>
      </c>
      <c r="M34" s="61" t="s">
        <v>199</v>
      </c>
      <c r="N34" s="88" t="s">
        <v>200</v>
      </c>
      <c r="Q34" s="89"/>
    </row>
    <row r="35" spans="1:253" s="5" customFormat="1" ht="35.25" customHeight="1">
      <c r="A35" s="40">
        <f t="shared" si="1"/>
        <v>22</v>
      </c>
      <c r="B35" s="47" t="s">
        <v>201</v>
      </c>
      <c r="C35" s="48">
        <v>39162</v>
      </c>
      <c r="D35" s="47" t="s">
        <v>53</v>
      </c>
      <c r="E35" s="49" t="s">
        <v>31</v>
      </c>
      <c r="F35" s="43" t="s">
        <v>202</v>
      </c>
      <c r="G35" s="44" t="s">
        <v>203</v>
      </c>
      <c r="H35" s="90" t="s">
        <v>204</v>
      </c>
      <c r="I35" s="91" t="s">
        <v>205</v>
      </c>
      <c r="J35" s="47" t="s">
        <v>206</v>
      </c>
      <c r="K35" s="51" t="s">
        <v>207</v>
      </c>
      <c r="L35" s="51" t="s">
        <v>208</v>
      </c>
      <c r="M35" s="46" t="s">
        <v>209</v>
      </c>
      <c r="N35" s="70" t="s">
        <v>210</v>
      </c>
      <c r="Q35" s="89"/>
      <c r="IJ35" s="39"/>
      <c r="IK35" s="39"/>
      <c r="IL35" s="39"/>
      <c r="IM35" s="39"/>
      <c r="IN35" s="39"/>
      <c r="IO35" s="39"/>
      <c r="IP35" s="39"/>
      <c r="IQ35" s="39"/>
      <c r="IR35" s="39"/>
      <c r="IS35" s="39"/>
    </row>
    <row r="36" spans="1:253" s="5" customFormat="1" ht="28.15" customHeight="1">
      <c r="A36" s="40">
        <f t="shared" si="1"/>
        <v>23</v>
      </c>
      <c r="B36" s="47" t="s">
        <v>211</v>
      </c>
      <c r="C36" s="48">
        <v>40259</v>
      </c>
      <c r="D36" s="47" t="s">
        <v>53</v>
      </c>
      <c r="E36" s="49" t="s">
        <v>31</v>
      </c>
      <c r="F36" s="43" t="s">
        <v>212</v>
      </c>
      <c r="G36" s="44" t="s">
        <v>213</v>
      </c>
      <c r="H36" s="82" t="s">
        <v>214</v>
      </c>
      <c r="I36" s="91"/>
      <c r="J36" s="47"/>
      <c r="K36" s="51" t="s">
        <v>215</v>
      </c>
      <c r="L36" s="51" t="s">
        <v>216</v>
      </c>
      <c r="M36" s="46" t="s">
        <v>217</v>
      </c>
      <c r="N36" s="70" t="s">
        <v>218</v>
      </c>
      <c r="Q36" s="89"/>
      <c r="IJ36" s="39"/>
      <c r="IK36" s="39"/>
      <c r="IL36" s="39"/>
      <c r="IM36" s="39"/>
      <c r="IN36" s="39"/>
      <c r="IO36" s="39"/>
      <c r="IP36" s="39"/>
      <c r="IQ36" s="39"/>
      <c r="IR36" s="39"/>
      <c r="IS36" s="39"/>
    </row>
    <row r="37" spans="1:253" s="5" customFormat="1" ht="28.15" customHeight="1">
      <c r="A37" s="40">
        <f t="shared" si="1"/>
        <v>24</v>
      </c>
      <c r="B37" s="47" t="s">
        <v>219</v>
      </c>
      <c r="C37" s="48">
        <v>37347</v>
      </c>
      <c r="D37" s="47" t="s">
        <v>30</v>
      </c>
      <c r="E37" s="49" t="s">
        <v>31</v>
      </c>
      <c r="F37" s="43" t="s">
        <v>220</v>
      </c>
      <c r="G37" s="44" t="s">
        <v>221</v>
      </c>
      <c r="H37" s="44" t="s">
        <v>222</v>
      </c>
      <c r="I37" s="91"/>
      <c r="J37" s="47"/>
      <c r="K37" s="51" t="s">
        <v>223</v>
      </c>
      <c r="L37" s="51" t="s">
        <v>224</v>
      </c>
      <c r="M37" s="46" t="s">
        <v>225</v>
      </c>
      <c r="N37" s="70" t="s">
        <v>226</v>
      </c>
      <c r="Q37" s="89"/>
      <c r="IJ37" s="39"/>
      <c r="IK37" s="39"/>
      <c r="IL37" s="39"/>
      <c r="IM37" s="39"/>
      <c r="IN37" s="39"/>
      <c r="IO37" s="39"/>
      <c r="IP37" s="39"/>
      <c r="IQ37" s="39"/>
      <c r="IR37" s="39"/>
      <c r="IS37" s="39"/>
    </row>
    <row r="38" spans="1:253" s="5" customFormat="1" ht="34.15" customHeight="1">
      <c r="A38" s="40">
        <f t="shared" si="1"/>
        <v>25</v>
      </c>
      <c r="B38" s="83" t="s">
        <v>227</v>
      </c>
      <c r="C38" s="84">
        <v>38153</v>
      </c>
      <c r="D38" s="83" t="s">
        <v>30</v>
      </c>
      <c r="E38" s="49" t="s">
        <v>31</v>
      </c>
      <c r="F38" s="43" t="s">
        <v>228</v>
      </c>
      <c r="G38" s="92" t="s">
        <v>229</v>
      </c>
      <c r="H38" s="44" t="s">
        <v>230</v>
      </c>
      <c r="I38" s="47"/>
      <c r="J38" s="93"/>
      <c r="K38" s="94" t="s">
        <v>231</v>
      </c>
      <c r="L38" s="94" t="s">
        <v>232</v>
      </c>
      <c r="M38" s="46" t="s">
        <v>233</v>
      </c>
      <c r="N38" s="46" t="s">
        <v>234</v>
      </c>
      <c r="IJ38" s="39"/>
      <c r="IK38" s="39"/>
      <c r="IL38" s="39"/>
      <c r="IM38" s="39"/>
      <c r="IN38" s="39"/>
      <c r="IO38" s="39"/>
      <c r="IP38" s="39"/>
      <c r="IQ38" s="39"/>
      <c r="IR38" s="39"/>
      <c r="IS38" s="39"/>
    </row>
    <row r="39" spans="1:253" s="5" customFormat="1" ht="27" customHeight="1">
      <c r="A39" s="40">
        <f t="shared" si="1"/>
        <v>26</v>
      </c>
      <c r="B39" s="47" t="s">
        <v>235</v>
      </c>
      <c r="C39" s="48">
        <v>37662</v>
      </c>
      <c r="D39" s="47" t="s">
        <v>30</v>
      </c>
      <c r="E39" s="49" t="s">
        <v>31</v>
      </c>
      <c r="F39" s="43" t="s">
        <v>236</v>
      </c>
      <c r="G39" s="51" t="s">
        <v>237</v>
      </c>
      <c r="H39" s="51" t="s">
        <v>238</v>
      </c>
      <c r="I39" s="95"/>
      <c r="J39" s="47"/>
      <c r="K39" s="51" t="s">
        <v>239</v>
      </c>
      <c r="L39" s="51" t="s">
        <v>240</v>
      </c>
      <c r="M39" s="46" t="s">
        <v>241</v>
      </c>
      <c r="N39" s="46" t="s">
        <v>242</v>
      </c>
      <c r="IJ39" s="39"/>
      <c r="IK39" s="39"/>
      <c r="IL39" s="39"/>
      <c r="IM39" s="39"/>
      <c r="IN39" s="39"/>
      <c r="IO39" s="39"/>
      <c r="IP39" s="39"/>
      <c r="IQ39" s="39"/>
      <c r="IR39" s="39"/>
      <c r="IS39" s="39"/>
    </row>
    <row r="40" spans="1:253" s="39" customFormat="1" ht="27" customHeight="1">
      <c r="A40" s="55">
        <f t="shared" si="1"/>
        <v>27</v>
      </c>
      <c r="B40" s="43" t="s">
        <v>243</v>
      </c>
      <c r="C40" s="62">
        <v>38534</v>
      </c>
      <c r="D40" s="43" t="s">
        <v>53</v>
      </c>
      <c r="E40" s="42" t="s">
        <v>137</v>
      </c>
      <c r="F40" s="55" t="s">
        <v>244</v>
      </c>
      <c r="G40" s="45" t="s">
        <v>245</v>
      </c>
      <c r="H40" s="67" t="s">
        <v>246</v>
      </c>
      <c r="I40" s="55"/>
      <c r="J40" s="43"/>
      <c r="K40" s="51" t="s">
        <v>247</v>
      </c>
      <c r="L40" s="51" t="s">
        <v>248</v>
      </c>
      <c r="M40" s="66" t="s">
        <v>249</v>
      </c>
      <c r="N40" s="96"/>
    </row>
    <row r="41" spans="1:253" s="5" customFormat="1" ht="30.75" customHeight="1">
      <c r="A41" s="40">
        <f t="shared" si="1"/>
        <v>28</v>
      </c>
      <c r="B41" s="47" t="s">
        <v>250</v>
      </c>
      <c r="C41" s="48">
        <v>37760</v>
      </c>
      <c r="D41" s="47" t="s">
        <v>30</v>
      </c>
      <c r="E41" s="49" t="s">
        <v>31</v>
      </c>
      <c r="F41" s="43" t="s">
        <v>251</v>
      </c>
      <c r="G41" s="44" t="s">
        <v>252</v>
      </c>
      <c r="H41" s="44" t="s">
        <v>253</v>
      </c>
      <c r="I41" s="60"/>
      <c r="J41" s="47"/>
      <c r="K41" s="51" t="s">
        <v>254</v>
      </c>
      <c r="L41" s="51" t="s">
        <v>255</v>
      </c>
      <c r="M41" s="46" t="s">
        <v>256</v>
      </c>
      <c r="N41" s="70" t="s">
        <v>257</v>
      </c>
      <c r="Q41" s="89"/>
      <c r="IJ41" s="39"/>
      <c r="IK41" s="39"/>
      <c r="IL41" s="39"/>
      <c r="IM41" s="39"/>
      <c r="IN41" s="39"/>
      <c r="IO41" s="39"/>
      <c r="IP41" s="39"/>
      <c r="IQ41" s="39"/>
      <c r="IR41" s="39"/>
      <c r="IS41" s="39"/>
    </row>
    <row r="42" spans="1:253" s="64" customFormat="1" ht="24.75" customHeight="1">
      <c r="A42" s="40">
        <f t="shared" si="1"/>
        <v>29</v>
      </c>
      <c r="B42" s="47" t="s">
        <v>258</v>
      </c>
      <c r="C42" s="48">
        <v>38732</v>
      </c>
      <c r="D42" s="47" t="s">
        <v>53</v>
      </c>
      <c r="E42" s="49" t="s">
        <v>31</v>
      </c>
      <c r="F42" s="43" t="s">
        <v>259</v>
      </c>
      <c r="G42" s="44" t="s">
        <v>260</v>
      </c>
      <c r="H42" s="51" t="s">
        <v>261</v>
      </c>
      <c r="I42" s="91"/>
      <c r="J42" s="47"/>
      <c r="K42" s="51" t="s">
        <v>262</v>
      </c>
      <c r="L42" s="51" t="s">
        <v>263</v>
      </c>
      <c r="M42" s="61" t="s">
        <v>264</v>
      </c>
      <c r="N42" s="88" t="s">
        <v>265</v>
      </c>
      <c r="Q42" s="89"/>
    </row>
    <row r="43" spans="1:253" s="5" customFormat="1" ht="30.75" customHeight="1">
      <c r="A43" s="40">
        <f t="shared" si="1"/>
        <v>30</v>
      </c>
      <c r="B43" s="47" t="s">
        <v>266</v>
      </c>
      <c r="C43" s="48">
        <v>37653</v>
      </c>
      <c r="D43" s="47" t="s">
        <v>30</v>
      </c>
      <c r="E43" s="49" t="s">
        <v>31</v>
      </c>
      <c r="F43" s="43" t="s">
        <v>267</v>
      </c>
      <c r="G43" s="44" t="s">
        <v>268</v>
      </c>
      <c r="H43" s="51" t="s">
        <v>269</v>
      </c>
      <c r="I43" s="47"/>
      <c r="J43" s="47"/>
      <c r="K43" s="51" t="s">
        <v>270</v>
      </c>
      <c r="L43" s="51" t="s">
        <v>271</v>
      </c>
      <c r="M43" s="46" t="s">
        <v>272</v>
      </c>
      <c r="N43" s="46" t="s">
        <v>273</v>
      </c>
      <c r="IJ43" s="39"/>
      <c r="IK43" s="39"/>
      <c r="IL43" s="39"/>
      <c r="IM43" s="39"/>
      <c r="IN43" s="39"/>
      <c r="IO43" s="39"/>
      <c r="IP43" s="39"/>
      <c r="IQ43" s="39"/>
      <c r="IR43" s="39"/>
      <c r="IS43" s="39"/>
    </row>
    <row r="44" spans="1:253" s="64" customFormat="1" ht="30" customHeight="1">
      <c r="A44" s="40">
        <f t="shared" si="1"/>
        <v>31</v>
      </c>
      <c r="B44" s="47" t="s">
        <v>274</v>
      </c>
      <c r="C44" s="48">
        <v>38565</v>
      </c>
      <c r="D44" s="47" t="s">
        <v>53</v>
      </c>
      <c r="E44" s="49" t="s">
        <v>31</v>
      </c>
      <c r="F44" s="43" t="s">
        <v>275</v>
      </c>
      <c r="G44" s="44" t="s">
        <v>276</v>
      </c>
      <c r="H44" s="51" t="s">
        <v>277</v>
      </c>
      <c r="I44" s="97"/>
      <c r="J44" s="91"/>
      <c r="K44" s="63" t="s">
        <v>278</v>
      </c>
      <c r="L44" s="51" t="s">
        <v>279</v>
      </c>
      <c r="M44" s="61" t="s">
        <v>280</v>
      </c>
      <c r="N44" s="46" t="s">
        <v>281</v>
      </c>
    </row>
    <row r="45" spans="1:253" s="5" customFormat="1" ht="30" customHeight="1">
      <c r="A45" s="40">
        <f t="shared" si="1"/>
        <v>32</v>
      </c>
      <c r="B45" s="47" t="s">
        <v>282</v>
      </c>
      <c r="C45" s="48" t="s">
        <v>283</v>
      </c>
      <c r="D45" s="47" t="s">
        <v>53</v>
      </c>
      <c r="E45" s="49" t="s">
        <v>31</v>
      </c>
      <c r="F45" s="43" t="s">
        <v>284</v>
      </c>
      <c r="G45" s="44" t="s">
        <v>285</v>
      </c>
      <c r="H45" s="90" t="s">
        <v>286</v>
      </c>
      <c r="I45" s="91" t="s">
        <v>287</v>
      </c>
      <c r="J45" s="47" t="s">
        <v>288</v>
      </c>
      <c r="K45" s="51" t="s">
        <v>289</v>
      </c>
      <c r="L45" s="51" t="s">
        <v>290</v>
      </c>
      <c r="M45" s="46" t="s">
        <v>291</v>
      </c>
      <c r="N45" s="46" t="s">
        <v>292</v>
      </c>
      <c r="IJ45" s="39"/>
      <c r="IK45" s="39"/>
      <c r="IL45" s="39"/>
      <c r="IM45" s="39"/>
      <c r="IN45" s="39"/>
      <c r="IO45" s="39"/>
      <c r="IP45" s="39"/>
      <c r="IQ45" s="39"/>
      <c r="IR45" s="39"/>
      <c r="IS45" s="39"/>
    </row>
    <row r="46" spans="1:253" s="5" customFormat="1" ht="33.75" customHeight="1">
      <c r="A46" s="40">
        <f t="shared" si="1"/>
        <v>33</v>
      </c>
      <c r="B46" s="47" t="s">
        <v>293</v>
      </c>
      <c r="C46" s="48">
        <v>37653</v>
      </c>
      <c r="D46" s="47" t="s">
        <v>30</v>
      </c>
      <c r="E46" s="49" t="s">
        <v>31</v>
      </c>
      <c r="F46" s="43" t="s">
        <v>294</v>
      </c>
      <c r="G46" s="44" t="s">
        <v>295</v>
      </c>
      <c r="H46" s="44" t="s">
        <v>296</v>
      </c>
      <c r="I46" s="98"/>
      <c r="J46" s="47"/>
      <c r="K46" s="51" t="s">
        <v>297</v>
      </c>
      <c r="L46" s="51" t="s">
        <v>298</v>
      </c>
      <c r="M46" s="46" t="s">
        <v>299</v>
      </c>
      <c r="N46" s="46" t="s">
        <v>300</v>
      </c>
      <c r="IJ46" s="39"/>
      <c r="IK46" s="39"/>
      <c r="IL46" s="39"/>
      <c r="IM46" s="39"/>
      <c r="IN46" s="39"/>
      <c r="IO46" s="39"/>
      <c r="IP46" s="39"/>
      <c r="IQ46" s="39"/>
      <c r="IR46" s="39"/>
      <c r="IS46" s="39"/>
    </row>
    <row r="47" spans="1:253" s="5" customFormat="1" ht="29.25" customHeight="1">
      <c r="A47" s="40">
        <f t="shared" si="1"/>
        <v>34</v>
      </c>
      <c r="B47" s="47" t="s">
        <v>301</v>
      </c>
      <c r="C47" s="48">
        <v>38292</v>
      </c>
      <c r="D47" s="47" t="s">
        <v>53</v>
      </c>
      <c r="E47" s="49" t="s">
        <v>31</v>
      </c>
      <c r="F47" s="43" t="s">
        <v>302</v>
      </c>
      <c r="G47" s="44" t="s">
        <v>303</v>
      </c>
      <c r="H47" s="44" t="s">
        <v>304</v>
      </c>
      <c r="I47" s="98"/>
      <c r="J47" s="47"/>
      <c r="K47" s="51" t="s">
        <v>305</v>
      </c>
      <c r="L47" s="51" t="s">
        <v>306</v>
      </c>
      <c r="M47" s="46" t="s">
        <v>307</v>
      </c>
      <c r="N47" s="70" t="s">
        <v>308</v>
      </c>
      <c r="Q47" s="59"/>
      <c r="IJ47" s="39"/>
      <c r="IK47" s="39"/>
      <c r="IL47" s="39"/>
      <c r="IM47" s="39"/>
      <c r="IN47" s="39"/>
      <c r="IO47" s="39"/>
      <c r="IP47" s="39"/>
      <c r="IQ47" s="39"/>
      <c r="IR47" s="39"/>
      <c r="IS47" s="39"/>
    </row>
    <row r="48" spans="1:253" s="5" customFormat="1" ht="22.35" customHeight="1">
      <c r="A48" s="40"/>
      <c r="B48" s="38" t="s">
        <v>309</v>
      </c>
      <c r="C48" s="99">
        <f>COUNTA(C31:C47)</f>
        <v>17</v>
      </c>
      <c r="D48" s="38"/>
      <c r="E48" s="74"/>
      <c r="F48" s="74"/>
      <c r="G48" s="100"/>
      <c r="H48" s="100"/>
      <c r="I48" s="101"/>
      <c r="J48" s="101"/>
      <c r="K48" s="75"/>
      <c r="L48" s="75"/>
      <c r="M48" s="38"/>
      <c r="N48" s="102"/>
      <c r="IJ48" s="39"/>
      <c r="IK48" s="39"/>
      <c r="IL48" s="39"/>
      <c r="IM48" s="39"/>
      <c r="IN48" s="39"/>
      <c r="IO48" s="39"/>
      <c r="IP48" s="39"/>
      <c r="IQ48" s="39"/>
      <c r="IR48" s="39"/>
      <c r="IS48" s="39"/>
    </row>
    <row r="49" spans="1:253" s="5" customFormat="1" ht="43.9" customHeight="1">
      <c r="A49" s="40"/>
      <c r="B49" s="28" t="s">
        <v>310</v>
      </c>
      <c r="C49" s="41"/>
      <c r="D49" s="32"/>
      <c r="E49" s="42" t="s">
        <v>21</v>
      </c>
      <c r="F49" s="43" t="s">
        <v>311</v>
      </c>
      <c r="G49" s="44" t="s">
        <v>312</v>
      </c>
      <c r="H49" s="103" t="s">
        <v>313</v>
      </c>
      <c r="I49" s="95"/>
      <c r="J49" s="95"/>
      <c r="K49" s="45" t="s">
        <v>314</v>
      </c>
      <c r="L49" s="45" t="s">
        <v>315</v>
      </c>
      <c r="M49" s="46" t="s">
        <v>316</v>
      </c>
      <c r="N49" s="46" t="s">
        <v>317</v>
      </c>
      <c r="IJ49" s="39"/>
      <c r="IK49" s="39"/>
      <c r="IL49" s="39"/>
      <c r="IM49" s="39"/>
      <c r="IN49" s="39"/>
      <c r="IO49" s="39"/>
      <c r="IP49" s="39"/>
      <c r="IQ49" s="39"/>
      <c r="IR49" s="39"/>
      <c r="IS49" s="39"/>
    </row>
    <row r="50" spans="1:253" s="5" customFormat="1" ht="31.5" customHeight="1">
      <c r="A50" s="286">
        <f>A47+1</f>
        <v>35</v>
      </c>
      <c r="B50" s="47" t="s">
        <v>318</v>
      </c>
      <c r="C50" s="48">
        <v>37186</v>
      </c>
      <c r="D50" s="47" t="s">
        <v>30</v>
      </c>
      <c r="E50" s="49" t="s">
        <v>31</v>
      </c>
      <c r="F50" s="43" t="s">
        <v>319</v>
      </c>
      <c r="G50" s="44" t="s">
        <v>312</v>
      </c>
      <c r="H50" s="45" t="s">
        <v>320</v>
      </c>
      <c r="I50" s="104"/>
      <c r="J50" s="40"/>
      <c r="K50" s="45" t="s">
        <v>314</v>
      </c>
      <c r="L50" s="45" t="s">
        <v>315</v>
      </c>
      <c r="M50" s="46" t="s">
        <v>321</v>
      </c>
      <c r="N50" s="46" t="s">
        <v>322</v>
      </c>
      <c r="IJ50" s="39"/>
      <c r="IK50" s="39"/>
      <c r="IL50" s="39"/>
      <c r="IM50" s="39"/>
      <c r="IN50" s="39"/>
      <c r="IO50" s="39"/>
      <c r="IP50" s="39"/>
      <c r="IQ50" s="39"/>
      <c r="IR50" s="39"/>
      <c r="IS50" s="39"/>
    </row>
    <row r="51" spans="1:253" s="5" customFormat="1" ht="31.5" customHeight="1">
      <c r="A51" s="286"/>
      <c r="B51" s="43" t="s">
        <v>323</v>
      </c>
      <c r="C51" s="62" t="s">
        <v>324</v>
      </c>
      <c r="D51" s="43" t="s">
        <v>30</v>
      </c>
      <c r="E51" s="49" t="s">
        <v>31</v>
      </c>
      <c r="F51" s="43" t="s">
        <v>325</v>
      </c>
      <c r="G51" s="51" t="s">
        <v>312</v>
      </c>
      <c r="H51" s="45" t="s">
        <v>326</v>
      </c>
      <c r="I51" s="57"/>
      <c r="J51" s="40"/>
      <c r="K51" s="45" t="s">
        <v>314</v>
      </c>
      <c r="L51" s="45" t="s">
        <v>315</v>
      </c>
      <c r="M51" s="46" t="s">
        <v>327</v>
      </c>
      <c r="N51" s="46" t="s">
        <v>328</v>
      </c>
      <c r="IJ51" s="39"/>
      <c r="IK51" s="39"/>
      <c r="IL51" s="39"/>
      <c r="IM51" s="39"/>
      <c r="IN51" s="39"/>
      <c r="IO51" s="39"/>
      <c r="IP51" s="39"/>
      <c r="IQ51" s="39"/>
      <c r="IR51" s="39"/>
      <c r="IS51" s="39"/>
    </row>
    <row r="52" spans="1:253" s="5" customFormat="1" ht="31.7" customHeight="1">
      <c r="A52" s="40">
        <f>A50+1</f>
        <v>36</v>
      </c>
      <c r="B52" s="43" t="s">
        <v>329</v>
      </c>
      <c r="C52" s="62">
        <v>38108</v>
      </c>
      <c r="D52" s="43" t="s">
        <v>30</v>
      </c>
      <c r="E52" s="49" t="s">
        <v>31</v>
      </c>
      <c r="F52" s="43" t="s">
        <v>330</v>
      </c>
      <c r="G52" s="51" t="s">
        <v>331</v>
      </c>
      <c r="H52" s="45" t="s">
        <v>332</v>
      </c>
      <c r="I52" s="55" t="s">
        <v>333</v>
      </c>
      <c r="J52" s="40"/>
      <c r="K52" s="45" t="s">
        <v>334</v>
      </c>
      <c r="L52" s="45" t="s">
        <v>335</v>
      </c>
      <c r="M52" s="46" t="s">
        <v>336</v>
      </c>
      <c r="N52" s="70" t="s">
        <v>337</v>
      </c>
      <c r="Q52" s="59"/>
      <c r="IJ52" s="39"/>
      <c r="IK52" s="39"/>
      <c r="IL52" s="39"/>
      <c r="IM52" s="39"/>
      <c r="IN52" s="39"/>
      <c r="IO52" s="39"/>
      <c r="IP52" s="39"/>
      <c r="IQ52" s="39"/>
      <c r="IR52" s="39"/>
      <c r="IS52" s="39"/>
    </row>
    <row r="53" spans="1:253" s="5" customFormat="1" ht="32.450000000000003" customHeight="1">
      <c r="A53" s="40">
        <f t="shared" ref="A53:A60" si="2">A52+1</f>
        <v>37</v>
      </c>
      <c r="B53" s="43" t="s">
        <v>338</v>
      </c>
      <c r="C53" s="62">
        <v>38768</v>
      </c>
      <c r="D53" s="43" t="s">
        <v>53</v>
      </c>
      <c r="E53" s="49" t="s">
        <v>31</v>
      </c>
      <c r="F53" s="43" t="s">
        <v>339</v>
      </c>
      <c r="G53" s="51" t="s">
        <v>340</v>
      </c>
      <c r="H53" s="67" t="s">
        <v>341</v>
      </c>
      <c r="I53" s="57"/>
      <c r="J53" s="40"/>
      <c r="K53" s="45" t="s">
        <v>342</v>
      </c>
      <c r="L53" s="45" t="s">
        <v>342</v>
      </c>
      <c r="M53" s="46" t="s">
        <v>343</v>
      </c>
      <c r="N53" s="70" t="s">
        <v>344</v>
      </c>
      <c r="Q53" s="59"/>
      <c r="IJ53" s="39"/>
      <c r="IK53" s="39"/>
      <c r="IL53" s="39"/>
      <c r="IM53" s="39"/>
      <c r="IN53" s="39"/>
      <c r="IO53" s="39"/>
      <c r="IP53" s="39"/>
      <c r="IQ53" s="39"/>
      <c r="IR53" s="39"/>
      <c r="IS53" s="39"/>
    </row>
    <row r="54" spans="1:253" s="5" customFormat="1" ht="27.6" customHeight="1">
      <c r="A54" s="40">
        <f t="shared" si="2"/>
        <v>38</v>
      </c>
      <c r="B54" s="43" t="s">
        <v>345</v>
      </c>
      <c r="C54" s="62">
        <v>38961</v>
      </c>
      <c r="D54" s="43" t="s">
        <v>53</v>
      </c>
      <c r="E54" s="49" t="s">
        <v>31</v>
      </c>
      <c r="F54" s="43" t="s">
        <v>346</v>
      </c>
      <c r="G54" s="51" t="s">
        <v>347</v>
      </c>
      <c r="H54" s="67" t="s">
        <v>348</v>
      </c>
      <c r="I54" s="52"/>
      <c r="J54" s="40"/>
      <c r="K54" s="45" t="s">
        <v>349</v>
      </c>
      <c r="L54" s="45" t="s">
        <v>350</v>
      </c>
      <c r="M54" s="46" t="s">
        <v>351</v>
      </c>
      <c r="N54" s="58" t="s">
        <v>352</v>
      </c>
      <c r="Q54" s="59"/>
      <c r="IJ54" s="39"/>
      <c r="IK54" s="39"/>
      <c r="IL54" s="39"/>
      <c r="IM54" s="39"/>
      <c r="IN54" s="39"/>
      <c r="IO54" s="39"/>
      <c r="IP54" s="39"/>
      <c r="IQ54" s="39"/>
      <c r="IR54" s="39"/>
      <c r="IS54" s="39"/>
    </row>
    <row r="55" spans="1:253" s="39" customFormat="1" ht="26.25" customHeight="1">
      <c r="A55" s="55">
        <f t="shared" si="2"/>
        <v>39</v>
      </c>
      <c r="B55" s="43" t="s">
        <v>353</v>
      </c>
      <c r="C55" s="62">
        <v>40299</v>
      </c>
      <c r="D55" s="43" t="s">
        <v>53</v>
      </c>
      <c r="E55" s="49" t="s">
        <v>31</v>
      </c>
      <c r="F55" s="43" t="s">
        <v>354</v>
      </c>
      <c r="G55" s="51" t="s">
        <v>355</v>
      </c>
      <c r="H55" s="51" t="s">
        <v>356</v>
      </c>
      <c r="I55" s="52"/>
      <c r="J55" s="55"/>
      <c r="K55" s="45" t="s">
        <v>357</v>
      </c>
      <c r="L55" s="45" t="s">
        <v>358</v>
      </c>
      <c r="M55" s="86" t="s">
        <v>359</v>
      </c>
      <c r="N55" s="105" t="s">
        <v>360</v>
      </c>
      <c r="Q55" s="59"/>
    </row>
    <row r="56" spans="1:253" s="5" customFormat="1" ht="35.85" customHeight="1">
      <c r="A56" s="40">
        <f t="shared" si="2"/>
        <v>40</v>
      </c>
      <c r="B56" s="43" t="s">
        <v>361</v>
      </c>
      <c r="C56" s="62">
        <v>39543</v>
      </c>
      <c r="D56" s="43" t="s">
        <v>30</v>
      </c>
      <c r="E56" s="49" t="s">
        <v>31</v>
      </c>
      <c r="F56" s="43" t="s">
        <v>362</v>
      </c>
      <c r="G56" s="51" t="s">
        <v>363</v>
      </c>
      <c r="H56" s="51" t="s">
        <v>364</v>
      </c>
      <c r="I56" s="57"/>
      <c r="J56" s="40"/>
      <c r="K56" s="45" t="s">
        <v>365</v>
      </c>
      <c r="L56" s="45" t="s">
        <v>366</v>
      </c>
      <c r="M56" s="46" t="s">
        <v>367</v>
      </c>
      <c r="N56" s="46" t="s">
        <v>368</v>
      </c>
      <c r="Q56" s="106"/>
      <c r="IJ56" s="39"/>
      <c r="IK56" s="39"/>
      <c r="IL56" s="39"/>
      <c r="IM56" s="39"/>
      <c r="IN56" s="39"/>
      <c r="IO56" s="39"/>
      <c r="IP56" s="39"/>
      <c r="IQ56" s="39"/>
      <c r="IR56" s="39"/>
      <c r="IS56" s="39"/>
    </row>
    <row r="57" spans="1:253" s="5" customFormat="1" ht="30" customHeight="1">
      <c r="A57" s="40">
        <f t="shared" si="2"/>
        <v>41</v>
      </c>
      <c r="B57" s="47" t="s">
        <v>369</v>
      </c>
      <c r="C57" s="48">
        <v>37186</v>
      </c>
      <c r="D57" s="47" t="s">
        <v>30</v>
      </c>
      <c r="E57" s="49" t="s">
        <v>31</v>
      </c>
      <c r="F57" s="56" t="s">
        <v>370</v>
      </c>
      <c r="G57" s="51" t="s">
        <v>371</v>
      </c>
      <c r="H57" s="51" t="s">
        <v>372</v>
      </c>
      <c r="I57" s="43" t="s">
        <v>373</v>
      </c>
      <c r="J57" s="40"/>
      <c r="K57" s="45" t="s">
        <v>374</v>
      </c>
      <c r="L57" s="45" t="s">
        <v>375</v>
      </c>
      <c r="M57" s="86" t="s">
        <v>376</v>
      </c>
      <c r="N57" s="105" t="s">
        <v>377</v>
      </c>
      <c r="Q57" s="59"/>
      <c r="IJ57" s="39"/>
      <c r="IK57" s="39"/>
      <c r="IL57" s="39"/>
      <c r="IM57" s="39"/>
      <c r="IN57" s="39"/>
      <c r="IO57" s="39"/>
      <c r="IP57" s="39"/>
      <c r="IQ57" s="39"/>
      <c r="IR57" s="39"/>
      <c r="IS57" s="39"/>
    </row>
    <row r="58" spans="1:253" s="5" customFormat="1" ht="26.85" customHeight="1">
      <c r="A58" s="40">
        <f t="shared" si="2"/>
        <v>42</v>
      </c>
      <c r="B58" s="83" t="s">
        <v>378</v>
      </c>
      <c r="C58" s="84">
        <v>37271</v>
      </c>
      <c r="D58" s="83" t="s">
        <v>30</v>
      </c>
      <c r="E58" s="49" t="s">
        <v>31</v>
      </c>
      <c r="F58" s="43" t="s">
        <v>379</v>
      </c>
      <c r="G58" s="51" t="s">
        <v>380</v>
      </c>
      <c r="H58" s="45" t="s">
        <v>381</v>
      </c>
      <c r="I58" s="52"/>
      <c r="J58" s="65"/>
      <c r="K58" s="45" t="s">
        <v>382</v>
      </c>
      <c r="L58" s="45" t="s">
        <v>383</v>
      </c>
      <c r="M58" s="46" t="s">
        <v>384</v>
      </c>
      <c r="N58" s="46" t="s">
        <v>385</v>
      </c>
      <c r="IJ58" s="39"/>
      <c r="IK58" s="39"/>
      <c r="IL58" s="39"/>
      <c r="IM58" s="39"/>
      <c r="IN58" s="39"/>
      <c r="IO58" s="39"/>
      <c r="IP58" s="39"/>
      <c r="IQ58" s="39"/>
      <c r="IR58" s="39"/>
      <c r="IS58" s="39"/>
    </row>
    <row r="59" spans="1:253" s="5" customFormat="1" ht="40.35" customHeight="1">
      <c r="A59" s="40">
        <f t="shared" si="2"/>
        <v>43</v>
      </c>
      <c r="B59" s="47" t="s">
        <v>386</v>
      </c>
      <c r="C59" s="48">
        <v>37809</v>
      </c>
      <c r="D59" s="47" t="s">
        <v>30</v>
      </c>
      <c r="E59" s="49" t="s">
        <v>31</v>
      </c>
      <c r="F59" s="43" t="s">
        <v>387</v>
      </c>
      <c r="G59" s="51" t="s">
        <v>388</v>
      </c>
      <c r="H59" s="67" t="s">
        <v>389</v>
      </c>
      <c r="I59" s="52"/>
      <c r="J59" s="40"/>
      <c r="K59" s="45" t="s">
        <v>390</v>
      </c>
      <c r="L59" s="45" t="s">
        <v>391</v>
      </c>
      <c r="M59" s="46" t="s">
        <v>392</v>
      </c>
      <c r="N59" s="46" t="s">
        <v>393</v>
      </c>
      <c r="IJ59" s="39"/>
      <c r="IK59" s="39"/>
      <c r="IL59" s="39"/>
      <c r="IM59" s="39"/>
      <c r="IN59" s="39"/>
      <c r="IO59" s="39"/>
      <c r="IP59" s="39"/>
      <c r="IQ59" s="39"/>
      <c r="IR59" s="39"/>
      <c r="IS59" s="39"/>
    </row>
    <row r="60" spans="1:253" s="39" customFormat="1" ht="38.65" customHeight="1">
      <c r="A60" s="55">
        <f t="shared" si="2"/>
        <v>44</v>
      </c>
      <c r="B60" s="43" t="s">
        <v>394</v>
      </c>
      <c r="C60" s="62">
        <v>37900</v>
      </c>
      <c r="D60" s="43" t="s">
        <v>30</v>
      </c>
      <c r="E60" s="49" t="s">
        <v>31</v>
      </c>
      <c r="F60" s="43" t="s">
        <v>395</v>
      </c>
      <c r="G60" s="51" t="s">
        <v>396</v>
      </c>
      <c r="H60" s="51" t="s">
        <v>397</v>
      </c>
      <c r="I60" s="43"/>
      <c r="J60" s="43"/>
      <c r="K60" s="51" t="s">
        <v>398</v>
      </c>
      <c r="L60" s="51" t="s">
        <v>399</v>
      </c>
      <c r="M60" s="86" t="s">
        <v>400</v>
      </c>
      <c r="N60" s="96"/>
    </row>
    <row r="61" spans="1:253" s="5" customFormat="1" ht="21.75" customHeight="1">
      <c r="A61" s="40"/>
      <c r="B61" s="38" t="s">
        <v>401</v>
      </c>
      <c r="C61" s="99">
        <f>COUNTA(C50:C60)</f>
        <v>11</v>
      </c>
      <c r="D61" s="38"/>
      <c r="E61" s="74"/>
      <c r="F61" s="74"/>
      <c r="G61" s="100"/>
      <c r="H61" s="100"/>
      <c r="I61" s="101"/>
      <c r="J61" s="101"/>
      <c r="K61" s="75"/>
      <c r="L61" s="75"/>
      <c r="M61" s="38"/>
      <c r="N61" s="102"/>
      <c r="IJ61" s="39"/>
      <c r="IK61" s="39"/>
      <c r="IL61" s="39"/>
      <c r="IM61" s="39"/>
      <c r="IN61" s="39"/>
      <c r="IO61" s="39"/>
      <c r="IP61" s="39"/>
      <c r="IQ61" s="39"/>
      <c r="IR61" s="39"/>
      <c r="IS61" s="39"/>
    </row>
    <row r="62" spans="1:253" s="5" customFormat="1" ht="23.25" customHeight="1">
      <c r="A62" s="40"/>
      <c r="B62" s="28" t="s">
        <v>402</v>
      </c>
      <c r="C62" s="41"/>
      <c r="D62" s="32"/>
      <c r="E62" s="42"/>
      <c r="F62" s="42"/>
      <c r="G62" s="107"/>
      <c r="H62" s="107"/>
      <c r="I62" s="95"/>
      <c r="J62" s="95"/>
      <c r="K62" s="108"/>
      <c r="L62" s="108"/>
      <c r="M62" s="60"/>
      <c r="N62" s="109"/>
      <c r="IJ62" s="39"/>
      <c r="IK62" s="39"/>
      <c r="IL62" s="39"/>
      <c r="IM62" s="39"/>
      <c r="IN62" s="39"/>
      <c r="IO62" s="39"/>
      <c r="IP62" s="39"/>
      <c r="IQ62" s="39"/>
      <c r="IR62" s="39"/>
      <c r="IS62" s="39"/>
    </row>
    <row r="63" spans="1:253" s="5" customFormat="1" ht="43.9" customHeight="1">
      <c r="A63" s="40"/>
      <c r="B63" s="27" t="s">
        <v>403</v>
      </c>
      <c r="C63" s="41"/>
      <c r="D63" s="32"/>
      <c r="E63" s="42" t="s">
        <v>404</v>
      </c>
      <c r="F63" s="42" t="s">
        <v>405</v>
      </c>
      <c r="G63" s="44" t="s">
        <v>406</v>
      </c>
      <c r="H63" s="82" t="s">
        <v>407</v>
      </c>
      <c r="I63" s="65" t="s">
        <v>408</v>
      </c>
      <c r="J63" s="65"/>
      <c r="K63" s="45" t="s">
        <v>409</v>
      </c>
      <c r="L63" s="45" t="s">
        <v>410</v>
      </c>
      <c r="M63" s="46" t="s">
        <v>411</v>
      </c>
      <c r="N63" s="46" t="s">
        <v>412</v>
      </c>
      <c r="IJ63" s="39"/>
      <c r="IK63" s="39"/>
      <c r="IL63" s="39"/>
      <c r="IM63" s="39"/>
      <c r="IN63" s="39"/>
      <c r="IO63" s="39"/>
      <c r="IP63" s="39"/>
      <c r="IQ63" s="39"/>
      <c r="IR63" s="39"/>
      <c r="IS63" s="39"/>
    </row>
    <row r="64" spans="1:253" s="5" customFormat="1" ht="32.25" customHeight="1">
      <c r="A64" s="287">
        <f>A60+1</f>
        <v>45</v>
      </c>
      <c r="B64" s="83" t="s">
        <v>413</v>
      </c>
      <c r="C64" s="84">
        <v>37323</v>
      </c>
      <c r="D64" s="83" t="s">
        <v>30</v>
      </c>
      <c r="E64" s="49" t="s">
        <v>414</v>
      </c>
      <c r="F64" s="56" t="s">
        <v>415</v>
      </c>
      <c r="G64" s="44" t="s">
        <v>406</v>
      </c>
      <c r="H64" s="44" t="s">
        <v>416</v>
      </c>
      <c r="I64" s="65" t="s">
        <v>417</v>
      </c>
      <c r="J64" s="65"/>
      <c r="K64" s="45" t="s">
        <v>418</v>
      </c>
      <c r="L64" s="45" t="s">
        <v>410</v>
      </c>
      <c r="M64" s="46" t="s">
        <v>419</v>
      </c>
      <c r="N64" s="46" t="s">
        <v>420</v>
      </c>
      <c r="Q64" s="59"/>
      <c r="IJ64" s="39"/>
      <c r="IK64" s="39"/>
      <c r="IL64" s="39"/>
      <c r="IM64" s="39"/>
      <c r="IN64" s="39"/>
      <c r="IO64" s="39"/>
      <c r="IP64" s="39"/>
      <c r="IQ64" s="39"/>
      <c r="IR64" s="39"/>
      <c r="IS64" s="39"/>
    </row>
    <row r="65" spans="1:253" s="5" customFormat="1" ht="28.9" customHeight="1">
      <c r="A65" s="287"/>
      <c r="B65" s="43" t="s">
        <v>421</v>
      </c>
      <c r="C65" s="110" t="s">
        <v>422</v>
      </c>
      <c r="D65" s="55" t="s">
        <v>30</v>
      </c>
      <c r="E65" s="49" t="s">
        <v>31</v>
      </c>
      <c r="F65" s="55" t="s">
        <v>415</v>
      </c>
      <c r="G65" s="44" t="s">
        <v>406</v>
      </c>
      <c r="H65" s="51" t="s">
        <v>416</v>
      </c>
      <c r="I65" s="54" t="s">
        <v>417</v>
      </c>
      <c r="J65" s="40"/>
      <c r="K65" s="45" t="s">
        <v>423</v>
      </c>
      <c r="L65" s="45" t="s">
        <v>424</v>
      </c>
      <c r="M65" s="46" t="s">
        <v>419</v>
      </c>
      <c r="N65" s="46" t="s">
        <v>420</v>
      </c>
      <c r="IJ65" s="39"/>
      <c r="IK65" s="39"/>
      <c r="IL65" s="39"/>
      <c r="IM65" s="39"/>
      <c r="IN65" s="39"/>
      <c r="IO65" s="39"/>
      <c r="IP65" s="39"/>
      <c r="IQ65" s="39"/>
      <c r="IR65" s="39"/>
      <c r="IS65" s="39"/>
    </row>
    <row r="66" spans="1:253" s="112" customFormat="1" ht="28.9" customHeight="1">
      <c r="A66" s="55">
        <f>A64+1</f>
        <v>46</v>
      </c>
      <c r="B66" s="43" t="s">
        <v>425</v>
      </c>
      <c r="C66" s="110" t="s">
        <v>422</v>
      </c>
      <c r="D66" s="55" t="s">
        <v>30</v>
      </c>
      <c r="E66" s="49" t="s">
        <v>31</v>
      </c>
      <c r="F66" s="55" t="s">
        <v>426</v>
      </c>
      <c r="G66" s="51" t="s">
        <v>406</v>
      </c>
      <c r="H66" s="67" t="s">
        <v>427</v>
      </c>
      <c r="I66" s="57"/>
      <c r="J66" s="111"/>
      <c r="K66" s="45" t="s">
        <v>423</v>
      </c>
      <c r="L66" s="45" t="s">
        <v>424</v>
      </c>
      <c r="M66" s="46" t="s">
        <v>428</v>
      </c>
      <c r="N66" s="46" t="s">
        <v>429</v>
      </c>
    </row>
    <row r="67" spans="1:253" s="5" customFormat="1" ht="30.75" customHeight="1">
      <c r="A67" s="65">
        <f t="shared" ref="A67:A78" si="3">A66+1</f>
        <v>47</v>
      </c>
      <c r="B67" s="83" t="s">
        <v>430</v>
      </c>
      <c r="C67" s="84">
        <v>40182</v>
      </c>
      <c r="D67" s="83" t="s">
        <v>53</v>
      </c>
      <c r="E67" s="49" t="s">
        <v>31</v>
      </c>
      <c r="F67" s="56" t="s">
        <v>431</v>
      </c>
      <c r="G67" s="44" t="s">
        <v>432</v>
      </c>
      <c r="H67" s="44" t="s">
        <v>433</v>
      </c>
      <c r="I67" s="65" t="s">
        <v>434</v>
      </c>
      <c r="J67" s="113"/>
      <c r="K67" s="114" t="s">
        <v>435</v>
      </c>
      <c r="L67" s="45" t="s">
        <v>436</v>
      </c>
      <c r="M67" s="46" t="s">
        <v>437</v>
      </c>
      <c r="N67" s="46" t="s">
        <v>438</v>
      </c>
      <c r="IJ67" s="39"/>
      <c r="IK67" s="39"/>
      <c r="IL67" s="39"/>
      <c r="IM67" s="39"/>
      <c r="IN67" s="39"/>
      <c r="IO67" s="39"/>
      <c r="IP67" s="39"/>
      <c r="IQ67" s="39"/>
      <c r="IR67" s="39"/>
      <c r="IS67" s="39"/>
    </row>
    <row r="68" spans="1:253" s="5" customFormat="1" ht="30" customHeight="1">
      <c r="A68" s="65">
        <f t="shared" si="3"/>
        <v>48</v>
      </c>
      <c r="B68" s="83" t="s">
        <v>439</v>
      </c>
      <c r="C68" s="84">
        <v>37690</v>
      </c>
      <c r="D68" s="83" t="s">
        <v>30</v>
      </c>
      <c r="E68" s="49" t="s">
        <v>31</v>
      </c>
      <c r="F68" s="56" t="s">
        <v>440</v>
      </c>
      <c r="G68" s="51" t="s">
        <v>441</v>
      </c>
      <c r="H68" s="67" t="s">
        <v>442</v>
      </c>
      <c r="I68" s="115" t="s">
        <v>443</v>
      </c>
      <c r="J68" s="54" t="s">
        <v>444</v>
      </c>
      <c r="K68" s="45" t="s">
        <v>445</v>
      </c>
      <c r="L68" s="45" t="s">
        <v>446</v>
      </c>
      <c r="M68" s="46" t="s">
        <v>447</v>
      </c>
      <c r="N68" s="46" t="s">
        <v>448</v>
      </c>
      <c r="IJ68" s="39"/>
      <c r="IK68" s="39"/>
      <c r="IL68" s="39"/>
      <c r="IM68" s="39"/>
      <c r="IN68" s="39"/>
      <c r="IO68" s="39"/>
      <c r="IP68" s="39"/>
      <c r="IQ68" s="39"/>
      <c r="IR68" s="39"/>
      <c r="IS68" s="39"/>
    </row>
    <row r="69" spans="1:253" s="5" customFormat="1" ht="30" customHeight="1">
      <c r="A69" s="65">
        <f t="shared" si="3"/>
        <v>49</v>
      </c>
      <c r="B69" s="47" t="s">
        <v>449</v>
      </c>
      <c r="C69" s="48">
        <v>37698</v>
      </c>
      <c r="D69" s="40" t="s">
        <v>30</v>
      </c>
      <c r="E69" s="49" t="s">
        <v>450</v>
      </c>
      <c r="F69" s="43" t="s">
        <v>451</v>
      </c>
      <c r="G69" s="51" t="s">
        <v>452</v>
      </c>
      <c r="H69" s="51" t="s">
        <v>453</v>
      </c>
      <c r="I69" s="55"/>
      <c r="J69" s="55"/>
      <c r="K69" s="45" t="s">
        <v>454</v>
      </c>
      <c r="L69" s="45" t="s">
        <v>455</v>
      </c>
      <c r="M69" s="46" t="s">
        <v>456</v>
      </c>
      <c r="N69" s="46" t="s">
        <v>457</v>
      </c>
      <c r="IJ69" s="39"/>
      <c r="IK69" s="39"/>
      <c r="IL69" s="39"/>
      <c r="IM69" s="39"/>
      <c r="IN69" s="39"/>
      <c r="IO69" s="39"/>
      <c r="IP69" s="39"/>
      <c r="IQ69" s="39"/>
      <c r="IR69" s="39"/>
      <c r="IS69" s="39"/>
    </row>
    <row r="70" spans="1:253" s="5" customFormat="1" ht="30.75" customHeight="1">
      <c r="A70" s="65">
        <f t="shared" si="3"/>
        <v>50</v>
      </c>
      <c r="B70" s="47" t="s">
        <v>458</v>
      </c>
      <c r="C70" s="48">
        <v>38320</v>
      </c>
      <c r="D70" s="47" t="s">
        <v>30</v>
      </c>
      <c r="E70" s="49" t="s">
        <v>31</v>
      </c>
      <c r="F70" s="43" t="s">
        <v>459</v>
      </c>
      <c r="G70" s="51" t="s">
        <v>460</v>
      </c>
      <c r="H70" s="51" t="s">
        <v>461</v>
      </c>
      <c r="I70" s="43"/>
      <c r="J70" s="43"/>
      <c r="K70" s="45" t="s">
        <v>462</v>
      </c>
      <c r="L70" s="45" t="s">
        <v>463</v>
      </c>
      <c r="M70" s="46" t="s">
        <v>464</v>
      </c>
      <c r="N70" s="46" t="s">
        <v>465</v>
      </c>
      <c r="IJ70" s="39"/>
      <c r="IK70" s="39"/>
      <c r="IL70" s="39"/>
      <c r="IM70" s="39"/>
      <c r="IN70" s="39"/>
      <c r="IO70" s="39"/>
      <c r="IP70" s="39"/>
      <c r="IQ70" s="39"/>
      <c r="IR70" s="39"/>
      <c r="IS70" s="39"/>
    </row>
    <row r="71" spans="1:253" s="5" customFormat="1" ht="29.85" customHeight="1">
      <c r="A71" s="65">
        <f t="shared" si="3"/>
        <v>51</v>
      </c>
      <c r="B71" s="83" t="s">
        <v>466</v>
      </c>
      <c r="C71" s="84">
        <v>39167</v>
      </c>
      <c r="D71" s="83" t="s">
        <v>53</v>
      </c>
      <c r="E71" s="49" t="s">
        <v>31</v>
      </c>
      <c r="F71" s="56" t="s">
        <v>467</v>
      </c>
      <c r="G71" s="51" t="s">
        <v>468</v>
      </c>
      <c r="H71" s="51" t="s">
        <v>469</v>
      </c>
      <c r="I71" s="56"/>
      <c r="J71" s="56"/>
      <c r="K71" s="45" t="s">
        <v>470</v>
      </c>
      <c r="L71" s="45" t="s">
        <v>471</v>
      </c>
      <c r="M71" s="46" t="s">
        <v>472</v>
      </c>
      <c r="N71" s="46" t="s">
        <v>473</v>
      </c>
      <c r="IJ71" s="39"/>
      <c r="IK71" s="39"/>
      <c r="IL71" s="39"/>
      <c r="IM71" s="39"/>
      <c r="IN71" s="39"/>
      <c r="IO71" s="39"/>
      <c r="IP71" s="39"/>
      <c r="IQ71" s="39"/>
      <c r="IR71" s="39"/>
      <c r="IS71" s="39"/>
    </row>
    <row r="72" spans="1:253" s="5" customFormat="1" ht="42.4" customHeight="1">
      <c r="A72" s="65">
        <f t="shared" si="3"/>
        <v>52</v>
      </c>
      <c r="B72" s="83" t="s">
        <v>474</v>
      </c>
      <c r="C72" s="84">
        <v>39295</v>
      </c>
      <c r="D72" s="83" t="s">
        <v>53</v>
      </c>
      <c r="E72" s="49" t="s">
        <v>31</v>
      </c>
      <c r="F72" s="56" t="s">
        <v>475</v>
      </c>
      <c r="G72" s="51" t="s">
        <v>476</v>
      </c>
      <c r="H72" s="51" t="s">
        <v>477</v>
      </c>
      <c r="I72" s="56"/>
      <c r="J72" s="56"/>
      <c r="K72" s="45" t="s">
        <v>478</v>
      </c>
      <c r="L72" s="45" t="s">
        <v>479</v>
      </c>
      <c r="M72" s="46" t="s">
        <v>480</v>
      </c>
      <c r="N72" s="46" t="s">
        <v>481</v>
      </c>
      <c r="IJ72" s="39"/>
      <c r="IK72" s="39"/>
      <c r="IL72" s="39"/>
      <c r="IM72" s="39"/>
      <c r="IN72" s="39"/>
      <c r="IO72" s="39"/>
      <c r="IP72" s="39"/>
      <c r="IQ72" s="39"/>
      <c r="IR72" s="39"/>
      <c r="IS72" s="39"/>
    </row>
    <row r="73" spans="1:253" s="5" customFormat="1" ht="28.5" customHeight="1">
      <c r="A73" s="65">
        <f t="shared" si="3"/>
        <v>53</v>
      </c>
      <c r="B73" s="83" t="s">
        <v>482</v>
      </c>
      <c r="C73" s="84">
        <v>37704</v>
      </c>
      <c r="D73" s="83" t="s">
        <v>30</v>
      </c>
      <c r="E73" s="49" t="s">
        <v>31</v>
      </c>
      <c r="F73" s="56" t="s">
        <v>483</v>
      </c>
      <c r="G73" s="51" t="s">
        <v>484</v>
      </c>
      <c r="H73" s="51" t="s">
        <v>485</v>
      </c>
      <c r="I73" s="54" t="s">
        <v>486</v>
      </c>
      <c r="J73" s="54" t="s">
        <v>487</v>
      </c>
      <c r="K73" s="45" t="s">
        <v>488</v>
      </c>
      <c r="L73" s="45" t="s">
        <v>489</v>
      </c>
      <c r="M73" s="46" t="s">
        <v>490</v>
      </c>
      <c r="N73" s="46" t="s">
        <v>491</v>
      </c>
      <c r="IJ73" s="39"/>
      <c r="IK73" s="39"/>
      <c r="IL73" s="39"/>
      <c r="IM73" s="39"/>
      <c r="IN73" s="39"/>
      <c r="IO73" s="39"/>
      <c r="IP73" s="39"/>
      <c r="IQ73" s="39"/>
      <c r="IR73" s="39"/>
      <c r="IS73" s="39"/>
    </row>
    <row r="74" spans="1:253" s="5" customFormat="1" ht="31.7" customHeight="1">
      <c r="A74" s="65">
        <f t="shared" si="3"/>
        <v>54</v>
      </c>
      <c r="B74" s="83" t="s">
        <v>492</v>
      </c>
      <c r="C74" s="84">
        <v>37879</v>
      </c>
      <c r="D74" s="83" t="s">
        <v>30</v>
      </c>
      <c r="E74" s="49" t="s">
        <v>31</v>
      </c>
      <c r="F74" s="56" t="s">
        <v>493</v>
      </c>
      <c r="G74" s="51" t="s">
        <v>494</v>
      </c>
      <c r="H74" s="51" t="s">
        <v>495</v>
      </c>
      <c r="I74" s="116"/>
      <c r="J74" s="56"/>
      <c r="K74" s="45" t="s">
        <v>496</v>
      </c>
      <c r="L74" s="45" t="s">
        <v>497</v>
      </c>
      <c r="M74" s="46" t="s">
        <v>498</v>
      </c>
      <c r="N74" s="70" t="s">
        <v>499</v>
      </c>
      <c r="Q74" s="117"/>
      <c r="IJ74" s="39"/>
      <c r="IK74" s="39"/>
      <c r="IL74" s="39"/>
      <c r="IM74" s="39"/>
      <c r="IN74" s="39"/>
      <c r="IO74" s="39"/>
      <c r="IP74" s="39"/>
      <c r="IQ74" s="39"/>
      <c r="IR74" s="39"/>
      <c r="IS74" s="39"/>
    </row>
    <row r="75" spans="1:253" s="5" customFormat="1" ht="28.5" customHeight="1">
      <c r="A75" s="65">
        <f t="shared" si="3"/>
        <v>55</v>
      </c>
      <c r="B75" s="83" t="s">
        <v>500</v>
      </c>
      <c r="C75" s="84">
        <v>39600</v>
      </c>
      <c r="D75" s="83" t="s">
        <v>53</v>
      </c>
      <c r="E75" s="49" t="s">
        <v>31</v>
      </c>
      <c r="F75" s="54" t="s">
        <v>501</v>
      </c>
      <c r="G75" s="44" t="s">
        <v>502</v>
      </c>
      <c r="H75" s="82" t="s">
        <v>503</v>
      </c>
      <c r="I75" s="83"/>
      <c r="J75" s="47"/>
      <c r="K75" s="45" t="s">
        <v>504</v>
      </c>
      <c r="L75" s="45" t="s">
        <v>505</v>
      </c>
      <c r="M75" s="46" t="s">
        <v>506</v>
      </c>
      <c r="N75" s="46" t="s">
        <v>507</v>
      </c>
      <c r="IJ75" s="39"/>
      <c r="IK75" s="39"/>
      <c r="IL75" s="39"/>
      <c r="IM75" s="39"/>
      <c r="IN75" s="39"/>
      <c r="IO75" s="39"/>
      <c r="IP75" s="39"/>
      <c r="IQ75" s="39"/>
      <c r="IR75" s="39"/>
      <c r="IS75" s="39"/>
    </row>
    <row r="76" spans="1:253" s="5" customFormat="1" ht="32.450000000000003" customHeight="1">
      <c r="A76" s="65">
        <f t="shared" si="3"/>
        <v>56</v>
      </c>
      <c r="B76" s="83" t="s">
        <v>508</v>
      </c>
      <c r="C76" s="118">
        <v>38550</v>
      </c>
      <c r="D76" s="65" t="s">
        <v>30</v>
      </c>
      <c r="E76" s="49" t="s">
        <v>31</v>
      </c>
      <c r="F76" s="43" t="s">
        <v>509</v>
      </c>
      <c r="G76" s="108" t="s">
        <v>510</v>
      </c>
      <c r="H76" s="67" t="s">
        <v>511</v>
      </c>
      <c r="I76" s="60"/>
      <c r="J76" s="65"/>
      <c r="K76" s="45" t="s">
        <v>512</v>
      </c>
      <c r="L76" s="45" t="s">
        <v>513</v>
      </c>
      <c r="M76" s="119" t="s">
        <v>514</v>
      </c>
      <c r="N76" s="46" t="s">
        <v>515</v>
      </c>
      <c r="IJ76" s="39"/>
      <c r="IK76" s="39"/>
      <c r="IL76" s="39"/>
      <c r="IM76" s="39"/>
      <c r="IN76" s="39"/>
      <c r="IO76" s="39"/>
      <c r="IP76" s="39"/>
      <c r="IQ76" s="39"/>
      <c r="IR76" s="39"/>
      <c r="IS76" s="39"/>
    </row>
    <row r="77" spans="1:253" s="5" customFormat="1" ht="41.85" customHeight="1">
      <c r="A77" s="65">
        <f t="shared" si="3"/>
        <v>57</v>
      </c>
      <c r="B77" s="83" t="s">
        <v>516</v>
      </c>
      <c r="C77" s="118">
        <v>39387</v>
      </c>
      <c r="D77" s="65" t="s">
        <v>53</v>
      </c>
      <c r="E77" s="49" t="s">
        <v>31</v>
      </c>
      <c r="F77" s="54" t="s">
        <v>517</v>
      </c>
      <c r="G77" s="107" t="s">
        <v>518</v>
      </c>
      <c r="H77" s="82" t="s">
        <v>519</v>
      </c>
      <c r="I77" s="47"/>
      <c r="J77" s="65"/>
      <c r="K77" s="45" t="s">
        <v>520</v>
      </c>
      <c r="L77" s="45" t="s">
        <v>521</v>
      </c>
      <c r="M77" s="46" t="s">
        <v>522</v>
      </c>
      <c r="N77" s="70" t="s">
        <v>523</v>
      </c>
      <c r="Q77" s="117"/>
      <c r="IJ77" s="39"/>
      <c r="IK77" s="39"/>
      <c r="IL77" s="39"/>
      <c r="IM77" s="39"/>
      <c r="IN77" s="39"/>
      <c r="IO77" s="39"/>
      <c r="IP77" s="39"/>
      <c r="IQ77" s="39"/>
      <c r="IR77" s="39"/>
      <c r="IS77" s="39"/>
    </row>
    <row r="78" spans="1:253" s="5" customFormat="1" ht="30.6" customHeight="1">
      <c r="A78" s="65">
        <f t="shared" si="3"/>
        <v>58</v>
      </c>
      <c r="B78" s="83" t="s">
        <v>524</v>
      </c>
      <c r="C78" s="118">
        <v>40320</v>
      </c>
      <c r="D78" s="47" t="s">
        <v>53</v>
      </c>
      <c r="E78" s="49" t="s">
        <v>31</v>
      </c>
      <c r="F78" s="43" t="s">
        <v>525</v>
      </c>
      <c r="G78" s="107" t="s">
        <v>526</v>
      </c>
      <c r="H78" s="44" t="s">
        <v>527</v>
      </c>
      <c r="I78" s="65"/>
      <c r="J78" s="65"/>
      <c r="K78" s="45" t="s">
        <v>528</v>
      </c>
      <c r="L78" s="45" t="s">
        <v>528</v>
      </c>
      <c r="M78" s="46" t="s">
        <v>529</v>
      </c>
      <c r="N78" s="58" t="s">
        <v>530</v>
      </c>
      <c r="Q78" s="117"/>
      <c r="IJ78" s="39"/>
      <c r="IK78" s="39"/>
      <c r="IL78" s="39"/>
      <c r="IM78" s="39"/>
      <c r="IN78" s="39"/>
      <c r="IO78" s="39"/>
      <c r="IP78" s="39"/>
      <c r="IQ78" s="39"/>
      <c r="IR78" s="39"/>
      <c r="IS78" s="39"/>
    </row>
    <row r="79" spans="1:253" s="5" customFormat="1" ht="21.6" customHeight="1">
      <c r="A79" s="40"/>
      <c r="B79" s="38" t="s">
        <v>531</v>
      </c>
      <c r="C79" s="99">
        <f>COUNTA(C64:C78)</f>
        <v>15</v>
      </c>
      <c r="D79" s="38"/>
      <c r="E79" s="74"/>
      <c r="F79" s="74"/>
      <c r="G79" s="100"/>
      <c r="H79" s="100"/>
      <c r="I79" s="101"/>
      <c r="J79" s="101"/>
      <c r="K79" s="75"/>
      <c r="L79" s="75"/>
      <c r="M79" s="38"/>
      <c r="N79" s="102"/>
      <c r="IJ79" s="39"/>
      <c r="IK79" s="39"/>
      <c r="IL79" s="39"/>
      <c r="IM79" s="39"/>
      <c r="IN79" s="39"/>
      <c r="IO79" s="39"/>
      <c r="IP79" s="39"/>
      <c r="IQ79" s="39"/>
      <c r="IR79" s="39"/>
      <c r="IS79" s="39"/>
    </row>
    <row r="80" spans="1:253" s="5" customFormat="1" ht="21.75" customHeight="1">
      <c r="A80" s="40"/>
      <c r="B80" s="28" t="s">
        <v>532</v>
      </c>
      <c r="C80" s="41"/>
      <c r="D80" s="32"/>
      <c r="E80" s="42"/>
      <c r="F80" s="42"/>
      <c r="G80" s="107"/>
      <c r="H80" s="107"/>
      <c r="I80" s="95"/>
      <c r="J80" s="95"/>
      <c r="K80" s="108"/>
      <c r="L80" s="108"/>
      <c r="M80" s="60"/>
      <c r="N80" s="109"/>
      <c r="IJ80" s="39"/>
      <c r="IK80" s="39"/>
      <c r="IL80" s="39"/>
      <c r="IM80" s="39"/>
      <c r="IN80" s="39"/>
      <c r="IO80" s="39"/>
      <c r="IP80" s="39"/>
      <c r="IQ80" s="39"/>
      <c r="IR80" s="39"/>
      <c r="IS80" s="39"/>
    </row>
    <row r="81" spans="1:253" s="5" customFormat="1" ht="24.75" customHeight="1">
      <c r="A81" s="40">
        <f>A78+1</f>
        <v>59</v>
      </c>
      <c r="B81" s="47" t="s">
        <v>533</v>
      </c>
      <c r="C81" s="48">
        <v>37515</v>
      </c>
      <c r="D81" s="47" t="s">
        <v>30</v>
      </c>
      <c r="E81" s="49" t="s">
        <v>31</v>
      </c>
      <c r="F81" s="43" t="s">
        <v>534</v>
      </c>
      <c r="G81" s="44" t="s">
        <v>535</v>
      </c>
      <c r="H81" s="51" t="s">
        <v>536</v>
      </c>
      <c r="I81" s="40"/>
      <c r="J81" s="40"/>
      <c r="K81" s="45" t="s">
        <v>537</v>
      </c>
      <c r="L81" s="45" t="s">
        <v>538</v>
      </c>
      <c r="M81" s="46" t="s">
        <v>539</v>
      </c>
      <c r="N81" s="46" t="s">
        <v>540</v>
      </c>
      <c r="IJ81" s="39"/>
      <c r="IK81" s="39"/>
      <c r="IL81" s="39"/>
      <c r="IM81" s="39"/>
      <c r="IN81" s="39"/>
      <c r="IO81" s="39"/>
      <c r="IP81" s="39"/>
      <c r="IQ81" s="39"/>
      <c r="IR81" s="39"/>
      <c r="IS81" s="39"/>
    </row>
    <row r="82" spans="1:253" s="5" customFormat="1" ht="31.5" customHeight="1">
      <c r="A82" s="40">
        <f t="shared" ref="A82:A91" si="4">+A81+1</f>
        <v>60</v>
      </c>
      <c r="B82" s="47" t="s">
        <v>541</v>
      </c>
      <c r="C82" s="48">
        <v>38092</v>
      </c>
      <c r="D82" s="47" t="s">
        <v>30</v>
      </c>
      <c r="E82" s="49" t="s">
        <v>31</v>
      </c>
      <c r="F82" s="43" t="s">
        <v>542</v>
      </c>
      <c r="G82" s="44" t="s">
        <v>543</v>
      </c>
      <c r="H82" s="44" t="s">
        <v>544</v>
      </c>
      <c r="I82" s="40"/>
      <c r="J82" s="40"/>
      <c r="K82" s="45" t="s">
        <v>545</v>
      </c>
      <c r="L82" s="45" t="s">
        <v>546</v>
      </c>
      <c r="M82" s="46" t="s">
        <v>547</v>
      </c>
      <c r="N82" s="46" t="s">
        <v>548</v>
      </c>
      <c r="IJ82" s="39"/>
      <c r="IK82" s="39"/>
      <c r="IL82" s="39"/>
      <c r="IM82" s="39"/>
      <c r="IN82" s="39"/>
      <c r="IO82" s="39"/>
      <c r="IP82" s="39"/>
      <c r="IQ82" s="39"/>
      <c r="IR82" s="39"/>
      <c r="IS82" s="39"/>
    </row>
    <row r="83" spans="1:253" s="5" customFormat="1" ht="29.85" customHeight="1">
      <c r="A83" s="40">
        <f t="shared" si="4"/>
        <v>61</v>
      </c>
      <c r="B83" s="47" t="s">
        <v>549</v>
      </c>
      <c r="C83" s="48">
        <v>38537</v>
      </c>
      <c r="D83" s="47" t="s">
        <v>53</v>
      </c>
      <c r="E83" s="49" t="s">
        <v>31</v>
      </c>
      <c r="F83" s="43" t="s">
        <v>550</v>
      </c>
      <c r="G83" s="92" t="s">
        <v>551</v>
      </c>
      <c r="H83" s="51" t="s">
        <v>552</v>
      </c>
      <c r="I83" s="95"/>
      <c r="J83" s="40"/>
      <c r="K83" s="45" t="s">
        <v>553</v>
      </c>
      <c r="L83" s="45" t="s">
        <v>554</v>
      </c>
      <c r="M83" s="66" t="s">
        <v>555</v>
      </c>
      <c r="N83" s="46" t="s">
        <v>556</v>
      </c>
      <c r="IJ83" s="39"/>
      <c r="IK83" s="39"/>
      <c r="IL83" s="39"/>
      <c r="IM83" s="39"/>
      <c r="IN83" s="39"/>
      <c r="IO83" s="39"/>
      <c r="IP83" s="39"/>
      <c r="IQ83" s="39"/>
      <c r="IR83" s="39"/>
      <c r="IS83" s="39"/>
    </row>
    <row r="84" spans="1:253" s="5" customFormat="1" ht="36.950000000000003" customHeight="1">
      <c r="A84" s="40">
        <f t="shared" si="4"/>
        <v>62</v>
      </c>
      <c r="B84" s="47" t="s">
        <v>557</v>
      </c>
      <c r="C84" s="48">
        <v>39174</v>
      </c>
      <c r="D84" s="47" t="s">
        <v>53</v>
      </c>
      <c r="E84" s="49" t="s">
        <v>31</v>
      </c>
      <c r="F84" s="43" t="s">
        <v>558</v>
      </c>
      <c r="G84" s="92" t="s">
        <v>559</v>
      </c>
      <c r="H84" s="92" t="s">
        <v>560</v>
      </c>
      <c r="I84" s="40"/>
      <c r="J84" s="40"/>
      <c r="K84" s="45" t="s">
        <v>561</v>
      </c>
      <c r="L84" s="45" t="s">
        <v>562</v>
      </c>
      <c r="M84" s="46" t="s">
        <v>563</v>
      </c>
      <c r="N84" s="70" t="s">
        <v>564</v>
      </c>
      <c r="Q84" s="117"/>
      <c r="IJ84" s="39"/>
      <c r="IK84" s="39"/>
      <c r="IL84" s="39"/>
      <c r="IM84" s="39"/>
      <c r="IN84" s="39"/>
      <c r="IO84" s="39"/>
      <c r="IP84" s="39"/>
      <c r="IQ84" s="39"/>
      <c r="IR84" s="39"/>
      <c r="IS84" s="39"/>
    </row>
    <row r="85" spans="1:253" s="64" customFormat="1" ht="30" customHeight="1">
      <c r="A85" s="40">
        <f t="shared" si="4"/>
        <v>63</v>
      </c>
      <c r="B85" s="47" t="s">
        <v>565</v>
      </c>
      <c r="C85" s="48">
        <v>39216</v>
      </c>
      <c r="D85" s="47" t="s">
        <v>53</v>
      </c>
      <c r="E85" s="49" t="s">
        <v>31</v>
      </c>
      <c r="F85" s="43" t="s">
        <v>566</v>
      </c>
      <c r="G85" s="120" t="s">
        <v>567</v>
      </c>
      <c r="H85" s="44" t="s">
        <v>568</v>
      </c>
      <c r="I85" s="40" t="s">
        <v>569</v>
      </c>
      <c r="J85" s="60"/>
      <c r="K85" s="51" t="s">
        <v>570</v>
      </c>
      <c r="L85" s="51" t="s">
        <v>571</v>
      </c>
      <c r="M85" s="61" t="s">
        <v>572</v>
      </c>
      <c r="N85" s="88" t="s">
        <v>573</v>
      </c>
      <c r="Q85" s="117"/>
    </row>
    <row r="86" spans="1:253" s="64" customFormat="1" ht="35.25" customHeight="1">
      <c r="A86" s="40">
        <f t="shared" si="4"/>
        <v>64</v>
      </c>
      <c r="B86" s="47" t="s">
        <v>574</v>
      </c>
      <c r="C86" s="48">
        <v>38169</v>
      </c>
      <c r="D86" s="47" t="s">
        <v>30</v>
      </c>
      <c r="E86" s="49" t="s">
        <v>31</v>
      </c>
      <c r="F86" s="43" t="s">
        <v>575</v>
      </c>
      <c r="G86" s="92" t="s">
        <v>576</v>
      </c>
      <c r="H86" s="92" t="s">
        <v>577</v>
      </c>
      <c r="I86" s="121"/>
      <c r="J86" s="47"/>
      <c r="K86" s="51" t="s">
        <v>578</v>
      </c>
      <c r="L86" s="51" t="s">
        <v>579</v>
      </c>
      <c r="M86" s="61" t="s">
        <v>580</v>
      </c>
      <c r="N86" s="46" t="s">
        <v>581</v>
      </c>
    </row>
    <row r="87" spans="1:253" s="5" customFormat="1" ht="32.25" customHeight="1">
      <c r="A87" s="40">
        <f t="shared" si="4"/>
        <v>65</v>
      </c>
      <c r="B87" s="47" t="s">
        <v>582</v>
      </c>
      <c r="C87" s="48">
        <v>38404</v>
      </c>
      <c r="D87" s="47" t="s">
        <v>53</v>
      </c>
      <c r="E87" s="49" t="s">
        <v>31</v>
      </c>
      <c r="F87" s="43" t="s">
        <v>583</v>
      </c>
      <c r="G87" s="92" t="s">
        <v>584</v>
      </c>
      <c r="H87" s="107" t="s">
        <v>585</v>
      </c>
      <c r="I87" s="95" t="s">
        <v>586</v>
      </c>
      <c r="J87" s="40" t="s">
        <v>587</v>
      </c>
      <c r="K87" s="45" t="s">
        <v>588</v>
      </c>
      <c r="L87" s="45" t="s">
        <v>589</v>
      </c>
      <c r="M87" s="46" t="s">
        <v>590</v>
      </c>
      <c r="N87" s="46" t="s">
        <v>591</v>
      </c>
      <c r="IJ87" s="39"/>
      <c r="IK87" s="39"/>
      <c r="IL87" s="39"/>
      <c r="IM87" s="39"/>
      <c r="IN87" s="39"/>
      <c r="IO87" s="39"/>
      <c r="IP87" s="39"/>
      <c r="IQ87" s="39"/>
      <c r="IR87" s="39"/>
      <c r="IS87" s="39"/>
    </row>
    <row r="88" spans="1:253" s="5" customFormat="1" ht="30" customHeight="1">
      <c r="A88" s="40">
        <f t="shared" si="4"/>
        <v>66</v>
      </c>
      <c r="B88" s="47" t="s">
        <v>592</v>
      </c>
      <c r="C88" s="48">
        <v>39387</v>
      </c>
      <c r="D88" s="47" t="s">
        <v>53</v>
      </c>
      <c r="E88" s="49" t="s">
        <v>31</v>
      </c>
      <c r="F88" s="43" t="s">
        <v>593</v>
      </c>
      <c r="G88" s="94" t="s">
        <v>594</v>
      </c>
      <c r="H88" s="94" t="s">
        <v>595</v>
      </c>
      <c r="I88" s="95"/>
      <c r="J88" s="40"/>
      <c r="K88" s="45" t="s">
        <v>596</v>
      </c>
      <c r="L88" s="45" t="s">
        <v>597</v>
      </c>
      <c r="M88" s="61" t="s">
        <v>598</v>
      </c>
      <c r="N88" s="46"/>
      <c r="IJ88" s="39"/>
      <c r="IK88" s="39"/>
      <c r="IL88" s="39"/>
      <c r="IM88" s="39"/>
      <c r="IN88" s="39"/>
      <c r="IO88" s="39"/>
      <c r="IP88" s="39"/>
      <c r="IQ88" s="39"/>
      <c r="IR88" s="39"/>
      <c r="IS88" s="39"/>
    </row>
    <row r="89" spans="1:253" s="5" customFormat="1" ht="30.75" customHeight="1">
      <c r="A89" s="40">
        <f t="shared" si="4"/>
        <v>67</v>
      </c>
      <c r="B89" s="83" t="s">
        <v>599</v>
      </c>
      <c r="C89" s="84">
        <v>38495</v>
      </c>
      <c r="D89" s="83" t="s">
        <v>30</v>
      </c>
      <c r="E89" s="49" t="s">
        <v>31</v>
      </c>
      <c r="F89" s="56" t="s">
        <v>600</v>
      </c>
      <c r="G89" s="94" t="s">
        <v>601</v>
      </c>
      <c r="H89" s="51" t="s">
        <v>602</v>
      </c>
      <c r="I89" s="122"/>
      <c r="J89" s="65"/>
      <c r="K89" s="45" t="s">
        <v>603</v>
      </c>
      <c r="L89" s="45" t="s">
        <v>604</v>
      </c>
      <c r="M89" s="46" t="s">
        <v>605</v>
      </c>
      <c r="N89" s="46" t="s">
        <v>606</v>
      </c>
      <c r="IJ89" s="39"/>
      <c r="IK89" s="39"/>
      <c r="IL89" s="39"/>
      <c r="IM89" s="39"/>
      <c r="IN89" s="39"/>
      <c r="IO89" s="39"/>
      <c r="IP89" s="39"/>
      <c r="IQ89" s="39"/>
      <c r="IR89" s="39"/>
      <c r="IS89" s="39"/>
    </row>
    <row r="90" spans="1:253" s="5" customFormat="1" ht="30.75" customHeight="1">
      <c r="A90" s="65">
        <f t="shared" si="4"/>
        <v>68</v>
      </c>
      <c r="B90" s="47" t="s">
        <v>607</v>
      </c>
      <c r="C90" s="48">
        <v>38902</v>
      </c>
      <c r="D90" s="47" t="s">
        <v>53</v>
      </c>
      <c r="E90" s="49" t="s">
        <v>31</v>
      </c>
      <c r="F90" s="56" t="s">
        <v>608</v>
      </c>
      <c r="G90" s="44" t="s">
        <v>609</v>
      </c>
      <c r="H90" s="44" t="s">
        <v>610</v>
      </c>
      <c r="I90" s="83"/>
      <c r="J90" s="40"/>
      <c r="K90" s="45" t="s">
        <v>611</v>
      </c>
      <c r="L90" s="45" t="s">
        <v>612</v>
      </c>
      <c r="M90" s="46" t="s">
        <v>613</v>
      </c>
      <c r="N90" s="46" t="s">
        <v>614</v>
      </c>
      <c r="IJ90" s="39"/>
      <c r="IK90" s="39"/>
      <c r="IL90" s="39"/>
      <c r="IM90" s="39"/>
      <c r="IN90" s="39"/>
      <c r="IO90" s="39"/>
      <c r="IP90" s="39"/>
      <c r="IQ90" s="39"/>
      <c r="IR90" s="39"/>
      <c r="IS90" s="39"/>
    </row>
    <row r="91" spans="1:253" s="5" customFormat="1" ht="33.75" customHeight="1">
      <c r="A91" s="65">
        <f t="shared" si="4"/>
        <v>69</v>
      </c>
      <c r="B91" s="47" t="s">
        <v>615</v>
      </c>
      <c r="C91" s="48">
        <v>39173</v>
      </c>
      <c r="D91" s="47" t="s">
        <v>53</v>
      </c>
      <c r="E91" s="49" t="s">
        <v>31</v>
      </c>
      <c r="F91" s="43" t="s">
        <v>616</v>
      </c>
      <c r="G91" s="44" t="s">
        <v>617</v>
      </c>
      <c r="H91" s="67" t="s">
        <v>618</v>
      </c>
      <c r="I91" s="104"/>
      <c r="J91" s="40"/>
      <c r="K91" s="45" t="s">
        <v>619</v>
      </c>
      <c r="L91" s="45" t="s">
        <v>619</v>
      </c>
      <c r="M91" s="46" t="s">
        <v>620</v>
      </c>
      <c r="N91" s="46" t="s">
        <v>621</v>
      </c>
      <c r="IJ91" s="39"/>
      <c r="IK91" s="39"/>
      <c r="IL91" s="39"/>
      <c r="IM91" s="39"/>
      <c r="IN91" s="39"/>
      <c r="IO91" s="39"/>
      <c r="IP91" s="39"/>
      <c r="IQ91" s="39"/>
      <c r="IR91" s="39"/>
      <c r="IS91" s="39"/>
    </row>
    <row r="92" spans="1:253" s="5" customFormat="1" ht="22.35" customHeight="1">
      <c r="A92" s="40"/>
      <c r="B92" s="38" t="s">
        <v>622</v>
      </c>
      <c r="C92" s="99">
        <f>COUNTA(C81:C91)</f>
        <v>11</v>
      </c>
      <c r="D92" s="38"/>
      <c r="E92" s="74"/>
      <c r="F92" s="74"/>
      <c r="G92" s="100"/>
      <c r="H92" s="100"/>
      <c r="I92" s="101"/>
      <c r="J92" s="101"/>
      <c r="K92" s="75"/>
      <c r="L92" s="75"/>
      <c r="M92" s="38"/>
      <c r="N92" s="102"/>
      <c r="IJ92" s="39"/>
      <c r="IK92" s="39"/>
      <c r="IL92" s="39"/>
      <c r="IM92" s="39"/>
      <c r="IN92" s="39"/>
      <c r="IO92" s="39"/>
      <c r="IP92" s="39"/>
      <c r="IQ92" s="39"/>
      <c r="IR92" s="39"/>
      <c r="IS92" s="39"/>
    </row>
    <row r="93" spans="1:253" s="5" customFormat="1" ht="22.5" customHeight="1">
      <c r="A93" s="40"/>
      <c r="B93" s="28" t="s">
        <v>623</v>
      </c>
      <c r="C93" s="68"/>
      <c r="D93" s="40"/>
      <c r="E93" s="42"/>
      <c r="F93" s="42"/>
      <c r="G93" s="107"/>
      <c r="H93" s="107"/>
      <c r="I93" s="95"/>
      <c r="J93" s="95"/>
      <c r="K93" s="108"/>
      <c r="L93" s="108"/>
      <c r="M93" s="60"/>
      <c r="N93" s="109"/>
      <c r="IJ93" s="39"/>
      <c r="IK93" s="39"/>
      <c r="IL93" s="39"/>
      <c r="IM93" s="39"/>
      <c r="IN93" s="39"/>
      <c r="IO93" s="39"/>
      <c r="IP93" s="39"/>
      <c r="IQ93" s="39"/>
      <c r="IR93" s="39"/>
      <c r="IS93" s="39"/>
    </row>
    <row r="94" spans="1:253" s="5" customFormat="1" ht="29.25" customHeight="1">
      <c r="A94" s="40">
        <f>+A91+1</f>
        <v>70</v>
      </c>
      <c r="B94" s="83" t="s">
        <v>624</v>
      </c>
      <c r="C94" s="84">
        <v>37742</v>
      </c>
      <c r="D94" s="83" t="s">
        <v>30</v>
      </c>
      <c r="E94" s="49" t="s">
        <v>450</v>
      </c>
      <c r="F94" s="43" t="s">
        <v>625</v>
      </c>
      <c r="G94" s="51" t="s">
        <v>626</v>
      </c>
      <c r="H94" s="82" t="s">
        <v>627</v>
      </c>
      <c r="I94" s="40" t="s">
        <v>628</v>
      </c>
      <c r="J94" s="60"/>
      <c r="K94" s="45" t="s">
        <v>629</v>
      </c>
      <c r="L94" s="45" t="s">
        <v>630</v>
      </c>
      <c r="M94" s="46" t="s">
        <v>631</v>
      </c>
      <c r="N94" s="46" t="s">
        <v>632</v>
      </c>
      <c r="IJ94" s="39"/>
      <c r="IK94" s="39"/>
      <c r="IL94" s="39"/>
      <c r="IM94" s="39"/>
      <c r="IN94" s="39"/>
      <c r="IO94" s="39"/>
      <c r="IP94" s="39"/>
      <c r="IQ94" s="39"/>
      <c r="IR94" s="39"/>
      <c r="IS94" s="39"/>
    </row>
    <row r="95" spans="1:253" s="5" customFormat="1" ht="27.75" customHeight="1">
      <c r="A95" s="65">
        <f>+A94+1</f>
        <v>71</v>
      </c>
      <c r="B95" s="83" t="s">
        <v>633</v>
      </c>
      <c r="C95" s="84">
        <v>37991</v>
      </c>
      <c r="D95" s="83" t="s">
        <v>53</v>
      </c>
      <c r="E95" s="49" t="s">
        <v>31</v>
      </c>
      <c r="F95" s="43" t="s">
        <v>634</v>
      </c>
      <c r="G95" s="92" t="s">
        <v>635</v>
      </c>
      <c r="H95" s="82" t="s">
        <v>636</v>
      </c>
      <c r="I95" s="40"/>
      <c r="J95" s="47"/>
      <c r="K95" s="45" t="s">
        <v>637</v>
      </c>
      <c r="L95" s="45" t="s">
        <v>638</v>
      </c>
      <c r="M95" s="86" t="s">
        <v>639</v>
      </c>
      <c r="N95" s="46" t="s">
        <v>640</v>
      </c>
      <c r="IJ95" s="39"/>
      <c r="IK95" s="39"/>
      <c r="IL95" s="39"/>
      <c r="IM95" s="39"/>
      <c r="IN95" s="39"/>
      <c r="IO95" s="39"/>
      <c r="IP95" s="39"/>
      <c r="IQ95" s="39"/>
      <c r="IR95" s="39"/>
      <c r="IS95" s="39"/>
    </row>
    <row r="96" spans="1:253" s="5" customFormat="1" ht="27" customHeight="1">
      <c r="A96" s="40">
        <f>+A95+1</f>
        <v>72</v>
      </c>
      <c r="B96" s="47" t="s">
        <v>641</v>
      </c>
      <c r="C96" s="48">
        <v>38078</v>
      </c>
      <c r="D96" s="83" t="s">
        <v>53</v>
      </c>
      <c r="E96" s="49" t="s">
        <v>31</v>
      </c>
      <c r="F96" s="43" t="s">
        <v>642</v>
      </c>
      <c r="G96" s="44" t="s">
        <v>643</v>
      </c>
      <c r="H96" s="103" t="s">
        <v>644</v>
      </c>
      <c r="I96" s="104"/>
      <c r="J96" s="60"/>
      <c r="K96" s="45" t="s">
        <v>645</v>
      </c>
      <c r="L96" s="45" t="s">
        <v>645</v>
      </c>
      <c r="M96" s="46" t="s">
        <v>646</v>
      </c>
      <c r="N96" s="70" t="s">
        <v>647</v>
      </c>
      <c r="Q96" s="117"/>
      <c r="IJ96" s="39"/>
      <c r="IK96" s="39"/>
      <c r="IL96" s="39"/>
      <c r="IM96" s="39"/>
      <c r="IN96" s="39"/>
      <c r="IO96" s="39"/>
      <c r="IP96" s="39"/>
      <c r="IQ96" s="39"/>
      <c r="IR96" s="39"/>
      <c r="IS96" s="39"/>
    </row>
    <row r="97" spans="1:253" s="5" customFormat="1" ht="30.75" customHeight="1">
      <c r="A97" s="40">
        <f>+A96+1</f>
        <v>73</v>
      </c>
      <c r="B97" s="47" t="s">
        <v>648</v>
      </c>
      <c r="C97" s="48">
        <v>38369</v>
      </c>
      <c r="D97" s="47" t="s">
        <v>30</v>
      </c>
      <c r="E97" s="49" t="s">
        <v>31</v>
      </c>
      <c r="F97" s="43" t="s">
        <v>649</v>
      </c>
      <c r="G97" s="44" t="s">
        <v>650</v>
      </c>
      <c r="H97" s="103" t="s">
        <v>651</v>
      </c>
      <c r="I97" s="40"/>
      <c r="J97" s="40"/>
      <c r="K97" s="45" t="s">
        <v>652</v>
      </c>
      <c r="L97" s="45" t="s">
        <v>653</v>
      </c>
      <c r="M97" s="46" t="s">
        <v>654</v>
      </c>
      <c r="N97" s="46" t="s">
        <v>655</v>
      </c>
      <c r="IJ97" s="39"/>
      <c r="IK97" s="39"/>
      <c r="IL97" s="39"/>
      <c r="IM97" s="39"/>
      <c r="IN97" s="39"/>
      <c r="IO97" s="39"/>
      <c r="IP97" s="39"/>
      <c r="IQ97" s="39"/>
      <c r="IR97" s="39"/>
      <c r="IS97" s="39"/>
    </row>
    <row r="98" spans="1:253" s="5" customFormat="1" ht="30.75" customHeight="1">
      <c r="A98" s="40">
        <f>A97+1</f>
        <v>74</v>
      </c>
      <c r="B98" s="47" t="s">
        <v>656</v>
      </c>
      <c r="C98" s="48">
        <v>40238</v>
      </c>
      <c r="D98" s="47" t="s">
        <v>53</v>
      </c>
      <c r="E98" s="49" t="s">
        <v>657</v>
      </c>
      <c r="F98" s="43" t="s">
        <v>658</v>
      </c>
      <c r="G98" s="44" t="s">
        <v>659</v>
      </c>
      <c r="H98" s="82" t="s">
        <v>660</v>
      </c>
      <c r="I98" s="40"/>
      <c r="J98" s="40"/>
      <c r="K98" s="45" t="s">
        <v>661</v>
      </c>
      <c r="L98" s="45" t="s">
        <v>661</v>
      </c>
      <c r="M98" s="46" t="s">
        <v>662</v>
      </c>
      <c r="N98" s="58" t="s">
        <v>663</v>
      </c>
      <c r="Q98" s="117"/>
      <c r="IJ98" s="39"/>
      <c r="IK98" s="39"/>
      <c r="IL98" s="39"/>
      <c r="IM98" s="39"/>
      <c r="IN98" s="39"/>
      <c r="IO98" s="39"/>
      <c r="IP98" s="39"/>
      <c r="IQ98" s="39"/>
      <c r="IR98" s="39"/>
      <c r="IS98" s="39"/>
    </row>
    <row r="99" spans="1:253" s="5" customFormat="1" ht="30" customHeight="1">
      <c r="A99" s="65">
        <f>A98+1</f>
        <v>75</v>
      </c>
      <c r="B99" s="83" t="s">
        <v>664</v>
      </c>
      <c r="C99" s="84">
        <v>38018</v>
      </c>
      <c r="D99" s="83" t="s">
        <v>30</v>
      </c>
      <c r="E99" s="49" t="s">
        <v>31</v>
      </c>
      <c r="F99" s="56" t="s">
        <v>665</v>
      </c>
      <c r="G99" s="44" t="s">
        <v>666</v>
      </c>
      <c r="H99" s="82" t="s">
        <v>667</v>
      </c>
      <c r="I99" s="40"/>
      <c r="J99" s="65"/>
      <c r="K99" s="45" t="s">
        <v>668</v>
      </c>
      <c r="L99" s="45" t="s">
        <v>669</v>
      </c>
      <c r="M99" s="46" t="s">
        <v>670</v>
      </c>
      <c r="N99" s="46" t="s">
        <v>671</v>
      </c>
      <c r="IJ99" s="39"/>
      <c r="IK99" s="39"/>
      <c r="IL99" s="39"/>
      <c r="IM99" s="39"/>
      <c r="IN99" s="39"/>
      <c r="IO99" s="39"/>
      <c r="IP99" s="39"/>
      <c r="IQ99" s="39"/>
      <c r="IR99" s="39"/>
      <c r="IS99" s="39"/>
    </row>
    <row r="100" spans="1:253" s="5" customFormat="1" ht="27.75" customHeight="1">
      <c r="A100" s="40">
        <f>+A99+1</f>
        <v>76</v>
      </c>
      <c r="B100" s="47" t="s">
        <v>672</v>
      </c>
      <c r="C100" s="48">
        <v>38359</v>
      </c>
      <c r="D100" s="47" t="s">
        <v>53</v>
      </c>
      <c r="E100" s="49" t="s">
        <v>31</v>
      </c>
      <c r="F100" s="43" t="s">
        <v>673</v>
      </c>
      <c r="G100" s="44" t="s">
        <v>674</v>
      </c>
      <c r="H100" s="103" t="s">
        <v>675</v>
      </c>
      <c r="I100" s="104" t="s">
        <v>676</v>
      </c>
      <c r="J100" s="40"/>
      <c r="K100" s="45" t="s">
        <v>677</v>
      </c>
      <c r="L100" s="45" t="s">
        <v>677</v>
      </c>
      <c r="M100" s="46" t="s">
        <v>678</v>
      </c>
      <c r="N100" s="70" t="s">
        <v>679</v>
      </c>
      <c r="Q100" s="117"/>
      <c r="IJ100" s="39"/>
      <c r="IK100" s="39"/>
      <c r="IL100" s="39"/>
      <c r="IM100" s="39"/>
      <c r="IN100" s="39"/>
      <c r="IO100" s="39"/>
      <c r="IP100" s="39"/>
      <c r="IQ100" s="39"/>
      <c r="IR100" s="39"/>
      <c r="IS100" s="39"/>
    </row>
    <row r="101" spans="1:253" s="5" customFormat="1" ht="33" customHeight="1">
      <c r="A101" s="40">
        <f>+A100+1</f>
        <v>77</v>
      </c>
      <c r="B101" s="47" t="s">
        <v>680</v>
      </c>
      <c r="C101" s="48">
        <v>38369</v>
      </c>
      <c r="D101" s="83" t="s">
        <v>53</v>
      </c>
      <c r="E101" s="42" t="s">
        <v>31</v>
      </c>
      <c r="F101" s="56" t="s">
        <v>681</v>
      </c>
      <c r="G101" s="51" t="s">
        <v>682</v>
      </c>
      <c r="H101" s="45" t="s">
        <v>683</v>
      </c>
      <c r="I101" s="40"/>
      <c r="J101" s="40"/>
      <c r="K101" s="45" t="s">
        <v>684</v>
      </c>
      <c r="L101" s="45" t="s">
        <v>684</v>
      </c>
      <c r="M101" s="119" t="s">
        <v>685</v>
      </c>
      <c r="N101" s="46" t="s">
        <v>686</v>
      </c>
      <c r="Q101" s="123"/>
      <c r="IJ101" s="39"/>
      <c r="IK101" s="39"/>
      <c r="IL101" s="39"/>
      <c r="IM101" s="39"/>
      <c r="IN101" s="39"/>
      <c r="IO101" s="39"/>
      <c r="IP101" s="39"/>
      <c r="IQ101" s="39"/>
      <c r="IR101" s="39"/>
      <c r="IS101" s="39"/>
    </row>
    <row r="102" spans="1:253" s="64" customFormat="1" ht="26.1" customHeight="1">
      <c r="A102" s="40">
        <f>+A101+1</f>
        <v>78</v>
      </c>
      <c r="B102" s="47" t="s">
        <v>687</v>
      </c>
      <c r="C102" s="48">
        <v>38575</v>
      </c>
      <c r="D102" s="47" t="s">
        <v>53</v>
      </c>
      <c r="E102" s="49" t="s">
        <v>137</v>
      </c>
      <c r="F102" s="56" t="s">
        <v>688</v>
      </c>
      <c r="G102" s="44" t="s">
        <v>689</v>
      </c>
      <c r="H102" s="44" t="s">
        <v>690</v>
      </c>
      <c r="I102" s="47"/>
      <c r="J102" s="47"/>
      <c r="K102" s="51" t="s">
        <v>691</v>
      </c>
      <c r="L102" s="51" t="s">
        <v>691</v>
      </c>
      <c r="M102" s="61" t="s">
        <v>692</v>
      </c>
      <c r="N102" s="124" t="s">
        <v>693</v>
      </c>
      <c r="Q102" s="117"/>
    </row>
    <row r="103" spans="1:253" s="64" customFormat="1" ht="30" customHeight="1">
      <c r="A103" s="40">
        <f>A102+1</f>
        <v>79</v>
      </c>
      <c r="B103" s="47" t="s">
        <v>694</v>
      </c>
      <c r="C103" s="48">
        <v>40299</v>
      </c>
      <c r="D103" s="47" t="s">
        <v>53</v>
      </c>
      <c r="E103" s="49" t="s">
        <v>31</v>
      </c>
      <c r="F103" s="43" t="s">
        <v>695</v>
      </c>
      <c r="G103" s="44" t="s">
        <v>696</v>
      </c>
      <c r="H103" s="44" t="s">
        <v>697</v>
      </c>
      <c r="I103" s="47"/>
      <c r="J103" s="47"/>
      <c r="K103" s="51" t="s">
        <v>698</v>
      </c>
      <c r="L103" s="51" t="s">
        <v>698</v>
      </c>
      <c r="M103" s="61" t="s">
        <v>699</v>
      </c>
      <c r="N103" s="124" t="s">
        <v>700</v>
      </c>
      <c r="Q103" s="117"/>
    </row>
    <row r="104" spans="1:253" s="64" customFormat="1" ht="29.25" customHeight="1">
      <c r="A104" s="40">
        <f>A103+1</f>
        <v>80</v>
      </c>
      <c r="B104" s="47" t="s">
        <v>701</v>
      </c>
      <c r="C104" s="48">
        <v>40299</v>
      </c>
      <c r="D104" s="47" t="s">
        <v>53</v>
      </c>
      <c r="E104" s="49" t="s">
        <v>31</v>
      </c>
      <c r="F104" s="43" t="s">
        <v>702</v>
      </c>
      <c r="G104" s="44" t="s">
        <v>703</v>
      </c>
      <c r="H104" s="44" t="s">
        <v>704</v>
      </c>
      <c r="I104" s="47"/>
      <c r="J104" s="47"/>
      <c r="K104" s="51" t="s">
        <v>705</v>
      </c>
      <c r="L104" s="51" t="s">
        <v>705</v>
      </c>
      <c r="M104" s="61" t="s">
        <v>706</v>
      </c>
      <c r="N104" s="124" t="s">
        <v>707</v>
      </c>
      <c r="Q104" s="117"/>
    </row>
    <row r="105" spans="1:253" s="64" customFormat="1" ht="27.6" customHeight="1">
      <c r="A105" s="40">
        <f>A104+1</f>
        <v>81</v>
      </c>
      <c r="B105" s="47" t="s">
        <v>708</v>
      </c>
      <c r="C105" s="48">
        <v>38132</v>
      </c>
      <c r="D105" s="47" t="s">
        <v>30</v>
      </c>
      <c r="E105" s="49" t="s">
        <v>31</v>
      </c>
      <c r="F105" s="43" t="s">
        <v>709</v>
      </c>
      <c r="G105" s="44" t="s">
        <v>710</v>
      </c>
      <c r="H105" s="44" t="s">
        <v>711</v>
      </c>
      <c r="I105" s="91"/>
      <c r="J105" s="47"/>
      <c r="K105" s="51" t="s">
        <v>712</v>
      </c>
      <c r="L105" s="51" t="s">
        <v>713</v>
      </c>
      <c r="M105" s="61" t="s">
        <v>714</v>
      </c>
      <c r="N105" s="46" t="s">
        <v>715</v>
      </c>
      <c r="Q105" s="125"/>
    </row>
    <row r="106" spans="1:253" s="64" customFormat="1" ht="25.5" customHeight="1">
      <c r="A106" s="40">
        <f>A105+1</f>
        <v>82</v>
      </c>
      <c r="B106" s="47" t="s">
        <v>716</v>
      </c>
      <c r="C106" s="48">
        <v>38359</v>
      </c>
      <c r="D106" s="47" t="s">
        <v>53</v>
      </c>
      <c r="E106" s="49" t="s">
        <v>31</v>
      </c>
      <c r="F106" s="43" t="s">
        <v>717</v>
      </c>
      <c r="G106" s="44" t="s">
        <v>718</v>
      </c>
      <c r="H106" s="44" t="s">
        <v>719</v>
      </c>
      <c r="I106" s="47"/>
      <c r="J106" s="47"/>
      <c r="K106" s="51" t="s">
        <v>720</v>
      </c>
      <c r="L106" s="51" t="s">
        <v>720</v>
      </c>
      <c r="M106" s="61" t="s">
        <v>721</v>
      </c>
      <c r="N106" s="88" t="s">
        <v>722</v>
      </c>
      <c r="Q106" s="117"/>
    </row>
    <row r="107" spans="1:253" s="5" customFormat="1" ht="22.35" customHeight="1">
      <c r="A107" s="40"/>
      <c r="B107" s="38" t="s">
        <v>723</v>
      </c>
      <c r="C107" s="99">
        <f>COUNTA(C94:C106)</f>
        <v>13</v>
      </c>
      <c r="D107" s="38"/>
      <c r="E107" s="74"/>
      <c r="F107" s="74"/>
      <c r="G107" s="100"/>
      <c r="H107" s="100"/>
      <c r="I107" s="101"/>
      <c r="J107" s="101"/>
      <c r="K107" s="75"/>
      <c r="L107" s="75"/>
      <c r="M107" s="38"/>
      <c r="N107" s="102"/>
      <c r="IJ107" s="39"/>
      <c r="IK107" s="39"/>
      <c r="IL107" s="39"/>
      <c r="IM107" s="39"/>
      <c r="IN107" s="39"/>
      <c r="IO107" s="39"/>
      <c r="IP107" s="39"/>
      <c r="IQ107" s="39"/>
      <c r="IR107" s="39"/>
      <c r="IS107" s="39"/>
    </row>
    <row r="108" spans="1:253" s="5" customFormat="1" ht="20.100000000000001" customHeight="1">
      <c r="A108" s="40"/>
      <c r="B108" s="28" t="s">
        <v>724</v>
      </c>
      <c r="C108" s="41"/>
      <c r="D108" s="32"/>
      <c r="E108" s="42"/>
      <c r="F108" s="42"/>
      <c r="G108" s="107"/>
      <c r="H108" s="107"/>
      <c r="I108" s="95"/>
      <c r="J108" s="95"/>
      <c r="K108" s="108"/>
      <c r="L108" s="108"/>
      <c r="M108" s="60"/>
      <c r="N108" s="109"/>
      <c r="IJ108" s="39"/>
      <c r="IK108" s="39"/>
      <c r="IL108" s="39"/>
      <c r="IM108" s="39"/>
      <c r="IN108" s="39"/>
      <c r="IO108" s="39"/>
      <c r="IP108" s="39"/>
      <c r="IQ108" s="39"/>
      <c r="IR108" s="39"/>
      <c r="IS108" s="39"/>
    </row>
    <row r="109" spans="1:253" s="5" customFormat="1" ht="34.5" customHeight="1">
      <c r="A109" s="65">
        <f>A106+1</f>
        <v>83</v>
      </c>
      <c r="B109" s="83" t="s">
        <v>725</v>
      </c>
      <c r="C109" s="84">
        <v>37684</v>
      </c>
      <c r="D109" s="83" t="s">
        <v>30</v>
      </c>
      <c r="E109" s="126" t="s">
        <v>31</v>
      </c>
      <c r="F109" s="49" t="s">
        <v>726</v>
      </c>
      <c r="G109" s="44" t="s">
        <v>727</v>
      </c>
      <c r="H109" s="82" t="s">
        <v>728</v>
      </c>
      <c r="I109" s="60"/>
      <c r="J109" s="65"/>
      <c r="K109" s="45" t="s">
        <v>729</v>
      </c>
      <c r="L109" s="45" t="s">
        <v>730</v>
      </c>
      <c r="M109" s="46" t="s">
        <v>731</v>
      </c>
      <c r="N109" s="46" t="s">
        <v>732</v>
      </c>
      <c r="Q109" s="123"/>
      <c r="IJ109" s="39"/>
      <c r="IK109" s="39"/>
      <c r="IL109" s="39"/>
      <c r="IM109" s="39"/>
      <c r="IN109" s="39"/>
      <c r="IO109" s="39"/>
      <c r="IP109" s="39"/>
      <c r="IQ109" s="39"/>
      <c r="IR109" s="39"/>
      <c r="IS109" s="39"/>
    </row>
    <row r="110" spans="1:253" s="5" customFormat="1" ht="32.25" customHeight="1">
      <c r="A110" s="40">
        <f t="shared" ref="A110:A115" si="5">+A109+1</f>
        <v>84</v>
      </c>
      <c r="B110" s="47" t="s">
        <v>733</v>
      </c>
      <c r="C110" s="48">
        <v>38001</v>
      </c>
      <c r="D110" s="83" t="s">
        <v>30</v>
      </c>
      <c r="E110" s="49" t="s">
        <v>31</v>
      </c>
      <c r="F110" s="43" t="s">
        <v>734</v>
      </c>
      <c r="G110" s="44" t="s">
        <v>735</v>
      </c>
      <c r="H110" s="45" t="s">
        <v>736</v>
      </c>
      <c r="I110" s="60"/>
      <c r="J110" s="40"/>
      <c r="K110" s="45" t="s">
        <v>737</v>
      </c>
      <c r="L110" s="45" t="s">
        <v>738</v>
      </c>
      <c r="M110" s="46" t="s">
        <v>739</v>
      </c>
      <c r="N110" s="70" t="s">
        <v>740</v>
      </c>
      <c r="Q110" s="117"/>
      <c r="IJ110" s="39"/>
      <c r="IK110" s="39"/>
      <c r="IL110" s="39"/>
      <c r="IM110" s="39"/>
      <c r="IN110" s="39"/>
      <c r="IO110" s="39"/>
      <c r="IP110" s="39"/>
      <c r="IQ110" s="39"/>
      <c r="IR110" s="39"/>
      <c r="IS110" s="39"/>
    </row>
    <row r="111" spans="1:253" s="5" customFormat="1" ht="27.75" customHeight="1">
      <c r="A111" s="40">
        <f t="shared" si="5"/>
        <v>85</v>
      </c>
      <c r="B111" s="83" t="s">
        <v>741</v>
      </c>
      <c r="C111" s="84">
        <v>38001</v>
      </c>
      <c r="D111" s="83" t="s">
        <v>30</v>
      </c>
      <c r="E111" s="49" t="s">
        <v>31</v>
      </c>
      <c r="F111" s="56" t="s">
        <v>742</v>
      </c>
      <c r="G111" s="83" t="s">
        <v>743</v>
      </c>
      <c r="H111" s="82" t="s">
        <v>744</v>
      </c>
      <c r="I111" s="60"/>
      <c r="J111" s="65"/>
      <c r="K111" s="45" t="s">
        <v>745</v>
      </c>
      <c r="L111" s="45" t="s">
        <v>746</v>
      </c>
      <c r="M111" s="46" t="s">
        <v>747</v>
      </c>
      <c r="N111" s="46" t="s">
        <v>748</v>
      </c>
      <c r="Q111" s="123"/>
      <c r="IJ111" s="39"/>
      <c r="IK111" s="39"/>
      <c r="IL111" s="39"/>
      <c r="IM111" s="39"/>
      <c r="IN111" s="39"/>
      <c r="IO111" s="39"/>
      <c r="IP111" s="39"/>
      <c r="IQ111" s="39"/>
      <c r="IR111" s="39"/>
      <c r="IS111" s="39"/>
    </row>
    <row r="112" spans="1:253" s="5" customFormat="1" ht="26.25" customHeight="1">
      <c r="A112" s="40">
        <f t="shared" si="5"/>
        <v>86</v>
      </c>
      <c r="B112" s="47" t="s">
        <v>749</v>
      </c>
      <c r="C112" s="48">
        <v>38092</v>
      </c>
      <c r="D112" s="47" t="s">
        <v>30</v>
      </c>
      <c r="E112" s="49" t="s">
        <v>31</v>
      </c>
      <c r="F112" s="43" t="s">
        <v>750</v>
      </c>
      <c r="G112" s="44" t="s">
        <v>751</v>
      </c>
      <c r="H112" s="82" t="s">
        <v>752</v>
      </c>
      <c r="I112" s="40"/>
      <c r="J112" s="40"/>
      <c r="K112" s="45" t="s">
        <v>753</v>
      </c>
      <c r="L112" s="45" t="s">
        <v>753</v>
      </c>
      <c r="M112" s="46" t="s">
        <v>754</v>
      </c>
      <c r="N112" s="46" t="s">
        <v>755</v>
      </c>
      <c r="Q112" s="123"/>
      <c r="IJ112" s="39"/>
      <c r="IK112" s="39"/>
      <c r="IL112" s="39"/>
      <c r="IM112" s="39"/>
      <c r="IN112" s="39"/>
      <c r="IO112" s="39"/>
      <c r="IP112" s="39"/>
      <c r="IQ112" s="39"/>
      <c r="IR112" s="39"/>
      <c r="IS112" s="39"/>
    </row>
    <row r="113" spans="1:253" s="5" customFormat="1" ht="35.25" customHeight="1">
      <c r="A113" s="40">
        <f t="shared" si="5"/>
        <v>87</v>
      </c>
      <c r="B113" s="47" t="s">
        <v>756</v>
      </c>
      <c r="C113" s="48">
        <v>38275</v>
      </c>
      <c r="D113" s="47" t="s">
        <v>30</v>
      </c>
      <c r="E113" s="49" t="s">
        <v>31</v>
      </c>
      <c r="F113" s="43" t="s">
        <v>757</v>
      </c>
      <c r="G113" s="44" t="s">
        <v>758</v>
      </c>
      <c r="H113" s="90" t="s">
        <v>759</v>
      </c>
      <c r="I113" s="104"/>
      <c r="J113" s="40"/>
      <c r="K113" s="45" t="s">
        <v>760</v>
      </c>
      <c r="L113" s="45" t="s">
        <v>761</v>
      </c>
      <c r="M113" s="46" t="s">
        <v>762</v>
      </c>
      <c r="N113" s="70" t="s">
        <v>763</v>
      </c>
      <c r="Q113" s="117"/>
      <c r="IJ113" s="39"/>
      <c r="IK113" s="39"/>
      <c r="IL113" s="39"/>
      <c r="IM113" s="39"/>
      <c r="IN113" s="39"/>
      <c r="IO113" s="39"/>
      <c r="IP113" s="39"/>
      <c r="IQ113" s="39"/>
      <c r="IR113" s="39"/>
      <c r="IS113" s="39"/>
    </row>
    <row r="114" spans="1:253" s="5" customFormat="1" ht="31.5" customHeight="1">
      <c r="A114" s="40">
        <f t="shared" si="5"/>
        <v>88</v>
      </c>
      <c r="B114" s="47" t="s">
        <v>764</v>
      </c>
      <c r="C114" s="48">
        <v>38487</v>
      </c>
      <c r="D114" s="47" t="s">
        <v>53</v>
      </c>
      <c r="E114" s="49" t="s">
        <v>31</v>
      </c>
      <c r="F114" s="56" t="s">
        <v>765</v>
      </c>
      <c r="G114" s="44" t="s">
        <v>766</v>
      </c>
      <c r="H114" s="90" t="s">
        <v>767</v>
      </c>
      <c r="I114" s="60"/>
      <c r="J114" s="40"/>
      <c r="K114" s="45" t="s">
        <v>768</v>
      </c>
      <c r="L114" s="45" t="s">
        <v>769</v>
      </c>
      <c r="M114" s="61" t="s">
        <v>770</v>
      </c>
      <c r="N114" s="46" t="s">
        <v>771</v>
      </c>
      <c r="IJ114" s="39"/>
      <c r="IK114" s="39"/>
      <c r="IL114" s="39"/>
      <c r="IM114" s="39"/>
      <c r="IN114" s="39"/>
      <c r="IO114" s="39"/>
      <c r="IP114" s="39"/>
      <c r="IQ114" s="39"/>
      <c r="IR114" s="39"/>
      <c r="IS114" s="39"/>
    </row>
    <row r="115" spans="1:253" s="39" customFormat="1" ht="30.75" customHeight="1">
      <c r="A115" s="55">
        <f t="shared" si="5"/>
        <v>89</v>
      </c>
      <c r="B115" s="43" t="s">
        <v>772</v>
      </c>
      <c r="C115" s="62">
        <v>39498</v>
      </c>
      <c r="D115" s="43" t="s">
        <v>53</v>
      </c>
      <c r="E115" s="49" t="s">
        <v>137</v>
      </c>
      <c r="F115" s="56" t="s">
        <v>765</v>
      </c>
      <c r="G115" s="51" t="s">
        <v>773</v>
      </c>
      <c r="H115" s="63" t="s">
        <v>767</v>
      </c>
      <c r="I115" s="52"/>
      <c r="J115" s="55"/>
      <c r="K115" s="51" t="s">
        <v>774</v>
      </c>
      <c r="L115" s="51" t="s">
        <v>775</v>
      </c>
      <c r="M115" s="96"/>
      <c r="N115" s="46" t="s">
        <v>771</v>
      </c>
      <c r="Q115" s="59"/>
    </row>
    <row r="116" spans="1:253" s="128" customFormat="1" ht="28.15" customHeight="1">
      <c r="A116" s="288">
        <f>A115+1</f>
        <v>90</v>
      </c>
      <c r="B116" s="43" t="s">
        <v>776</v>
      </c>
      <c r="C116" s="62">
        <v>38687</v>
      </c>
      <c r="D116" s="43" t="s">
        <v>53</v>
      </c>
      <c r="E116" s="49" t="s">
        <v>31</v>
      </c>
      <c r="F116" s="49" t="s">
        <v>777</v>
      </c>
      <c r="G116" s="51" t="s">
        <v>778</v>
      </c>
      <c r="H116" s="63" t="s">
        <v>779</v>
      </c>
      <c r="I116" s="52"/>
      <c r="J116" s="43"/>
      <c r="K116" s="51" t="s">
        <v>780</v>
      </c>
      <c r="L116" s="51" t="s">
        <v>781</v>
      </c>
      <c r="M116" s="61" t="s">
        <v>782</v>
      </c>
      <c r="N116" s="127"/>
      <c r="Q116" s="59"/>
    </row>
    <row r="117" spans="1:253" s="131" customFormat="1" ht="28.15" customHeight="1">
      <c r="A117" s="288"/>
      <c r="B117" s="43" t="s">
        <v>783</v>
      </c>
      <c r="C117" s="62"/>
      <c r="D117" s="43" t="s">
        <v>784</v>
      </c>
      <c r="E117" s="49" t="s">
        <v>785</v>
      </c>
      <c r="F117" s="49" t="s">
        <v>786</v>
      </c>
      <c r="G117" s="51" t="s">
        <v>787</v>
      </c>
      <c r="H117" s="63" t="s">
        <v>788</v>
      </c>
      <c r="I117" s="129"/>
      <c r="J117" s="130"/>
      <c r="K117" s="51" t="s">
        <v>789</v>
      </c>
      <c r="L117" s="51" t="s">
        <v>790</v>
      </c>
      <c r="M117" s="61" t="s">
        <v>791</v>
      </c>
      <c r="N117" s="124" t="s">
        <v>792</v>
      </c>
      <c r="Q117" s="132"/>
    </row>
    <row r="118" spans="1:253" s="5" customFormat="1" ht="32.1" customHeight="1">
      <c r="A118" s="40">
        <f>A116+1</f>
        <v>91</v>
      </c>
      <c r="B118" s="47" t="s">
        <v>793</v>
      </c>
      <c r="C118" s="48">
        <v>39085</v>
      </c>
      <c r="D118" s="47" t="s">
        <v>53</v>
      </c>
      <c r="E118" s="49" t="s">
        <v>31</v>
      </c>
      <c r="F118" s="49" t="s">
        <v>794</v>
      </c>
      <c r="G118" s="44" t="s">
        <v>795</v>
      </c>
      <c r="H118" s="82" t="s">
        <v>796</v>
      </c>
      <c r="I118" s="40"/>
      <c r="J118" s="40"/>
      <c r="K118" s="45" t="s">
        <v>797</v>
      </c>
      <c r="L118" s="45" t="s">
        <v>798</v>
      </c>
      <c r="M118" s="46" t="s">
        <v>799</v>
      </c>
      <c r="N118" s="46" t="s">
        <v>800</v>
      </c>
      <c r="IJ118" s="39"/>
      <c r="IK118" s="39"/>
      <c r="IL118" s="39"/>
      <c r="IM118" s="39"/>
      <c r="IN118" s="39"/>
      <c r="IO118" s="39"/>
      <c r="IP118" s="39"/>
      <c r="IQ118" s="39"/>
      <c r="IR118" s="39"/>
      <c r="IS118" s="39"/>
    </row>
    <row r="119" spans="1:253" s="5" customFormat="1" ht="31.5" customHeight="1">
      <c r="A119" s="65">
        <f>+A118+1</f>
        <v>92</v>
      </c>
      <c r="B119" s="83" t="s">
        <v>801</v>
      </c>
      <c r="C119" s="84">
        <v>39173</v>
      </c>
      <c r="D119" s="83" t="s">
        <v>53</v>
      </c>
      <c r="E119" s="49" t="s">
        <v>31</v>
      </c>
      <c r="F119" s="56" t="s">
        <v>802</v>
      </c>
      <c r="G119" s="51" t="s">
        <v>803</v>
      </c>
      <c r="H119" s="45" t="s">
        <v>804</v>
      </c>
      <c r="I119" s="60"/>
      <c r="J119" s="65"/>
      <c r="K119" s="45" t="s">
        <v>805</v>
      </c>
      <c r="L119" s="45" t="s">
        <v>806</v>
      </c>
      <c r="M119" s="133" t="s">
        <v>807</v>
      </c>
      <c r="N119" s="69" t="s">
        <v>808</v>
      </c>
      <c r="Q119" s="134"/>
      <c r="IJ119" s="39"/>
      <c r="IK119" s="39"/>
      <c r="IL119" s="39"/>
      <c r="IM119" s="39"/>
      <c r="IN119" s="39"/>
      <c r="IO119" s="39"/>
      <c r="IP119" s="39"/>
      <c r="IQ119" s="39"/>
      <c r="IR119" s="39"/>
      <c r="IS119" s="39"/>
    </row>
    <row r="120" spans="1:253" s="5" customFormat="1" ht="42" customHeight="1">
      <c r="A120" s="40">
        <f>+A119+1</f>
        <v>93</v>
      </c>
      <c r="B120" s="83" t="s">
        <v>809</v>
      </c>
      <c r="C120" s="84">
        <v>37879</v>
      </c>
      <c r="D120" s="83" t="s">
        <v>30</v>
      </c>
      <c r="E120" s="49" t="s">
        <v>31</v>
      </c>
      <c r="F120" s="126" t="s">
        <v>810</v>
      </c>
      <c r="G120" s="44" t="s">
        <v>811</v>
      </c>
      <c r="H120" s="44" t="s">
        <v>812</v>
      </c>
      <c r="I120" s="40"/>
      <c r="J120" s="65"/>
      <c r="K120" s="45" t="s">
        <v>813</v>
      </c>
      <c r="L120" s="45" t="s">
        <v>814</v>
      </c>
      <c r="M120" s="46" t="s">
        <v>815</v>
      </c>
      <c r="N120" s="46" t="s">
        <v>816</v>
      </c>
      <c r="IJ120" s="39"/>
      <c r="IK120" s="39"/>
      <c r="IL120" s="39"/>
      <c r="IM120" s="39"/>
      <c r="IN120" s="39"/>
      <c r="IO120" s="39"/>
      <c r="IP120" s="39"/>
      <c r="IQ120" s="39"/>
      <c r="IR120" s="39"/>
      <c r="IS120" s="39"/>
    </row>
    <row r="121" spans="1:253" s="5" customFormat="1" ht="36.75" customHeight="1">
      <c r="A121" s="40">
        <f>+A120+1</f>
        <v>94</v>
      </c>
      <c r="B121" s="47" t="s">
        <v>817</v>
      </c>
      <c r="C121" s="48">
        <v>38169</v>
      </c>
      <c r="D121" s="47" t="s">
        <v>30</v>
      </c>
      <c r="E121" s="49" t="s">
        <v>31</v>
      </c>
      <c r="F121" s="56" t="s">
        <v>818</v>
      </c>
      <c r="G121" s="44" t="s">
        <v>819</v>
      </c>
      <c r="H121" s="103" t="s">
        <v>820</v>
      </c>
      <c r="I121" s="122"/>
      <c r="J121" s="40" t="s">
        <v>821</v>
      </c>
      <c r="K121" s="45" t="s">
        <v>822</v>
      </c>
      <c r="L121" s="45" t="s">
        <v>823</v>
      </c>
      <c r="M121" s="46" t="s">
        <v>824</v>
      </c>
      <c r="N121" s="70" t="s">
        <v>825</v>
      </c>
      <c r="Q121" s="59"/>
      <c r="IJ121" s="39"/>
      <c r="IK121" s="39"/>
      <c r="IL121" s="39"/>
      <c r="IM121" s="39"/>
      <c r="IN121" s="39"/>
      <c r="IO121" s="39"/>
      <c r="IP121" s="39"/>
      <c r="IQ121" s="39"/>
      <c r="IR121" s="39"/>
      <c r="IS121" s="39"/>
    </row>
    <row r="122" spans="1:253" s="5" customFormat="1" ht="21.75" customHeight="1">
      <c r="A122" s="40"/>
      <c r="B122" s="38" t="s">
        <v>826</v>
      </c>
      <c r="C122" s="99">
        <f>COUNTA(C109:C121)</f>
        <v>12</v>
      </c>
      <c r="D122" s="38"/>
      <c r="E122" s="74"/>
      <c r="F122" s="74"/>
      <c r="G122" s="100"/>
      <c r="H122" s="100"/>
      <c r="I122" s="101"/>
      <c r="J122" s="101"/>
      <c r="K122" s="75"/>
      <c r="L122" s="75"/>
      <c r="M122" s="38"/>
      <c r="N122" s="102"/>
      <c r="IJ122" s="39"/>
      <c r="IK122" s="39"/>
      <c r="IL122" s="39"/>
      <c r="IM122" s="39"/>
      <c r="IN122" s="39"/>
      <c r="IO122" s="39"/>
      <c r="IP122" s="39"/>
      <c r="IQ122" s="39"/>
      <c r="IR122" s="39"/>
      <c r="IS122" s="39"/>
    </row>
    <row r="123" spans="1:253" s="5" customFormat="1" ht="18.75" customHeight="1">
      <c r="A123" s="40"/>
      <c r="B123" s="28" t="s">
        <v>827</v>
      </c>
      <c r="C123" s="41"/>
      <c r="D123" s="32"/>
      <c r="E123" s="42"/>
      <c r="F123" s="42"/>
      <c r="G123" s="107"/>
      <c r="H123" s="107"/>
      <c r="I123" s="95"/>
      <c r="J123" s="95"/>
      <c r="K123" s="108"/>
      <c r="L123" s="108"/>
      <c r="M123" s="60"/>
      <c r="N123" s="109"/>
      <c r="IJ123" s="39"/>
      <c r="IK123" s="39"/>
      <c r="IL123" s="39"/>
      <c r="IM123" s="39"/>
      <c r="IN123" s="39"/>
      <c r="IO123" s="39"/>
      <c r="IP123" s="39"/>
      <c r="IQ123" s="39"/>
      <c r="IR123" s="39"/>
      <c r="IS123" s="39"/>
    </row>
    <row r="124" spans="1:253" s="5" customFormat="1" ht="29.25" customHeight="1">
      <c r="A124" s="40">
        <f>A121+1</f>
        <v>95</v>
      </c>
      <c r="B124" s="47" t="s">
        <v>827</v>
      </c>
      <c r="C124" s="68">
        <v>37960</v>
      </c>
      <c r="D124" s="40" t="s">
        <v>30</v>
      </c>
      <c r="E124" s="49" t="s">
        <v>31</v>
      </c>
      <c r="F124" s="55" t="s">
        <v>828</v>
      </c>
      <c r="G124" s="82" t="s">
        <v>829</v>
      </c>
      <c r="H124" s="82" t="s">
        <v>830</v>
      </c>
      <c r="I124" s="60"/>
      <c r="J124" s="40"/>
      <c r="K124" s="45" t="s">
        <v>831</v>
      </c>
      <c r="L124" s="45" t="s">
        <v>832</v>
      </c>
      <c r="M124" s="46" t="s">
        <v>833</v>
      </c>
      <c r="N124" s="46" t="s">
        <v>834</v>
      </c>
      <c r="IJ124" s="39"/>
      <c r="IK124" s="39"/>
      <c r="IL124" s="39"/>
      <c r="IM124" s="39"/>
      <c r="IN124" s="39"/>
      <c r="IO124" s="39"/>
      <c r="IP124" s="39"/>
      <c r="IQ124" s="39"/>
      <c r="IR124" s="39"/>
      <c r="IS124" s="39"/>
    </row>
    <row r="125" spans="1:253" s="64" customFormat="1" ht="35.1" customHeight="1">
      <c r="A125" s="40">
        <f>A124+1</f>
        <v>96</v>
      </c>
      <c r="B125" s="47" t="s">
        <v>835</v>
      </c>
      <c r="C125" s="48">
        <v>38292</v>
      </c>
      <c r="D125" s="47" t="s">
        <v>30</v>
      </c>
      <c r="E125" s="49" t="s">
        <v>31</v>
      </c>
      <c r="F125" s="43" t="s">
        <v>836</v>
      </c>
      <c r="G125" s="51" t="s">
        <v>837</v>
      </c>
      <c r="H125" s="39" t="s">
        <v>838</v>
      </c>
      <c r="I125" s="60"/>
      <c r="J125" s="47"/>
      <c r="K125" s="51" t="s">
        <v>839</v>
      </c>
      <c r="L125" s="51" t="s">
        <v>840</v>
      </c>
      <c r="M125" s="61" t="s">
        <v>841</v>
      </c>
      <c r="N125" s="124" t="s">
        <v>842</v>
      </c>
    </row>
    <row r="126" spans="1:253" s="64" customFormat="1" ht="25.5" customHeight="1">
      <c r="A126" s="40">
        <f>A125+1</f>
        <v>97</v>
      </c>
      <c r="B126" s="47" t="s">
        <v>843</v>
      </c>
      <c r="C126" s="48">
        <v>40210</v>
      </c>
      <c r="D126" s="47" t="s">
        <v>53</v>
      </c>
      <c r="E126" s="49" t="s">
        <v>657</v>
      </c>
      <c r="F126" s="43" t="s">
        <v>844</v>
      </c>
      <c r="G126" s="44" t="s">
        <v>845</v>
      </c>
      <c r="H126" s="44" t="s">
        <v>846</v>
      </c>
      <c r="I126" s="60"/>
      <c r="J126" s="47"/>
      <c r="K126" s="51" t="s">
        <v>847</v>
      </c>
      <c r="L126" s="51" t="s">
        <v>847</v>
      </c>
      <c r="M126" s="61" t="s">
        <v>848</v>
      </c>
      <c r="N126" s="124" t="s">
        <v>849</v>
      </c>
      <c r="Q126" s="59"/>
    </row>
    <row r="127" spans="1:253" s="64" customFormat="1" ht="30" customHeight="1">
      <c r="A127" s="40">
        <f>A126+1</f>
        <v>98</v>
      </c>
      <c r="B127" s="47" t="s">
        <v>850</v>
      </c>
      <c r="C127" s="48">
        <v>38504</v>
      </c>
      <c r="D127" s="47" t="s">
        <v>53</v>
      </c>
      <c r="E127" s="49" t="s">
        <v>31</v>
      </c>
      <c r="F127" s="43" t="s">
        <v>851</v>
      </c>
      <c r="G127" s="44" t="s">
        <v>852</v>
      </c>
      <c r="H127" s="44" t="s">
        <v>853</v>
      </c>
      <c r="I127" s="60"/>
      <c r="J127" s="47"/>
      <c r="K127" s="51" t="s">
        <v>854</v>
      </c>
      <c r="L127" s="51" t="s">
        <v>854</v>
      </c>
      <c r="M127" s="61" t="s">
        <v>855</v>
      </c>
      <c r="N127" s="88" t="s">
        <v>856</v>
      </c>
      <c r="Q127" s="59"/>
    </row>
    <row r="128" spans="1:253" s="5" customFormat="1" ht="30" customHeight="1">
      <c r="A128" s="40">
        <f>+A127+1</f>
        <v>99</v>
      </c>
      <c r="B128" s="47" t="s">
        <v>857</v>
      </c>
      <c r="C128" s="68">
        <v>38505</v>
      </c>
      <c r="D128" s="47" t="s">
        <v>53</v>
      </c>
      <c r="E128" s="42" t="s">
        <v>137</v>
      </c>
      <c r="F128" s="43" t="s">
        <v>828</v>
      </c>
      <c r="G128" s="51" t="s">
        <v>858</v>
      </c>
      <c r="H128" s="82" t="s">
        <v>830</v>
      </c>
      <c r="I128" s="135"/>
      <c r="J128" s="40"/>
      <c r="K128" s="45" t="s">
        <v>859</v>
      </c>
      <c r="L128" s="45" t="s">
        <v>860</v>
      </c>
      <c r="M128" s="119" t="s">
        <v>833</v>
      </c>
      <c r="N128" s="46" t="s">
        <v>834</v>
      </c>
      <c r="IJ128" s="39"/>
      <c r="IK128" s="39"/>
      <c r="IL128" s="39"/>
      <c r="IM128" s="39"/>
      <c r="IN128" s="39"/>
      <c r="IO128" s="39"/>
      <c r="IP128" s="39"/>
      <c r="IQ128" s="39"/>
      <c r="IR128" s="39"/>
      <c r="IS128" s="39"/>
    </row>
    <row r="129" spans="1:253" s="5" customFormat="1" ht="28.5" customHeight="1">
      <c r="A129" s="40">
        <f>+A128+1</f>
        <v>100</v>
      </c>
      <c r="B129" s="47" t="s">
        <v>861</v>
      </c>
      <c r="C129" s="68">
        <v>38506</v>
      </c>
      <c r="D129" s="47" t="s">
        <v>53</v>
      </c>
      <c r="E129" s="49" t="s">
        <v>31</v>
      </c>
      <c r="F129" s="55" t="s">
        <v>862</v>
      </c>
      <c r="G129" s="82" t="s">
        <v>863</v>
      </c>
      <c r="H129" s="82" t="s">
        <v>864</v>
      </c>
      <c r="I129" s="40"/>
      <c r="J129" s="40"/>
      <c r="K129" s="45" t="s">
        <v>865</v>
      </c>
      <c r="L129" s="45" t="s">
        <v>866</v>
      </c>
      <c r="M129" s="46" t="s">
        <v>867</v>
      </c>
      <c r="N129" s="58" t="s">
        <v>868</v>
      </c>
      <c r="Q129" s="59"/>
      <c r="IJ129" s="39"/>
      <c r="IK129" s="39"/>
      <c r="IL129" s="39"/>
      <c r="IM129" s="39"/>
      <c r="IN129" s="39"/>
      <c r="IO129" s="39"/>
      <c r="IP129" s="39"/>
      <c r="IQ129" s="39"/>
      <c r="IR129" s="39"/>
      <c r="IS129" s="39"/>
    </row>
    <row r="130" spans="1:253" s="5" customFormat="1" ht="27" customHeight="1">
      <c r="A130" s="40"/>
      <c r="B130" s="38" t="s">
        <v>869</v>
      </c>
      <c r="C130" s="99">
        <f>COUNTA(C124:C129)</f>
        <v>6</v>
      </c>
      <c r="D130" s="38"/>
      <c r="E130" s="74"/>
      <c r="F130" s="74"/>
      <c r="G130" s="100"/>
      <c r="H130" s="100"/>
      <c r="I130" s="101"/>
      <c r="J130" s="101"/>
      <c r="K130" s="75"/>
      <c r="L130" s="75"/>
      <c r="M130" s="38"/>
      <c r="N130" s="102"/>
      <c r="IJ130" s="39"/>
      <c r="IK130" s="39"/>
      <c r="IL130" s="39"/>
      <c r="IM130" s="39"/>
      <c r="IN130" s="39"/>
      <c r="IO130" s="39"/>
      <c r="IP130" s="39"/>
      <c r="IQ130" s="39"/>
      <c r="IR130" s="39"/>
      <c r="IS130" s="39"/>
    </row>
    <row r="131" spans="1:253" s="5" customFormat="1" ht="18" customHeight="1">
      <c r="A131" s="40"/>
      <c r="B131" s="28" t="s">
        <v>870</v>
      </c>
      <c r="C131" s="41"/>
      <c r="D131" s="32"/>
      <c r="E131" s="42"/>
      <c r="F131" s="42"/>
      <c r="G131" s="107"/>
      <c r="H131" s="107"/>
      <c r="I131" s="95"/>
      <c r="J131" s="95"/>
      <c r="K131" s="108"/>
      <c r="L131" s="108"/>
      <c r="M131" s="60"/>
      <c r="N131" s="109"/>
      <c r="IJ131" s="39"/>
      <c r="IK131" s="39"/>
      <c r="IL131" s="39"/>
      <c r="IM131" s="39"/>
      <c r="IN131" s="39"/>
      <c r="IO131" s="39"/>
      <c r="IP131" s="39"/>
      <c r="IQ131" s="39"/>
      <c r="IR131" s="39"/>
      <c r="IS131" s="39"/>
    </row>
    <row r="132" spans="1:253" s="39" customFormat="1" ht="29.25" customHeight="1">
      <c r="A132" s="55">
        <f>A129+1</f>
        <v>101</v>
      </c>
      <c r="B132" s="43" t="s">
        <v>871</v>
      </c>
      <c r="C132" s="62">
        <v>37959</v>
      </c>
      <c r="D132" s="43" t="s">
        <v>30</v>
      </c>
      <c r="E132" s="49" t="s">
        <v>31</v>
      </c>
      <c r="F132" s="43" t="s">
        <v>872</v>
      </c>
      <c r="G132" s="45" t="s">
        <v>873</v>
      </c>
      <c r="H132" s="51" t="s">
        <v>874</v>
      </c>
      <c r="I132" s="43"/>
      <c r="J132" s="55"/>
      <c r="K132" s="45" t="s">
        <v>875</v>
      </c>
      <c r="L132" s="45" t="s">
        <v>876</v>
      </c>
      <c r="M132" s="86" t="s">
        <v>877</v>
      </c>
      <c r="N132" s="46" t="s">
        <v>878</v>
      </c>
    </row>
    <row r="133" spans="1:253" s="5" customFormat="1" ht="29.25" customHeight="1">
      <c r="A133" s="40">
        <f t="shared" ref="A133:A142" si="6">+A132+1</f>
        <v>102</v>
      </c>
      <c r="B133" s="47" t="s">
        <v>879</v>
      </c>
      <c r="C133" s="48">
        <v>38056</v>
      </c>
      <c r="D133" s="47" t="s">
        <v>30</v>
      </c>
      <c r="E133" s="49" t="s">
        <v>31</v>
      </c>
      <c r="F133" s="43" t="s">
        <v>880</v>
      </c>
      <c r="G133" s="44" t="s">
        <v>881</v>
      </c>
      <c r="H133" s="103" t="s">
        <v>882</v>
      </c>
      <c r="I133" s="60"/>
      <c r="J133" s="40"/>
      <c r="K133" s="45" t="s">
        <v>883</v>
      </c>
      <c r="L133" s="45" t="s">
        <v>884</v>
      </c>
      <c r="M133" s="46" t="s">
        <v>885</v>
      </c>
      <c r="N133" s="70" t="s">
        <v>886</v>
      </c>
      <c r="Q133" s="59"/>
      <c r="IJ133" s="39"/>
      <c r="IK133" s="39"/>
      <c r="IL133" s="39"/>
      <c r="IM133" s="39"/>
      <c r="IN133" s="39"/>
      <c r="IO133" s="39"/>
      <c r="IP133" s="39"/>
      <c r="IQ133" s="39"/>
      <c r="IR133" s="39"/>
      <c r="IS133" s="39"/>
    </row>
    <row r="134" spans="1:253" s="5" customFormat="1" ht="36" customHeight="1">
      <c r="A134" s="40">
        <f t="shared" si="6"/>
        <v>103</v>
      </c>
      <c r="B134" s="47" t="s">
        <v>887</v>
      </c>
      <c r="C134" s="68">
        <v>38200</v>
      </c>
      <c r="D134" s="40" t="s">
        <v>53</v>
      </c>
      <c r="E134" s="49" t="s">
        <v>31</v>
      </c>
      <c r="F134" s="55" t="s">
        <v>888</v>
      </c>
      <c r="G134" s="45" t="s">
        <v>889</v>
      </c>
      <c r="H134" s="82" t="s">
        <v>890</v>
      </c>
      <c r="I134" s="60"/>
      <c r="J134" s="40"/>
      <c r="K134" s="45" t="s">
        <v>891</v>
      </c>
      <c r="L134" s="45" t="s">
        <v>892</v>
      </c>
      <c r="M134" s="46" t="s">
        <v>893</v>
      </c>
      <c r="N134" s="46" t="s">
        <v>894</v>
      </c>
      <c r="IJ134" s="39"/>
      <c r="IK134" s="39"/>
      <c r="IL134" s="39"/>
      <c r="IM134" s="39"/>
      <c r="IN134" s="39"/>
      <c r="IO134" s="39"/>
      <c r="IP134" s="39"/>
      <c r="IQ134" s="39"/>
      <c r="IR134" s="39"/>
      <c r="IS134" s="39"/>
    </row>
    <row r="135" spans="1:253" s="64" customFormat="1" ht="28.9" customHeight="1">
      <c r="A135" s="40">
        <f t="shared" si="6"/>
        <v>104</v>
      </c>
      <c r="B135" s="47" t="s">
        <v>895</v>
      </c>
      <c r="C135" s="48">
        <v>40575</v>
      </c>
      <c r="D135" s="40" t="s">
        <v>53</v>
      </c>
      <c r="E135" s="49" t="s">
        <v>31</v>
      </c>
      <c r="F135" s="43" t="s">
        <v>896</v>
      </c>
      <c r="G135" s="51" t="s">
        <v>897</v>
      </c>
      <c r="H135" s="82" t="s">
        <v>898</v>
      </c>
      <c r="I135" s="60"/>
      <c r="J135" s="47"/>
      <c r="K135" s="51" t="s">
        <v>899</v>
      </c>
      <c r="L135" s="51" t="s">
        <v>900</v>
      </c>
      <c r="M135" s="61" t="s">
        <v>901</v>
      </c>
      <c r="N135" s="46" t="s">
        <v>902</v>
      </c>
    </row>
    <row r="136" spans="1:253" s="64" customFormat="1" ht="34.5" customHeight="1">
      <c r="A136" s="40">
        <f t="shared" si="6"/>
        <v>105</v>
      </c>
      <c r="B136" s="47" t="s">
        <v>903</v>
      </c>
      <c r="C136" s="48">
        <v>38363</v>
      </c>
      <c r="D136" s="47" t="s">
        <v>30</v>
      </c>
      <c r="E136" s="49" t="s">
        <v>31</v>
      </c>
      <c r="F136" s="43" t="s">
        <v>904</v>
      </c>
      <c r="G136" s="44" t="s">
        <v>905</v>
      </c>
      <c r="H136" s="44" t="s">
        <v>906</v>
      </c>
      <c r="I136" s="60"/>
      <c r="J136" s="47"/>
      <c r="K136" s="51" t="s">
        <v>907</v>
      </c>
      <c r="L136" s="51" t="s">
        <v>908</v>
      </c>
      <c r="M136" s="61" t="s">
        <v>909</v>
      </c>
      <c r="N136" s="46" t="s">
        <v>910</v>
      </c>
    </row>
    <row r="137" spans="1:253" s="5" customFormat="1" ht="33" customHeight="1">
      <c r="A137" s="40">
        <f t="shared" si="6"/>
        <v>106</v>
      </c>
      <c r="B137" s="47" t="s">
        <v>911</v>
      </c>
      <c r="C137" s="48">
        <v>38363</v>
      </c>
      <c r="D137" s="47" t="s">
        <v>30</v>
      </c>
      <c r="E137" s="49" t="s">
        <v>137</v>
      </c>
      <c r="F137" s="43" t="s">
        <v>912</v>
      </c>
      <c r="G137" s="44" t="s">
        <v>913</v>
      </c>
      <c r="H137" s="44" t="s">
        <v>914</v>
      </c>
      <c r="I137" s="136"/>
      <c r="J137" s="40"/>
      <c r="K137" s="45" t="s">
        <v>915</v>
      </c>
      <c r="L137" s="45" t="s">
        <v>916</v>
      </c>
      <c r="M137" s="46" t="s">
        <v>917</v>
      </c>
      <c r="N137" s="58" t="s">
        <v>918</v>
      </c>
      <c r="Q137" s="59"/>
      <c r="IJ137" s="39"/>
      <c r="IK137" s="39"/>
      <c r="IL137" s="39"/>
      <c r="IM137" s="39"/>
      <c r="IN137" s="39"/>
      <c r="IO137" s="39"/>
      <c r="IP137" s="39"/>
      <c r="IQ137" s="39"/>
      <c r="IR137" s="39"/>
      <c r="IS137" s="39"/>
    </row>
    <row r="138" spans="1:253" s="5" customFormat="1" ht="30.75" customHeight="1">
      <c r="A138" s="40">
        <f t="shared" si="6"/>
        <v>107</v>
      </c>
      <c r="B138" s="47" t="s">
        <v>919</v>
      </c>
      <c r="C138" s="68">
        <v>38418</v>
      </c>
      <c r="D138" s="47" t="s">
        <v>53</v>
      </c>
      <c r="E138" s="42" t="s">
        <v>920</v>
      </c>
      <c r="F138" s="55" t="s">
        <v>880</v>
      </c>
      <c r="G138" s="82" t="s">
        <v>921</v>
      </c>
      <c r="H138" s="103" t="s">
        <v>882</v>
      </c>
      <c r="I138" s="60"/>
      <c r="J138" s="40"/>
      <c r="K138" s="45" t="s">
        <v>922</v>
      </c>
      <c r="L138" s="45" t="s">
        <v>922</v>
      </c>
      <c r="M138" s="119" t="s">
        <v>885</v>
      </c>
      <c r="N138" s="70" t="s">
        <v>886</v>
      </c>
      <c r="IJ138" s="39"/>
      <c r="IK138" s="39"/>
      <c r="IL138" s="39"/>
      <c r="IM138" s="39"/>
      <c r="IN138" s="39"/>
      <c r="IO138" s="39"/>
      <c r="IP138" s="39"/>
      <c r="IQ138" s="39"/>
      <c r="IR138" s="39"/>
      <c r="IS138" s="39"/>
    </row>
    <row r="139" spans="1:253" s="5" customFormat="1" ht="29.25" customHeight="1">
      <c r="A139" s="40">
        <f t="shared" si="6"/>
        <v>108</v>
      </c>
      <c r="B139" s="47" t="s">
        <v>923</v>
      </c>
      <c r="C139" s="68">
        <v>38425</v>
      </c>
      <c r="D139" s="40" t="s">
        <v>53</v>
      </c>
      <c r="E139" s="49" t="s">
        <v>31</v>
      </c>
      <c r="F139" s="55" t="s">
        <v>924</v>
      </c>
      <c r="G139" s="83" t="s">
        <v>925</v>
      </c>
      <c r="H139" s="82" t="s">
        <v>926</v>
      </c>
      <c r="I139" s="60"/>
      <c r="J139" s="40"/>
      <c r="K139" s="45" t="s">
        <v>927</v>
      </c>
      <c r="L139" s="45" t="s">
        <v>928</v>
      </c>
      <c r="M139" s="46" t="s">
        <v>929</v>
      </c>
      <c r="N139" s="46" t="s">
        <v>930</v>
      </c>
      <c r="IJ139" s="39"/>
      <c r="IK139" s="39"/>
      <c r="IL139" s="39"/>
      <c r="IM139" s="39"/>
      <c r="IN139" s="39"/>
      <c r="IO139" s="39"/>
      <c r="IP139" s="39"/>
      <c r="IQ139" s="39"/>
      <c r="IR139" s="39"/>
      <c r="IS139" s="39"/>
    </row>
    <row r="140" spans="1:253" s="5" customFormat="1" ht="33" customHeight="1">
      <c r="A140" s="40">
        <f t="shared" si="6"/>
        <v>109</v>
      </c>
      <c r="B140" s="47" t="s">
        <v>931</v>
      </c>
      <c r="C140" s="48">
        <v>38427</v>
      </c>
      <c r="D140" s="47" t="s">
        <v>53</v>
      </c>
      <c r="E140" s="49" t="s">
        <v>31</v>
      </c>
      <c r="F140" s="43" t="s">
        <v>932</v>
      </c>
      <c r="G140" s="44" t="s">
        <v>933</v>
      </c>
      <c r="H140" s="44" t="s">
        <v>934</v>
      </c>
      <c r="I140" s="60"/>
      <c r="J140" s="40"/>
      <c r="K140" s="51" t="s">
        <v>935</v>
      </c>
      <c r="L140" s="45" t="s">
        <v>936</v>
      </c>
      <c r="M140" s="46" t="s">
        <v>937</v>
      </c>
      <c r="N140" s="46" t="s">
        <v>938</v>
      </c>
      <c r="IJ140" s="39"/>
      <c r="IK140" s="39"/>
      <c r="IL140" s="39"/>
      <c r="IM140" s="39"/>
      <c r="IN140" s="39"/>
      <c r="IO140" s="39"/>
      <c r="IP140" s="39"/>
      <c r="IQ140" s="39"/>
      <c r="IR140" s="39"/>
      <c r="IS140" s="39"/>
    </row>
    <row r="141" spans="1:253" s="5" customFormat="1" ht="33.75" customHeight="1">
      <c r="A141" s="40">
        <f t="shared" si="6"/>
        <v>110</v>
      </c>
      <c r="B141" s="83" t="s">
        <v>939</v>
      </c>
      <c r="C141" s="118">
        <v>38607</v>
      </c>
      <c r="D141" s="65" t="s">
        <v>53</v>
      </c>
      <c r="E141" s="126" t="s">
        <v>137</v>
      </c>
      <c r="F141" s="43" t="s">
        <v>904</v>
      </c>
      <c r="G141" s="137" t="s">
        <v>940</v>
      </c>
      <c r="H141" s="44" t="s">
        <v>906</v>
      </c>
      <c r="I141" s="65"/>
      <c r="J141" s="65"/>
      <c r="K141" s="45" t="s">
        <v>941</v>
      </c>
      <c r="L141" s="45" t="s">
        <v>942</v>
      </c>
      <c r="M141" s="119" t="s">
        <v>943</v>
      </c>
      <c r="N141" s="46" t="s">
        <v>910</v>
      </c>
      <c r="IJ141" s="39"/>
      <c r="IK141" s="39"/>
      <c r="IL141" s="39"/>
      <c r="IM141" s="39"/>
      <c r="IN141" s="39"/>
      <c r="IO141" s="39"/>
      <c r="IP141" s="39"/>
      <c r="IQ141" s="39"/>
      <c r="IR141" s="39"/>
      <c r="IS141" s="39"/>
    </row>
    <row r="142" spans="1:253" s="5" customFormat="1" ht="29.25" customHeight="1">
      <c r="A142" s="40">
        <f t="shared" si="6"/>
        <v>111</v>
      </c>
      <c r="B142" s="47" t="s">
        <v>944</v>
      </c>
      <c r="C142" s="68">
        <v>38869</v>
      </c>
      <c r="D142" s="40" t="s">
        <v>53</v>
      </c>
      <c r="E142" s="49" t="s">
        <v>31</v>
      </c>
      <c r="F142" s="55" t="s">
        <v>945</v>
      </c>
      <c r="G142" s="107" t="s">
        <v>946</v>
      </c>
      <c r="H142" s="82" t="s">
        <v>947</v>
      </c>
      <c r="I142" s="60"/>
      <c r="J142" s="40"/>
      <c r="K142" s="45" t="s">
        <v>948</v>
      </c>
      <c r="L142" s="45" t="s">
        <v>949</v>
      </c>
      <c r="M142" s="46" t="s">
        <v>950</v>
      </c>
      <c r="N142" s="70" t="s">
        <v>951</v>
      </c>
      <c r="Q142" s="59"/>
      <c r="IJ142" s="39"/>
      <c r="IK142" s="39"/>
      <c r="IL142" s="39"/>
      <c r="IM142" s="39"/>
      <c r="IN142" s="39"/>
      <c r="IO142" s="39"/>
      <c r="IP142" s="39"/>
      <c r="IQ142" s="39"/>
      <c r="IR142" s="39"/>
      <c r="IS142" s="39"/>
    </row>
    <row r="143" spans="1:253" s="5" customFormat="1" ht="22.35" customHeight="1">
      <c r="A143" s="40"/>
      <c r="B143" s="38" t="s">
        <v>952</v>
      </c>
      <c r="C143" s="99">
        <f>COUNTA(C132:C142)</f>
        <v>11</v>
      </c>
      <c r="D143" s="38"/>
      <c r="E143" s="74"/>
      <c r="F143" s="74"/>
      <c r="G143" s="138"/>
      <c r="H143" s="100"/>
      <c r="I143" s="101"/>
      <c r="J143" s="101"/>
      <c r="K143" s="75"/>
      <c r="L143" s="75"/>
      <c r="M143" s="38"/>
      <c r="N143" s="102"/>
      <c r="IJ143" s="39"/>
      <c r="IK143" s="39"/>
      <c r="IL143" s="39"/>
      <c r="IM143" s="39"/>
      <c r="IN143" s="39"/>
      <c r="IO143" s="39"/>
      <c r="IP143" s="39"/>
      <c r="IQ143" s="39"/>
      <c r="IR143" s="39"/>
      <c r="IS143" s="39"/>
    </row>
    <row r="144" spans="1:253" s="5" customFormat="1" ht="18.75" customHeight="1">
      <c r="A144" s="40"/>
      <c r="B144" s="28" t="s">
        <v>953</v>
      </c>
      <c r="C144" s="41"/>
      <c r="D144" s="32"/>
      <c r="E144" s="42"/>
      <c r="F144" s="42"/>
      <c r="G144" s="107"/>
      <c r="H144" s="107"/>
      <c r="I144" s="95"/>
      <c r="J144" s="95"/>
      <c r="K144" s="108"/>
      <c r="L144" s="108"/>
      <c r="M144" s="60"/>
      <c r="N144" s="109"/>
      <c r="IJ144" s="39"/>
      <c r="IK144" s="39"/>
      <c r="IL144" s="39"/>
      <c r="IM144" s="39"/>
      <c r="IN144" s="39"/>
      <c r="IO144" s="39"/>
      <c r="IP144" s="39"/>
      <c r="IQ144" s="39"/>
      <c r="IR144" s="39"/>
      <c r="IS144" s="39"/>
    </row>
    <row r="145" spans="1:253" s="39" customFormat="1" ht="46.35" customHeight="1">
      <c r="A145" s="55">
        <f>+A142+1</f>
        <v>112</v>
      </c>
      <c r="B145" s="139" t="s">
        <v>954</v>
      </c>
      <c r="C145" s="140">
        <v>37991</v>
      </c>
      <c r="D145" s="56" t="s">
        <v>30</v>
      </c>
      <c r="E145" s="49" t="s">
        <v>31</v>
      </c>
      <c r="F145" s="56" t="s">
        <v>955</v>
      </c>
      <c r="G145" s="51" t="s">
        <v>956</v>
      </c>
      <c r="H145" s="51" t="s">
        <v>957</v>
      </c>
      <c r="I145" s="56"/>
      <c r="J145" s="56"/>
      <c r="K145" s="51" t="s">
        <v>958</v>
      </c>
      <c r="L145" s="51" t="s">
        <v>959</v>
      </c>
      <c r="M145" s="46" t="s">
        <v>960</v>
      </c>
      <c r="N145" s="70" t="s">
        <v>961</v>
      </c>
    </row>
    <row r="146" spans="1:253" s="5" customFormat="1" ht="43.35" customHeight="1">
      <c r="A146" s="40">
        <f t="shared" ref="A146:A160" si="7">A145+1</f>
        <v>113</v>
      </c>
      <c r="B146" s="83" t="s">
        <v>962</v>
      </c>
      <c r="C146" s="84">
        <v>41456</v>
      </c>
      <c r="D146" s="83" t="s">
        <v>53</v>
      </c>
      <c r="E146" s="49" t="s">
        <v>31</v>
      </c>
      <c r="F146" s="56" t="s">
        <v>963</v>
      </c>
      <c r="G146" s="44" t="s">
        <v>964</v>
      </c>
      <c r="H146" s="44" t="s">
        <v>965</v>
      </c>
      <c r="I146" s="83"/>
      <c r="J146" s="83"/>
      <c r="K146" s="51" t="s">
        <v>966</v>
      </c>
      <c r="L146" s="51" t="s">
        <v>966</v>
      </c>
      <c r="M146" s="46" t="s">
        <v>967</v>
      </c>
      <c r="N146" s="46" t="s">
        <v>968</v>
      </c>
      <c r="IJ146" s="39"/>
      <c r="IK146" s="39"/>
      <c r="IL146" s="39"/>
      <c r="IM146" s="39"/>
      <c r="IN146" s="39"/>
      <c r="IO146" s="39"/>
      <c r="IP146" s="39"/>
      <c r="IQ146" s="39"/>
      <c r="IR146" s="39"/>
      <c r="IS146" s="39"/>
    </row>
    <row r="147" spans="1:253" s="5" customFormat="1" ht="31.5" customHeight="1">
      <c r="A147" s="40">
        <f t="shared" si="7"/>
        <v>114</v>
      </c>
      <c r="B147" s="83" t="s">
        <v>969</v>
      </c>
      <c r="C147" s="84">
        <v>38200</v>
      </c>
      <c r="D147" s="83" t="s">
        <v>30</v>
      </c>
      <c r="E147" s="49" t="s">
        <v>31</v>
      </c>
      <c r="F147" s="56" t="s">
        <v>970</v>
      </c>
      <c r="G147" s="44" t="s">
        <v>971</v>
      </c>
      <c r="H147" s="44" t="s">
        <v>972</v>
      </c>
      <c r="I147" s="60"/>
      <c r="J147" s="40"/>
      <c r="K147" s="51" t="s">
        <v>973</v>
      </c>
      <c r="L147" s="51" t="s">
        <v>974</v>
      </c>
      <c r="M147" s="46" t="s">
        <v>975</v>
      </c>
      <c r="N147" s="46" t="s">
        <v>976</v>
      </c>
      <c r="IJ147" s="39"/>
      <c r="IK147" s="39"/>
      <c r="IL147" s="39"/>
      <c r="IM147" s="39"/>
      <c r="IN147" s="39"/>
      <c r="IO147" s="39"/>
      <c r="IP147" s="39"/>
      <c r="IQ147" s="39"/>
      <c r="IR147" s="39"/>
      <c r="IS147" s="39"/>
    </row>
    <row r="148" spans="1:253" s="39" customFormat="1" ht="31.5" customHeight="1">
      <c r="A148" s="55">
        <f t="shared" si="7"/>
        <v>115</v>
      </c>
      <c r="B148" s="56" t="s">
        <v>977</v>
      </c>
      <c r="C148" s="140">
        <v>38275</v>
      </c>
      <c r="D148" s="56" t="s">
        <v>53</v>
      </c>
      <c r="E148" s="49" t="s">
        <v>31</v>
      </c>
      <c r="F148" s="56" t="s">
        <v>978</v>
      </c>
      <c r="G148" s="51" t="s">
        <v>979</v>
      </c>
      <c r="H148" s="51" t="s">
        <v>980</v>
      </c>
      <c r="I148" s="56" t="s">
        <v>981</v>
      </c>
      <c r="J148" s="56" t="s">
        <v>982</v>
      </c>
      <c r="K148" s="51" t="s">
        <v>983</v>
      </c>
      <c r="L148" s="51" t="s">
        <v>984</v>
      </c>
      <c r="M148" s="119" t="s">
        <v>985</v>
      </c>
      <c r="N148" s="46" t="s">
        <v>986</v>
      </c>
      <c r="Q148" s="59"/>
    </row>
    <row r="149" spans="1:253" s="39" customFormat="1" ht="30.75" customHeight="1">
      <c r="A149" s="55">
        <f t="shared" si="7"/>
        <v>116</v>
      </c>
      <c r="B149" s="56" t="s">
        <v>987</v>
      </c>
      <c r="C149" s="140">
        <v>38365</v>
      </c>
      <c r="D149" s="56" t="s">
        <v>53</v>
      </c>
      <c r="E149" s="126" t="s">
        <v>31</v>
      </c>
      <c r="F149" s="56" t="s">
        <v>988</v>
      </c>
      <c r="G149" s="51" t="s">
        <v>989</v>
      </c>
      <c r="H149" s="51" t="s">
        <v>990</v>
      </c>
      <c r="I149" s="56"/>
      <c r="J149" s="55"/>
      <c r="K149" s="51" t="s">
        <v>991</v>
      </c>
      <c r="L149" s="51" t="s">
        <v>992</v>
      </c>
      <c r="M149" s="46" t="s">
        <v>993</v>
      </c>
      <c r="N149" s="70" t="s">
        <v>994</v>
      </c>
      <c r="Q149" s="59"/>
    </row>
    <row r="150" spans="1:253" s="5" customFormat="1" ht="28.35" customHeight="1">
      <c r="A150" s="40">
        <f t="shared" si="7"/>
        <v>117</v>
      </c>
      <c r="B150" s="83" t="s">
        <v>995</v>
      </c>
      <c r="C150" s="84">
        <v>38372</v>
      </c>
      <c r="D150" s="83" t="s">
        <v>53</v>
      </c>
      <c r="E150" s="49" t="s">
        <v>31</v>
      </c>
      <c r="F150" s="56" t="s">
        <v>996</v>
      </c>
      <c r="G150" s="44" t="s">
        <v>997</v>
      </c>
      <c r="H150" s="44" t="s">
        <v>998</v>
      </c>
      <c r="I150" s="83"/>
      <c r="J150" s="40"/>
      <c r="K150" s="51" t="s">
        <v>999</v>
      </c>
      <c r="L150" s="51" t="s">
        <v>999</v>
      </c>
      <c r="M150" s="46" t="s">
        <v>1000</v>
      </c>
      <c r="N150" s="70" t="s">
        <v>1001</v>
      </c>
      <c r="Q150" s="59"/>
      <c r="IJ150" s="39"/>
      <c r="IK150" s="39"/>
      <c r="IL150" s="39"/>
      <c r="IM150" s="39"/>
      <c r="IN150" s="39"/>
      <c r="IO150" s="39"/>
      <c r="IP150" s="39"/>
      <c r="IQ150" s="39"/>
      <c r="IR150" s="39"/>
      <c r="IS150" s="39"/>
    </row>
    <row r="151" spans="1:253" s="5" customFormat="1" ht="36" customHeight="1">
      <c r="A151" s="40">
        <f t="shared" si="7"/>
        <v>118</v>
      </c>
      <c r="B151" s="83" t="s">
        <v>1002</v>
      </c>
      <c r="C151" s="84">
        <v>38596</v>
      </c>
      <c r="D151" s="83" t="s">
        <v>30</v>
      </c>
      <c r="E151" s="49" t="s">
        <v>31</v>
      </c>
      <c r="F151" s="56" t="s">
        <v>1003</v>
      </c>
      <c r="G151" s="141" t="s">
        <v>1004</v>
      </c>
      <c r="H151" s="44" t="s">
        <v>1005</v>
      </c>
      <c r="I151" s="40"/>
      <c r="J151" s="40"/>
      <c r="K151" s="51" t="s">
        <v>1006</v>
      </c>
      <c r="L151" s="51" t="s">
        <v>1007</v>
      </c>
      <c r="M151" s="46" t="s">
        <v>1008</v>
      </c>
      <c r="N151" s="46" t="s">
        <v>1009</v>
      </c>
      <c r="IJ151" s="39"/>
      <c r="IK151" s="39"/>
      <c r="IL151" s="39"/>
      <c r="IM151" s="39"/>
      <c r="IN151" s="39"/>
      <c r="IO151" s="39"/>
      <c r="IP151" s="39"/>
      <c r="IQ151" s="39"/>
      <c r="IR151" s="39"/>
      <c r="IS151" s="39"/>
    </row>
    <row r="152" spans="1:253" s="5" customFormat="1" ht="33" customHeight="1">
      <c r="A152" s="40">
        <f t="shared" si="7"/>
        <v>119</v>
      </c>
      <c r="B152" s="83" t="s">
        <v>1010</v>
      </c>
      <c r="C152" s="84">
        <v>38597</v>
      </c>
      <c r="D152" s="83" t="s">
        <v>53</v>
      </c>
      <c r="E152" s="49" t="s">
        <v>31</v>
      </c>
      <c r="F152" s="56" t="s">
        <v>1011</v>
      </c>
      <c r="G152" s="44" t="s">
        <v>1012</v>
      </c>
      <c r="H152" s="90" t="s">
        <v>1013</v>
      </c>
      <c r="I152" s="142"/>
      <c r="J152" s="65"/>
      <c r="K152" s="51" t="s">
        <v>1014</v>
      </c>
      <c r="L152" s="51" t="s">
        <v>1015</v>
      </c>
      <c r="M152" s="46" t="s">
        <v>1016</v>
      </c>
      <c r="N152" s="46" t="s">
        <v>1017</v>
      </c>
      <c r="IJ152" s="39"/>
      <c r="IK152" s="39"/>
      <c r="IL152" s="39"/>
      <c r="IM152" s="39"/>
      <c r="IN152" s="39"/>
      <c r="IO152" s="39"/>
      <c r="IP152" s="39"/>
      <c r="IQ152" s="39"/>
      <c r="IR152" s="39"/>
      <c r="IS152" s="39"/>
    </row>
    <row r="153" spans="1:253" s="5" customFormat="1" ht="36" customHeight="1">
      <c r="A153" s="40">
        <f t="shared" si="7"/>
        <v>120</v>
      </c>
      <c r="B153" s="83" t="s">
        <v>1018</v>
      </c>
      <c r="C153" s="84">
        <v>39995</v>
      </c>
      <c r="D153" s="83" t="s">
        <v>1019</v>
      </c>
      <c r="E153" s="126" t="s">
        <v>137</v>
      </c>
      <c r="F153" s="56" t="s">
        <v>1011</v>
      </c>
      <c r="G153" s="44" t="s">
        <v>1020</v>
      </c>
      <c r="H153" s="90" t="s">
        <v>1013</v>
      </c>
      <c r="I153" s="142"/>
      <c r="J153" s="65"/>
      <c r="K153" s="51"/>
      <c r="L153" s="51"/>
      <c r="M153" s="119" t="s">
        <v>1016</v>
      </c>
      <c r="N153" s="46" t="s">
        <v>1017</v>
      </c>
      <c r="IJ153" s="39"/>
      <c r="IK153" s="39"/>
      <c r="IL153" s="39"/>
      <c r="IM153" s="39"/>
      <c r="IN153" s="39"/>
      <c r="IO153" s="39"/>
      <c r="IP153" s="39"/>
      <c r="IQ153" s="39"/>
      <c r="IR153" s="39"/>
      <c r="IS153" s="39"/>
    </row>
    <row r="154" spans="1:253" s="5" customFormat="1" ht="33" customHeight="1">
      <c r="A154" s="40">
        <f t="shared" si="7"/>
        <v>121</v>
      </c>
      <c r="B154" s="83" t="s">
        <v>1021</v>
      </c>
      <c r="C154" s="84">
        <v>38768</v>
      </c>
      <c r="D154" s="47" t="s">
        <v>53</v>
      </c>
      <c r="E154" s="49" t="s">
        <v>31</v>
      </c>
      <c r="F154" s="56" t="s">
        <v>1022</v>
      </c>
      <c r="G154" s="44" t="s">
        <v>1023</v>
      </c>
      <c r="H154" s="44" t="s">
        <v>1024</v>
      </c>
      <c r="I154" s="83"/>
      <c r="J154" s="40"/>
      <c r="K154" s="51" t="s">
        <v>1025</v>
      </c>
      <c r="L154" s="51" t="s">
        <v>1026</v>
      </c>
      <c r="M154" s="46" t="s">
        <v>1027</v>
      </c>
      <c r="N154" s="46" t="s">
        <v>1028</v>
      </c>
      <c r="IJ154" s="39"/>
      <c r="IK154" s="39"/>
      <c r="IL154" s="39"/>
      <c r="IM154" s="39"/>
      <c r="IN154" s="39"/>
      <c r="IO154" s="39"/>
      <c r="IP154" s="39"/>
      <c r="IQ154" s="39"/>
      <c r="IR154" s="39"/>
      <c r="IS154" s="39"/>
    </row>
    <row r="155" spans="1:253" s="5" customFormat="1" ht="33" customHeight="1">
      <c r="A155" s="40">
        <f t="shared" si="7"/>
        <v>122</v>
      </c>
      <c r="B155" s="83" t="s">
        <v>1029</v>
      </c>
      <c r="C155" s="84">
        <v>38854</v>
      </c>
      <c r="D155" s="83" t="s">
        <v>53</v>
      </c>
      <c r="E155" s="49" t="s">
        <v>31</v>
      </c>
      <c r="F155" s="56" t="s">
        <v>1030</v>
      </c>
      <c r="G155" s="51" t="s">
        <v>1031</v>
      </c>
      <c r="H155" s="143" t="s">
        <v>1032</v>
      </c>
      <c r="I155" s="83"/>
      <c r="J155" s="40"/>
      <c r="K155" s="51" t="s">
        <v>1033</v>
      </c>
      <c r="L155" s="51" t="s">
        <v>1034</v>
      </c>
      <c r="M155" s="46" t="s">
        <v>1035</v>
      </c>
      <c r="N155" s="46" t="s">
        <v>1036</v>
      </c>
      <c r="IJ155" s="39"/>
      <c r="IK155" s="39"/>
      <c r="IL155" s="39"/>
      <c r="IM155" s="39"/>
      <c r="IN155" s="39"/>
      <c r="IO155" s="39"/>
      <c r="IP155" s="39"/>
      <c r="IQ155" s="39"/>
      <c r="IR155" s="39"/>
      <c r="IS155" s="39"/>
    </row>
    <row r="156" spans="1:253" s="5" customFormat="1" ht="30" customHeight="1">
      <c r="A156" s="40">
        <f t="shared" si="7"/>
        <v>123</v>
      </c>
      <c r="B156" s="83" t="s">
        <v>1037</v>
      </c>
      <c r="C156" s="84">
        <v>38880</v>
      </c>
      <c r="D156" s="83" t="s">
        <v>53</v>
      </c>
      <c r="E156" s="42" t="s">
        <v>137</v>
      </c>
      <c r="F156" s="54" t="s">
        <v>1038</v>
      </c>
      <c r="G156" s="44" t="s">
        <v>1039</v>
      </c>
      <c r="H156" s="51" t="s">
        <v>1040</v>
      </c>
      <c r="I156" s="83"/>
      <c r="J156" s="40"/>
      <c r="K156" s="51" t="s">
        <v>1041</v>
      </c>
      <c r="L156" s="51" t="s">
        <v>1041</v>
      </c>
      <c r="M156" s="46" t="s">
        <v>1042</v>
      </c>
      <c r="N156" s="46" t="s">
        <v>1043</v>
      </c>
      <c r="IJ156" s="39"/>
      <c r="IK156" s="39"/>
      <c r="IL156" s="39"/>
      <c r="IM156" s="39"/>
      <c r="IN156" s="39"/>
      <c r="IO156" s="39"/>
      <c r="IP156" s="39"/>
      <c r="IQ156" s="39"/>
      <c r="IR156" s="39"/>
      <c r="IS156" s="39"/>
    </row>
    <row r="157" spans="1:253" s="5" customFormat="1" ht="29.25" customHeight="1">
      <c r="A157" s="40">
        <f t="shared" si="7"/>
        <v>124</v>
      </c>
      <c r="B157" s="144" t="s">
        <v>1044</v>
      </c>
      <c r="C157" s="84">
        <v>38145</v>
      </c>
      <c r="D157" s="83" t="s">
        <v>30</v>
      </c>
      <c r="E157" s="42" t="s">
        <v>31</v>
      </c>
      <c r="F157" s="54" t="s">
        <v>1045</v>
      </c>
      <c r="G157" s="45" t="s">
        <v>1046</v>
      </c>
      <c r="H157" s="45" t="s">
        <v>1047</v>
      </c>
      <c r="I157" s="55"/>
      <c r="J157" s="40"/>
      <c r="K157" s="51" t="s">
        <v>1048</v>
      </c>
      <c r="L157" s="51" t="s">
        <v>1049</v>
      </c>
      <c r="M157" s="46" t="s">
        <v>1050</v>
      </c>
      <c r="N157" s="46" t="s">
        <v>1051</v>
      </c>
      <c r="IJ157" s="39"/>
      <c r="IK157" s="39"/>
      <c r="IL157" s="39"/>
      <c r="IM157" s="39"/>
      <c r="IN157" s="39"/>
      <c r="IO157" s="39"/>
      <c r="IP157" s="39"/>
      <c r="IQ157" s="39"/>
      <c r="IR157" s="39"/>
      <c r="IS157" s="39"/>
    </row>
    <row r="158" spans="1:253" s="5" customFormat="1" ht="37.5" customHeight="1">
      <c r="A158" s="40">
        <f t="shared" si="7"/>
        <v>125</v>
      </c>
      <c r="B158" s="83" t="s">
        <v>1052</v>
      </c>
      <c r="C158" s="84">
        <v>39685</v>
      </c>
      <c r="D158" s="83" t="s">
        <v>53</v>
      </c>
      <c r="E158" s="49" t="s">
        <v>31</v>
      </c>
      <c r="F158" s="56" t="s">
        <v>1053</v>
      </c>
      <c r="G158" s="44" t="s">
        <v>1054</v>
      </c>
      <c r="H158" s="44" t="s">
        <v>1055</v>
      </c>
      <c r="I158" s="83"/>
      <c r="J158" s="40"/>
      <c r="K158" s="51" t="s">
        <v>1056</v>
      </c>
      <c r="L158" s="51" t="s">
        <v>1056</v>
      </c>
      <c r="M158" s="46" t="s">
        <v>1057</v>
      </c>
      <c r="N158" s="70" t="s">
        <v>1058</v>
      </c>
      <c r="Q158" s="59"/>
      <c r="IJ158" s="39"/>
      <c r="IK158" s="39"/>
      <c r="IL158" s="39"/>
      <c r="IM158" s="39"/>
      <c r="IN158" s="39"/>
      <c r="IO158" s="39"/>
      <c r="IP158" s="39"/>
      <c r="IQ158" s="39"/>
      <c r="IR158" s="39"/>
      <c r="IS158" s="39"/>
    </row>
    <row r="159" spans="1:253" s="5" customFormat="1" ht="30.75" customHeight="1">
      <c r="A159" s="40">
        <f t="shared" si="7"/>
        <v>126</v>
      </c>
      <c r="B159" s="83" t="s">
        <v>1059</v>
      </c>
      <c r="C159" s="84">
        <v>39714</v>
      </c>
      <c r="D159" s="83" t="s">
        <v>53</v>
      </c>
      <c r="E159" s="49" t="s">
        <v>31</v>
      </c>
      <c r="F159" s="56" t="s">
        <v>1060</v>
      </c>
      <c r="G159" s="44" t="s">
        <v>1061</v>
      </c>
      <c r="H159" s="44" t="s">
        <v>1062</v>
      </c>
      <c r="I159" s="60"/>
      <c r="J159" s="47"/>
      <c r="K159" s="51" t="s">
        <v>1063</v>
      </c>
      <c r="L159" s="51" t="s">
        <v>1063</v>
      </c>
      <c r="M159" s="46" t="s">
        <v>1064</v>
      </c>
      <c r="N159" s="70"/>
      <c r="IJ159" s="39"/>
      <c r="IK159" s="39"/>
      <c r="IL159" s="39"/>
      <c r="IM159" s="39"/>
      <c r="IN159" s="39"/>
      <c r="IO159" s="39"/>
      <c r="IP159" s="39"/>
      <c r="IQ159" s="39"/>
      <c r="IR159" s="39"/>
      <c r="IS159" s="39"/>
    </row>
    <row r="160" spans="1:253" s="5" customFormat="1" ht="33.4" customHeight="1">
      <c r="A160" s="40">
        <f t="shared" si="7"/>
        <v>127</v>
      </c>
      <c r="B160" s="83" t="s">
        <v>1065</v>
      </c>
      <c r="C160" s="84">
        <v>38058</v>
      </c>
      <c r="D160" s="83" t="s">
        <v>30</v>
      </c>
      <c r="E160" s="49" t="s">
        <v>31</v>
      </c>
      <c r="F160" s="56" t="s">
        <v>1066</v>
      </c>
      <c r="G160" s="44" t="s">
        <v>1067</v>
      </c>
      <c r="H160" s="44" t="s">
        <v>1068</v>
      </c>
      <c r="I160" s="83"/>
      <c r="J160" s="83" t="s">
        <v>1069</v>
      </c>
      <c r="K160" s="51" t="s">
        <v>1070</v>
      </c>
      <c r="L160" s="51" t="s">
        <v>1071</v>
      </c>
      <c r="M160" s="46" t="s">
        <v>1072</v>
      </c>
      <c r="N160" s="46" t="s">
        <v>1073</v>
      </c>
      <c r="IJ160" s="39"/>
      <c r="IK160" s="39"/>
      <c r="IL160" s="39"/>
      <c r="IM160" s="39"/>
      <c r="IN160" s="39"/>
      <c r="IO160" s="39"/>
      <c r="IP160" s="39"/>
      <c r="IQ160" s="39"/>
      <c r="IR160" s="39"/>
      <c r="IS160" s="39"/>
    </row>
    <row r="161" spans="1:253" s="64" customFormat="1" ht="22.35" customHeight="1">
      <c r="A161" s="40"/>
      <c r="B161" s="38" t="s">
        <v>1074</v>
      </c>
      <c r="C161" s="99">
        <f>COUNTA(C145:C160)</f>
        <v>16</v>
      </c>
      <c r="D161" s="38"/>
      <c r="E161" s="74"/>
      <c r="F161" s="74"/>
      <c r="G161" s="100"/>
      <c r="H161" s="100"/>
      <c r="I161" s="101"/>
      <c r="J161" s="101"/>
      <c r="K161" s="75"/>
      <c r="L161" s="75"/>
      <c r="M161" s="38"/>
      <c r="N161" s="102"/>
    </row>
    <row r="162" spans="1:253" s="5" customFormat="1" ht="18" customHeight="1">
      <c r="A162" s="40"/>
      <c r="B162" s="145" t="s">
        <v>1075</v>
      </c>
      <c r="C162" s="48"/>
      <c r="D162" s="47"/>
      <c r="E162" s="49"/>
      <c r="F162" s="43"/>
      <c r="G162" s="44"/>
      <c r="H162" s="82"/>
      <c r="I162" s="40"/>
      <c r="J162" s="40"/>
      <c r="K162" s="45"/>
      <c r="L162" s="45"/>
      <c r="M162" s="60"/>
      <c r="N162" s="109"/>
      <c r="IJ162" s="39"/>
      <c r="IK162" s="39"/>
      <c r="IL162" s="39"/>
      <c r="IM162" s="39"/>
      <c r="IN162" s="39"/>
      <c r="IO162" s="39"/>
      <c r="IP162" s="39"/>
      <c r="IQ162" s="39"/>
      <c r="IR162" s="39"/>
      <c r="IS162" s="39"/>
    </row>
    <row r="163" spans="1:253" s="5" customFormat="1" ht="43.35" customHeight="1">
      <c r="A163" s="40">
        <f>+A160+1</f>
        <v>128</v>
      </c>
      <c r="B163" s="145" t="s">
        <v>1075</v>
      </c>
      <c r="C163" s="48">
        <v>37476</v>
      </c>
      <c r="D163" s="47" t="s">
        <v>30</v>
      </c>
      <c r="E163" s="49" t="s">
        <v>31</v>
      </c>
      <c r="F163" s="56" t="s">
        <v>1076</v>
      </c>
      <c r="G163" s="51" t="s">
        <v>1077</v>
      </c>
      <c r="H163" s="51" t="s">
        <v>1078</v>
      </c>
      <c r="I163" s="40"/>
      <c r="J163" s="40"/>
      <c r="K163" s="45" t="s">
        <v>1079</v>
      </c>
      <c r="L163" s="45" t="s">
        <v>1080</v>
      </c>
      <c r="M163" s="46" t="s">
        <v>1081</v>
      </c>
      <c r="N163" s="46" t="s">
        <v>1082</v>
      </c>
      <c r="IJ163" s="39"/>
      <c r="IK163" s="39"/>
      <c r="IL163" s="39"/>
      <c r="IM163" s="39"/>
      <c r="IN163" s="39"/>
      <c r="IO163" s="39"/>
      <c r="IP163" s="39"/>
      <c r="IQ163" s="39"/>
      <c r="IR163" s="39"/>
      <c r="IS163" s="39"/>
    </row>
    <row r="164" spans="1:253" s="5" customFormat="1" ht="36" customHeight="1">
      <c r="A164" s="40">
        <f>A163+1</f>
        <v>129</v>
      </c>
      <c r="B164" s="47" t="s">
        <v>1083</v>
      </c>
      <c r="C164" s="48">
        <v>38047</v>
      </c>
      <c r="D164" s="47" t="s">
        <v>30</v>
      </c>
      <c r="E164" s="49" t="s">
        <v>31</v>
      </c>
      <c r="F164" s="43" t="s">
        <v>1084</v>
      </c>
      <c r="G164" s="44" t="s">
        <v>1085</v>
      </c>
      <c r="H164" s="44" t="s">
        <v>1086</v>
      </c>
      <c r="I164" s="40"/>
      <c r="J164" s="40"/>
      <c r="K164" s="45" t="s">
        <v>1087</v>
      </c>
      <c r="L164" s="45" t="s">
        <v>1088</v>
      </c>
      <c r="M164" s="46" t="s">
        <v>1089</v>
      </c>
      <c r="N164" s="70" t="s">
        <v>1090</v>
      </c>
      <c r="Q164" s="59"/>
      <c r="IJ164" s="39"/>
      <c r="IK164" s="39"/>
      <c r="IL164" s="39"/>
      <c r="IM164" s="39"/>
      <c r="IN164" s="39"/>
      <c r="IO164" s="39"/>
      <c r="IP164" s="39"/>
      <c r="IQ164" s="39"/>
      <c r="IR164" s="39"/>
      <c r="IS164" s="39"/>
    </row>
    <row r="165" spans="1:253" s="5" customFormat="1" ht="30.75" customHeight="1">
      <c r="A165" s="40">
        <f>A164+1</f>
        <v>130</v>
      </c>
      <c r="B165" s="47" t="s">
        <v>1091</v>
      </c>
      <c r="C165" s="48">
        <v>38047</v>
      </c>
      <c r="D165" s="83" t="s">
        <v>53</v>
      </c>
      <c r="E165" s="49" t="s">
        <v>31</v>
      </c>
      <c r="F165" s="43" t="s">
        <v>1092</v>
      </c>
      <c r="G165" s="51" t="s">
        <v>1093</v>
      </c>
      <c r="H165" s="51" t="s">
        <v>1094</v>
      </c>
      <c r="I165" s="104"/>
      <c r="J165" s="40"/>
      <c r="K165" s="45" t="s">
        <v>1095</v>
      </c>
      <c r="L165" s="45" t="s">
        <v>1096</v>
      </c>
      <c r="M165" s="119" t="s">
        <v>1097</v>
      </c>
      <c r="N165" s="46" t="s">
        <v>1098</v>
      </c>
      <c r="IJ165" s="39"/>
      <c r="IK165" s="39"/>
      <c r="IL165" s="39"/>
      <c r="IM165" s="39"/>
      <c r="IN165" s="39"/>
      <c r="IO165" s="39"/>
      <c r="IP165" s="39"/>
      <c r="IQ165" s="39"/>
      <c r="IR165" s="39"/>
      <c r="IS165" s="39"/>
    </row>
    <row r="166" spans="1:253" s="5" customFormat="1" ht="30" customHeight="1">
      <c r="A166" s="40">
        <f>A165+1</f>
        <v>131</v>
      </c>
      <c r="B166" s="83" t="s">
        <v>1099</v>
      </c>
      <c r="C166" s="84">
        <v>38428</v>
      </c>
      <c r="D166" s="83" t="s">
        <v>53</v>
      </c>
      <c r="E166" s="49" t="s">
        <v>31</v>
      </c>
      <c r="F166" s="56" t="s">
        <v>1100</v>
      </c>
      <c r="G166" s="51" t="s">
        <v>1101</v>
      </c>
      <c r="H166" s="44" t="s">
        <v>1102</v>
      </c>
      <c r="I166" s="65"/>
      <c r="J166" s="65"/>
      <c r="K166" s="45" t="s">
        <v>1103</v>
      </c>
      <c r="L166" s="45" t="s">
        <v>1104</v>
      </c>
      <c r="M166" s="46" t="s">
        <v>1105</v>
      </c>
      <c r="N166" s="70" t="s">
        <v>1106</v>
      </c>
      <c r="Q166" s="59"/>
      <c r="IJ166" s="39"/>
      <c r="IK166" s="39"/>
      <c r="IL166" s="39"/>
      <c r="IM166" s="39"/>
      <c r="IN166" s="39"/>
      <c r="IO166" s="39"/>
      <c r="IP166" s="39"/>
      <c r="IQ166" s="39"/>
      <c r="IR166" s="39"/>
      <c r="IS166" s="39"/>
    </row>
    <row r="167" spans="1:253" s="5" customFormat="1" ht="22.35" customHeight="1">
      <c r="A167" s="40"/>
      <c r="B167" s="38" t="s">
        <v>1107</v>
      </c>
      <c r="C167" s="99">
        <f>COUNTA(C163:C166)</f>
        <v>4</v>
      </c>
      <c r="D167" s="38"/>
      <c r="E167" s="74"/>
      <c r="F167" s="74"/>
      <c r="G167" s="100"/>
      <c r="H167" s="100"/>
      <c r="I167" s="101"/>
      <c r="J167" s="101"/>
      <c r="K167" s="75"/>
      <c r="L167" s="75"/>
      <c r="M167" s="38"/>
      <c r="N167" s="102"/>
      <c r="IJ167" s="39"/>
      <c r="IK167" s="39"/>
      <c r="IL167" s="39"/>
      <c r="IM167" s="39"/>
      <c r="IN167" s="39"/>
      <c r="IO167" s="39"/>
      <c r="IP167" s="39"/>
      <c r="IQ167" s="39"/>
      <c r="IR167" s="39"/>
      <c r="IS167" s="39"/>
    </row>
    <row r="168" spans="1:253" s="5" customFormat="1" ht="20.25" customHeight="1">
      <c r="A168" s="40"/>
      <c r="B168" s="28" t="s">
        <v>1108</v>
      </c>
      <c r="C168" s="41"/>
      <c r="D168" s="32"/>
      <c r="E168" s="42"/>
      <c r="F168" s="42"/>
      <c r="G168" s="107"/>
      <c r="H168" s="107"/>
      <c r="I168" s="95"/>
      <c r="J168" s="95"/>
      <c r="K168" s="108"/>
      <c r="L168" s="108"/>
      <c r="M168" s="60"/>
      <c r="N168" s="109"/>
      <c r="IJ168" s="39"/>
      <c r="IK168" s="39"/>
      <c r="IL168" s="39"/>
      <c r="IM168" s="39"/>
      <c r="IN168" s="39"/>
      <c r="IO168" s="39"/>
      <c r="IP168" s="39"/>
      <c r="IQ168" s="39"/>
      <c r="IR168" s="39"/>
      <c r="IS168" s="39"/>
    </row>
    <row r="169" spans="1:253" s="39" customFormat="1" ht="29.25" customHeight="1">
      <c r="A169" s="54">
        <f>+A166+1</f>
        <v>132</v>
      </c>
      <c r="B169" s="139" t="s">
        <v>1108</v>
      </c>
      <c r="C169" s="140">
        <v>38011</v>
      </c>
      <c r="D169" s="56" t="s">
        <v>30</v>
      </c>
      <c r="E169" s="49" t="s">
        <v>31</v>
      </c>
      <c r="F169" s="43" t="s">
        <v>1109</v>
      </c>
      <c r="G169" s="51" t="s">
        <v>1110</v>
      </c>
      <c r="H169" s="45" t="s">
        <v>1111</v>
      </c>
      <c r="I169" s="52"/>
      <c r="J169" s="54"/>
      <c r="K169" s="45" t="s">
        <v>1112</v>
      </c>
      <c r="L169" s="45" t="s">
        <v>1113</v>
      </c>
      <c r="M169" s="46" t="s">
        <v>1114</v>
      </c>
      <c r="N169" s="70" t="s">
        <v>1115</v>
      </c>
      <c r="Q169" s="59"/>
    </row>
    <row r="170" spans="1:253" s="5" customFormat="1" ht="28.5" customHeight="1">
      <c r="A170" s="40">
        <f t="shared" ref="A170:A180" si="8">+A169+1</f>
        <v>133</v>
      </c>
      <c r="B170" s="47" t="s">
        <v>1116</v>
      </c>
      <c r="C170" s="48">
        <v>38322</v>
      </c>
      <c r="D170" s="47" t="s">
        <v>53</v>
      </c>
      <c r="E170" s="49" t="s">
        <v>31</v>
      </c>
      <c r="F170" s="43" t="s">
        <v>1117</v>
      </c>
      <c r="G170" s="44" t="s">
        <v>1118</v>
      </c>
      <c r="H170" s="44" t="s">
        <v>1119</v>
      </c>
      <c r="I170" s="40"/>
      <c r="J170" s="40"/>
      <c r="K170" s="45" t="s">
        <v>1120</v>
      </c>
      <c r="L170" s="45" t="s">
        <v>1121</v>
      </c>
      <c r="M170" s="46" t="s">
        <v>1122</v>
      </c>
      <c r="N170" s="46" t="s">
        <v>1123</v>
      </c>
      <c r="IJ170" s="39"/>
      <c r="IK170" s="39"/>
      <c r="IL170" s="39"/>
      <c r="IM170" s="39"/>
      <c r="IN170" s="39"/>
      <c r="IO170" s="39"/>
      <c r="IP170" s="39"/>
      <c r="IQ170" s="39"/>
      <c r="IR170" s="39"/>
      <c r="IS170" s="39"/>
    </row>
    <row r="171" spans="1:253" s="5" customFormat="1" ht="30.75" customHeight="1">
      <c r="A171" s="40">
        <f t="shared" si="8"/>
        <v>134</v>
      </c>
      <c r="B171" s="47" t="s">
        <v>1124</v>
      </c>
      <c r="C171" s="48">
        <v>38473</v>
      </c>
      <c r="D171" s="47" t="s">
        <v>53</v>
      </c>
      <c r="E171" s="49" t="s">
        <v>31</v>
      </c>
      <c r="F171" s="43" t="s">
        <v>1125</v>
      </c>
      <c r="G171" s="146" t="s">
        <v>1126</v>
      </c>
      <c r="H171" s="82" t="s">
        <v>1127</v>
      </c>
      <c r="I171" s="40"/>
      <c r="J171" s="40"/>
      <c r="K171" s="45" t="s">
        <v>1128</v>
      </c>
      <c r="L171" s="45"/>
      <c r="M171" s="46" t="s">
        <v>1129</v>
      </c>
      <c r="N171" s="70" t="s">
        <v>1130</v>
      </c>
      <c r="Q171" s="59"/>
      <c r="IJ171" s="39"/>
      <c r="IK171" s="39"/>
      <c r="IL171" s="39"/>
      <c r="IM171" s="39"/>
      <c r="IN171" s="39"/>
      <c r="IO171" s="39"/>
      <c r="IP171" s="39"/>
      <c r="IQ171" s="39"/>
      <c r="IR171" s="39"/>
      <c r="IS171" s="39"/>
    </row>
    <row r="172" spans="1:253" s="5" customFormat="1" ht="34.15" customHeight="1">
      <c r="A172" s="40">
        <f t="shared" si="8"/>
        <v>135</v>
      </c>
      <c r="B172" s="47" t="s">
        <v>1131</v>
      </c>
      <c r="C172" s="48">
        <v>38596</v>
      </c>
      <c r="D172" s="47" t="s">
        <v>1132</v>
      </c>
      <c r="E172" s="49" t="s">
        <v>137</v>
      </c>
      <c r="F172" s="43" t="s">
        <v>1133</v>
      </c>
      <c r="G172" s="44" t="s">
        <v>1134</v>
      </c>
      <c r="H172" s="82" t="s">
        <v>1135</v>
      </c>
      <c r="I172" s="98"/>
      <c r="J172" s="40"/>
      <c r="K172" s="45" t="s">
        <v>1136</v>
      </c>
      <c r="L172" s="45" t="s">
        <v>1137</v>
      </c>
      <c r="M172" s="119" t="s">
        <v>1138</v>
      </c>
      <c r="N172" s="109" t="s">
        <v>1139</v>
      </c>
      <c r="Q172" s="59"/>
      <c r="IJ172" s="39"/>
      <c r="IK172" s="39"/>
      <c r="IL172" s="39"/>
      <c r="IM172" s="39"/>
      <c r="IN172" s="39"/>
      <c r="IO172" s="39"/>
      <c r="IP172" s="39"/>
      <c r="IQ172" s="39"/>
      <c r="IR172" s="39"/>
      <c r="IS172" s="39"/>
    </row>
    <row r="173" spans="1:253" s="5" customFormat="1" ht="36" customHeight="1">
      <c r="A173" s="40">
        <f t="shared" si="8"/>
        <v>136</v>
      </c>
      <c r="B173" s="47" t="s">
        <v>1140</v>
      </c>
      <c r="C173" s="48">
        <v>38426</v>
      </c>
      <c r="D173" s="47" t="s">
        <v>30</v>
      </c>
      <c r="E173" s="49" t="s">
        <v>137</v>
      </c>
      <c r="F173" s="43" t="s">
        <v>1133</v>
      </c>
      <c r="G173" s="51" t="s">
        <v>1141</v>
      </c>
      <c r="H173" s="45" t="s">
        <v>1135</v>
      </c>
      <c r="I173" s="40"/>
      <c r="J173" s="40"/>
      <c r="K173" s="45" t="s">
        <v>1142</v>
      </c>
      <c r="L173" s="45" t="s">
        <v>1143</v>
      </c>
      <c r="M173" s="66" t="s">
        <v>1144</v>
      </c>
      <c r="N173" s="109" t="s">
        <v>1139</v>
      </c>
      <c r="Q173" s="59"/>
      <c r="IJ173" s="39"/>
      <c r="IK173" s="39"/>
      <c r="IL173" s="39"/>
      <c r="IM173" s="39"/>
      <c r="IN173" s="39"/>
      <c r="IO173" s="39"/>
      <c r="IP173" s="39"/>
      <c r="IQ173" s="39"/>
      <c r="IR173" s="39"/>
      <c r="IS173" s="39"/>
    </row>
    <row r="174" spans="1:253" s="64" customFormat="1" ht="31.5" customHeight="1">
      <c r="A174" s="40">
        <f t="shared" si="8"/>
        <v>137</v>
      </c>
      <c r="B174" s="47" t="s">
        <v>1145</v>
      </c>
      <c r="C174" s="84">
        <v>39722</v>
      </c>
      <c r="D174" s="47" t="s">
        <v>1019</v>
      </c>
      <c r="E174" s="49" t="s">
        <v>137</v>
      </c>
      <c r="F174" s="43" t="s">
        <v>1133</v>
      </c>
      <c r="G174" s="51" t="s">
        <v>1146</v>
      </c>
      <c r="H174" s="45" t="s">
        <v>1135</v>
      </c>
      <c r="I174" s="47"/>
      <c r="J174" s="47"/>
      <c r="K174" s="51" t="s">
        <v>1147</v>
      </c>
      <c r="L174" s="51" t="s">
        <v>1147</v>
      </c>
      <c r="M174" s="147"/>
      <c r="N174" s="124"/>
      <c r="Q174" s="59"/>
    </row>
    <row r="175" spans="1:253" s="64" customFormat="1" ht="32.25" customHeight="1">
      <c r="A175" s="40">
        <f t="shared" si="8"/>
        <v>138</v>
      </c>
      <c r="B175" s="47" t="s">
        <v>1148</v>
      </c>
      <c r="C175" s="48">
        <v>39412</v>
      </c>
      <c r="D175" s="47" t="s">
        <v>53</v>
      </c>
      <c r="E175" s="49" t="s">
        <v>31</v>
      </c>
      <c r="F175" s="43" t="s">
        <v>1133</v>
      </c>
      <c r="G175" s="148" t="s">
        <v>1149</v>
      </c>
      <c r="H175" s="44" t="s">
        <v>1135</v>
      </c>
      <c r="I175" s="47"/>
      <c r="J175" s="47"/>
      <c r="K175" s="51" t="s">
        <v>1150</v>
      </c>
      <c r="L175" s="51" t="s">
        <v>1151</v>
      </c>
      <c r="M175" s="61" t="s">
        <v>1138</v>
      </c>
      <c r="N175" s="109" t="s">
        <v>1139</v>
      </c>
    </row>
    <row r="176" spans="1:253" s="5" customFormat="1" ht="30" customHeight="1">
      <c r="A176" s="40">
        <f t="shared" si="8"/>
        <v>139</v>
      </c>
      <c r="B176" s="47" t="s">
        <v>1152</v>
      </c>
      <c r="C176" s="48">
        <v>38534</v>
      </c>
      <c r="D176" s="47" t="s">
        <v>30</v>
      </c>
      <c r="E176" s="49" t="s">
        <v>137</v>
      </c>
      <c r="F176" s="43" t="s">
        <v>1153</v>
      </c>
      <c r="G176" s="44" t="s">
        <v>1154</v>
      </c>
      <c r="H176" s="44" t="s">
        <v>1155</v>
      </c>
      <c r="I176" s="98"/>
      <c r="J176" s="40"/>
      <c r="K176" s="45" t="s">
        <v>1156</v>
      </c>
      <c r="L176" s="45" t="s">
        <v>1157</v>
      </c>
      <c r="M176" s="61" t="s">
        <v>1158</v>
      </c>
      <c r="N176" s="124" t="s">
        <v>1159</v>
      </c>
      <c r="Q176" s="59"/>
      <c r="IJ176" s="39"/>
      <c r="IK176" s="39"/>
      <c r="IL176" s="39"/>
      <c r="IM176" s="39"/>
      <c r="IN176" s="39"/>
      <c r="IO176" s="39"/>
      <c r="IP176" s="39"/>
      <c r="IQ176" s="39"/>
      <c r="IR176" s="39"/>
      <c r="IS176" s="39"/>
    </row>
    <row r="177" spans="1:253" s="5" customFormat="1" ht="32.1" customHeight="1">
      <c r="A177" s="40">
        <f t="shared" si="8"/>
        <v>140</v>
      </c>
      <c r="B177" s="47" t="s">
        <v>1160</v>
      </c>
      <c r="C177" s="48">
        <v>38610</v>
      </c>
      <c r="D177" s="47" t="s">
        <v>53</v>
      </c>
      <c r="E177" s="49" t="s">
        <v>31</v>
      </c>
      <c r="F177" s="43" t="s">
        <v>1161</v>
      </c>
      <c r="G177" s="44" t="s">
        <v>1162</v>
      </c>
      <c r="H177" s="44" t="s">
        <v>1163</v>
      </c>
      <c r="I177" s="60"/>
      <c r="J177" s="40"/>
      <c r="K177" s="45" t="s">
        <v>1164</v>
      </c>
      <c r="L177" s="45" t="s">
        <v>1165</v>
      </c>
      <c r="M177" s="61" t="s">
        <v>1166</v>
      </c>
      <c r="N177" s="124" t="s">
        <v>1167</v>
      </c>
      <c r="Q177" s="59"/>
      <c r="IJ177" s="39"/>
      <c r="IK177" s="39"/>
      <c r="IL177" s="39"/>
      <c r="IM177" s="39"/>
      <c r="IN177" s="39"/>
      <c r="IO177" s="39"/>
      <c r="IP177" s="39"/>
      <c r="IQ177" s="39"/>
      <c r="IR177" s="39"/>
      <c r="IS177" s="39"/>
    </row>
    <row r="178" spans="1:253" s="5" customFormat="1" ht="41.45" customHeight="1">
      <c r="A178" s="40">
        <f t="shared" si="8"/>
        <v>141</v>
      </c>
      <c r="B178" s="83" t="s">
        <v>1168</v>
      </c>
      <c r="C178" s="84">
        <v>38626</v>
      </c>
      <c r="D178" s="47" t="s">
        <v>53</v>
      </c>
      <c r="E178" s="49" t="s">
        <v>31</v>
      </c>
      <c r="F178" s="56" t="s">
        <v>1169</v>
      </c>
      <c r="G178" s="44" t="s">
        <v>1170</v>
      </c>
      <c r="H178" s="103" t="s">
        <v>1171</v>
      </c>
      <c r="I178" s="122"/>
      <c r="J178" s="65"/>
      <c r="K178" s="45" t="s">
        <v>1172</v>
      </c>
      <c r="L178" s="45" t="s">
        <v>1172</v>
      </c>
      <c r="M178" s="46" t="s">
        <v>1173</v>
      </c>
      <c r="N178" s="70" t="s">
        <v>1174</v>
      </c>
      <c r="Q178" s="59"/>
      <c r="IJ178" s="39"/>
      <c r="IK178" s="39"/>
      <c r="IL178" s="39"/>
      <c r="IM178" s="39"/>
      <c r="IN178" s="39"/>
      <c r="IO178" s="39"/>
      <c r="IP178" s="39"/>
      <c r="IQ178" s="39"/>
      <c r="IR178" s="39"/>
      <c r="IS178" s="39"/>
    </row>
    <row r="179" spans="1:253" s="5" customFormat="1" ht="33" customHeight="1">
      <c r="A179" s="40">
        <f t="shared" si="8"/>
        <v>142</v>
      </c>
      <c r="B179" s="83" t="s">
        <v>1175</v>
      </c>
      <c r="C179" s="84">
        <v>39570</v>
      </c>
      <c r="D179" s="47" t="s">
        <v>53</v>
      </c>
      <c r="E179" s="49" t="s">
        <v>31</v>
      </c>
      <c r="F179" s="56" t="s">
        <v>1176</v>
      </c>
      <c r="G179" s="44" t="s">
        <v>1177</v>
      </c>
      <c r="H179" s="90" t="s">
        <v>1178</v>
      </c>
      <c r="I179" s="60"/>
      <c r="J179" s="47"/>
      <c r="K179" s="51" t="s">
        <v>1179</v>
      </c>
      <c r="L179" s="51" t="s">
        <v>1179</v>
      </c>
      <c r="M179" s="46" t="s">
        <v>1180</v>
      </c>
      <c r="N179" s="70" t="s">
        <v>1181</v>
      </c>
      <c r="Q179" s="59"/>
      <c r="IJ179" s="39"/>
      <c r="IK179" s="39"/>
      <c r="IL179" s="39"/>
      <c r="IM179" s="39"/>
      <c r="IN179" s="39"/>
      <c r="IO179" s="39"/>
      <c r="IP179" s="39"/>
      <c r="IQ179" s="39"/>
      <c r="IR179" s="39"/>
      <c r="IS179" s="39"/>
    </row>
    <row r="180" spans="1:253" s="5" customFormat="1" ht="36.6" customHeight="1">
      <c r="A180" s="40">
        <f t="shared" si="8"/>
        <v>143</v>
      </c>
      <c r="B180" s="83" t="s">
        <v>1182</v>
      </c>
      <c r="C180" s="84">
        <v>39614</v>
      </c>
      <c r="D180" s="47" t="s">
        <v>53</v>
      </c>
      <c r="E180" s="49" t="s">
        <v>31</v>
      </c>
      <c r="F180" s="56" t="s">
        <v>1183</v>
      </c>
      <c r="G180" s="44" t="s">
        <v>1184</v>
      </c>
      <c r="H180" s="67" t="s">
        <v>1185</v>
      </c>
      <c r="I180" s="104"/>
      <c r="J180" s="40"/>
      <c r="K180" s="45" t="s">
        <v>1186</v>
      </c>
      <c r="L180" s="45" t="s">
        <v>1186</v>
      </c>
      <c r="M180" s="46" t="s">
        <v>1187</v>
      </c>
      <c r="N180" s="70" t="s">
        <v>1188</v>
      </c>
      <c r="Q180" s="59"/>
      <c r="IJ180" s="39"/>
      <c r="IK180" s="39"/>
      <c r="IL180" s="39"/>
      <c r="IM180" s="39"/>
      <c r="IN180" s="39"/>
      <c r="IO180" s="39"/>
      <c r="IP180" s="39"/>
      <c r="IQ180" s="39"/>
      <c r="IR180" s="39"/>
      <c r="IS180" s="39"/>
    </row>
    <row r="181" spans="1:253" s="5" customFormat="1" ht="23.25" customHeight="1">
      <c r="A181" s="40"/>
      <c r="B181" s="38" t="s">
        <v>1189</v>
      </c>
      <c r="C181" s="99">
        <f>COUNTA(C169:C180)</f>
        <v>12</v>
      </c>
      <c r="D181" s="38"/>
      <c r="E181" s="74"/>
      <c r="F181" s="74"/>
      <c r="G181" s="100"/>
      <c r="H181" s="100"/>
      <c r="I181" s="101"/>
      <c r="J181" s="101"/>
      <c r="K181" s="75"/>
      <c r="L181" s="75"/>
      <c r="M181" s="38"/>
      <c r="N181" s="102"/>
      <c r="IJ181" s="39"/>
      <c r="IK181" s="39"/>
      <c r="IL181" s="39"/>
      <c r="IM181" s="39"/>
      <c r="IN181" s="39"/>
      <c r="IO181" s="39"/>
      <c r="IP181" s="39"/>
      <c r="IQ181" s="39"/>
      <c r="IR181" s="39"/>
      <c r="IS181" s="39"/>
    </row>
    <row r="182" spans="1:253" s="5" customFormat="1" ht="20.25" customHeight="1">
      <c r="A182" s="40"/>
      <c r="B182" s="28" t="s">
        <v>1190</v>
      </c>
      <c r="C182" s="41"/>
      <c r="D182" s="32"/>
      <c r="E182" s="42"/>
      <c r="F182" s="42"/>
      <c r="G182" s="107"/>
      <c r="H182" s="107"/>
      <c r="I182" s="95"/>
      <c r="J182" s="95"/>
      <c r="K182" s="108"/>
      <c r="L182" s="108"/>
      <c r="M182" s="60"/>
      <c r="N182" s="109"/>
      <c r="IJ182" s="39"/>
      <c r="IK182" s="39"/>
      <c r="IL182" s="39"/>
      <c r="IM182" s="39"/>
      <c r="IN182" s="39"/>
      <c r="IO182" s="39"/>
      <c r="IP182" s="39"/>
      <c r="IQ182" s="39"/>
      <c r="IR182" s="39"/>
      <c r="IS182" s="39"/>
    </row>
    <row r="183" spans="1:253" s="5" customFormat="1" ht="33" customHeight="1">
      <c r="A183" s="65">
        <f>A180+1</f>
        <v>144</v>
      </c>
      <c r="B183" s="144" t="s">
        <v>1191</v>
      </c>
      <c r="C183" s="84">
        <v>38148</v>
      </c>
      <c r="D183" s="83" t="s">
        <v>30</v>
      </c>
      <c r="E183" s="49" t="s">
        <v>31</v>
      </c>
      <c r="F183" s="56" t="s">
        <v>1192</v>
      </c>
      <c r="G183" s="56" t="s">
        <v>1193</v>
      </c>
      <c r="H183" s="82" t="s">
        <v>1194</v>
      </c>
      <c r="I183" s="65"/>
      <c r="J183" s="65"/>
      <c r="K183" s="45" t="s">
        <v>1195</v>
      </c>
      <c r="L183" s="45" t="s">
        <v>1196</v>
      </c>
      <c r="M183" s="46" t="s">
        <v>1197</v>
      </c>
      <c r="N183" s="46" t="s">
        <v>1198</v>
      </c>
      <c r="IJ183" s="39"/>
      <c r="IK183" s="39"/>
      <c r="IL183" s="39"/>
      <c r="IM183" s="39"/>
      <c r="IN183" s="39"/>
      <c r="IO183" s="39"/>
      <c r="IP183" s="39"/>
      <c r="IQ183" s="39"/>
      <c r="IR183" s="39"/>
      <c r="IS183" s="39"/>
    </row>
    <row r="184" spans="1:253" s="5" customFormat="1" ht="30.6" customHeight="1">
      <c r="A184" s="40">
        <f t="shared" ref="A184:A191" si="9">+A183+1</f>
        <v>145</v>
      </c>
      <c r="B184" s="47" t="s">
        <v>1199</v>
      </c>
      <c r="C184" s="48">
        <v>38534</v>
      </c>
      <c r="D184" s="47" t="s">
        <v>53</v>
      </c>
      <c r="E184" s="49" t="s">
        <v>31</v>
      </c>
      <c r="F184" s="56" t="s">
        <v>1200</v>
      </c>
      <c r="G184" s="83" t="s">
        <v>1201</v>
      </c>
      <c r="H184" s="44" t="s">
        <v>1202</v>
      </c>
      <c r="I184" s="65"/>
      <c r="J184" s="40"/>
      <c r="K184" s="45" t="s">
        <v>1203</v>
      </c>
      <c r="L184" s="45" t="s">
        <v>1204</v>
      </c>
      <c r="M184" s="46" t="s">
        <v>1205</v>
      </c>
      <c r="N184" s="58"/>
      <c r="IJ184" s="39"/>
      <c r="IK184" s="39"/>
      <c r="IL184" s="39"/>
      <c r="IM184" s="39"/>
      <c r="IN184" s="39"/>
      <c r="IO184" s="39"/>
      <c r="IP184" s="39"/>
      <c r="IQ184" s="39"/>
      <c r="IR184" s="39"/>
      <c r="IS184" s="39"/>
    </row>
    <row r="185" spans="1:253" s="64" customFormat="1" ht="25.5" customHeight="1">
      <c r="A185" s="40">
        <f t="shared" si="9"/>
        <v>146</v>
      </c>
      <c r="B185" s="47" t="s">
        <v>1206</v>
      </c>
      <c r="C185" s="48">
        <v>38838</v>
      </c>
      <c r="D185" s="47" t="s">
        <v>53</v>
      </c>
      <c r="E185" s="49" t="s">
        <v>31</v>
      </c>
      <c r="F185" s="56" t="s">
        <v>1207</v>
      </c>
      <c r="G185" s="83" t="s">
        <v>1208</v>
      </c>
      <c r="H185" s="44" t="s">
        <v>1209</v>
      </c>
      <c r="I185" s="83"/>
      <c r="J185" s="47"/>
      <c r="K185" s="51" t="s">
        <v>1210</v>
      </c>
      <c r="L185" s="51" t="s">
        <v>1211</v>
      </c>
      <c r="M185" s="61" t="s">
        <v>1212</v>
      </c>
      <c r="N185" s="46" t="s">
        <v>1213</v>
      </c>
    </row>
    <row r="186" spans="1:253" s="5" customFormat="1" ht="29.25" customHeight="1">
      <c r="A186" s="65">
        <f t="shared" si="9"/>
        <v>147</v>
      </c>
      <c r="B186" s="83" t="s">
        <v>1214</v>
      </c>
      <c r="C186" s="84">
        <v>39085</v>
      </c>
      <c r="D186" s="83" t="s">
        <v>53</v>
      </c>
      <c r="E186" s="49" t="s">
        <v>31</v>
      </c>
      <c r="F186" s="43" t="s">
        <v>1215</v>
      </c>
      <c r="G186" s="65" t="s">
        <v>1216</v>
      </c>
      <c r="H186" s="82" t="s">
        <v>1217</v>
      </c>
      <c r="I186" s="65"/>
      <c r="J186" s="40"/>
      <c r="K186" s="45" t="s">
        <v>1218</v>
      </c>
      <c r="L186" s="45" t="s">
        <v>1219</v>
      </c>
      <c r="M186" s="46" t="s">
        <v>1220</v>
      </c>
      <c r="N186" s="70" t="s">
        <v>1221</v>
      </c>
      <c r="Q186" s="149"/>
      <c r="IJ186" s="39"/>
      <c r="IK186" s="39"/>
      <c r="IL186" s="39"/>
      <c r="IM186" s="39"/>
      <c r="IN186" s="39"/>
      <c r="IO186" s="39"/>
      <c r="IP186" s="39"/>
      <c r="IQ186" s="39"/>
      <c r="IR186" s="39"/>
      <c r="IS186" s="39"/>
    </row>
    <row r="187" spans="1:253" s="5" customFormat="1" ht="35.1" customHeight="1">
      <c r="A187" s="40">
        <f t="shared" si="9"/>
        <v>148</v>
      </c>
      <c r="B187" s="145" t="s">
        <v>1222</v>
      </c>
      <c r="C187" s="48">
        <v>38145</v>
      </c>
      <c r="D187" s="47" t="s">
        <v>30</v>
      </c>
      <c r="E187" s="49" t="s">
        <v>31</v>
      </c>
      <c r="F187" s="56" t="s">
        <v>1223</v>
      </c>
      <c r="G187" s="82" t="s">
        <v>1224</v>
      </c>
      <c r="H187" s="82" t="s">
        <v>1225</v>
      </c>
      <c r="I187" s="60"/>
      <c r="J187" s="40"/>
      <c r="K187" s="45" t="s">
        <v>1226</v>
      </c>
      <c r="L187" s="45" t="s">
        <v>1227</v>
      </c>
      <c r="M187" s="46" t="s">
        <v>1228</v>
      </c>
      <c r="N187" s="46" t="s">
        <v>1229</v>
      </c>
      <c r="IJ187" s="39"/>
      <c r="IK187" s="39"/>
      <c r="IL187" s="39"/>
      <c r="IM187" s="39"/>
      <c r="IN187" s="39"/>
      <c r="IO187" s="39"/>
      <c r="IP187" s="39"/>
      <c r="IQ187" s="39"/>
      <c r="IR187" s="39"/>
      <c r="IS187" s="39"/>
    </row>
    <row r="188" spans="1:253" s="5" customFormat="1" ht="31.5" customHeight="1">
      <c r="A188" s="40">
        <f t="shared" si="9"/>
        <v>149</v>
      </c>
      <c r="B188" s="47" t="s">
        <v>1230</v>
      </c>
      <c r="C188" s="48">
        <v>38481</v>
      </c>
      <c r="D188" s="47" t="s">
        <v>53</v>
      </c>
      <c r="E188" s="49" t="s">
        <v>31</v>
      </c>
      <c r="F188" s="43" t="s">
        <v>1231</v>
      </c>
      <c r="G188" s="82" t="s">
        <v>1232</v>
      </c>
      <c r="H188" s="82" t="s">
        <v>1233</v>
      </c>
      <c r="I188" s="60"/>
      <c r="J188" s="40"/>
      <c r="K188" s="45" t="s">
        <v>1234</v>
      </c>
      <c r="L188" s="45" t="s">
        <v>1234</v>
      </c>
      <c r="M188" s="46" t="s">
        <v>1235</v>
      </c>
      <c r="N188" s="46" t="s">
        <v>1236</v>
      </c>
      <c r="IJ188" s="39"/>
      <c r="IK188" s="39"/>
      <c r="IL188" s="39"/>
      <c r="IM188" s="39"/>
      <c r="IN188" s="39"/>
      <c r="IO188" s="39"/>
      <c r="IP188" s="39"/>
      <c r="IQ188" s="39"/>
      <c r="IR188" s="39"/>
      <c r="IS188" s="39"/>
    </row>
    <row r="189" spans="1:253" s="5" customFormat="1" ht="36.75" customHeight="1">
      <c r="A189" s="40">
        <f t="shared" si="9"/>
        <v>150</v>
      </c>
      <c r="B189" s="47" t="s">
        <v>1237</v>
      </c>
      <c r="C189" s="48">
        <v>38626</v>
      </c>
      <c r="D189" s="47" t="s">
        <v>53</v>
      </c>
      <c r="E189" s="49" t="s">
        <v>31</v>
      </c>
      <c r="F189" s="43" t="s">
        <v>1238</v>
      </c>
      <c r="G189" s="82" t="s">
        <v>1239</v>
      </c>
      <c r="H189" s="44" t="s">
        <v>1240</v>
      </c>
      <c r="I189" s="60"/>
      <c r="J189" s="40"/>
      <c r="K189" s="45" t="s">
        <v>1241</v>
      </c>
      <c r="L189" s="45" t="s">
        <v>1242</v>
      </c>
      <c r="M189" s="46" t="s">
        <v>1243</v>
      </c>
      <c r="N189" s="46" t="s">
        <v>1244</v>
      </c>
      <c r="IJ189" s="39"/>
      <c r="IK189" s="39"/>
      <c r="IL189" s="39"/>
      <c r="IM189" s="39"/>
      <c r="IN189" s="39"/>
      <c r="IO189" s="39"/>
      <c r="IP189" s="39"/>
      <c r="IQ189" s="39"/>
      <c r="IR189" s="39"/>
      <c r="IS189" s="39"/>
    </row>
    <row r="190" spans="1:253" s="5" customFormat="1" ht="32.25" customHeight="1">
      <c r="A190" s="40">
        <f t="shared" si="9"/>
        <v>151</v>
      </c>
      <c r="B190" s="47" t="s">
        <v>1245</v>
      </c>
      <c r="C190" s="48">
        <v>39114</v>
      </c>
      <c r="D190" s="47" t="s">
        <v>53</v>
      </c>
      <c r="E190" s="49" t="s">
        <v>31</v>
      </c>
      <c r="F190" s="43" t="s">
        <v>1246</v>
      </c>
      <c r="G190" s="45" t="s">
        <v>1247</v>
      </c>
      <c r="H190" s="82" t="s">
        <v>1248</v>
      </c>
      <c r="I190" s="60"/>
      <c r="J190" s="55"/>
      <c r="K190" s="45" t="s">
        <v>1249</v>
      </c>
      <c r="L190" s="45" t="s">
        <v>1250</v>
      </c>
      <c r="M190" s="46" t="s">
        <v>1251</v>
      </c>
      <c r="N190" s="70" t="s">
        <v>1252</v>
      </c>
      <c r="Q190" s="59"/>
      <c r="IJ190" s="39"/>
      <c r="IK190" s="39"/>
      <c r="IL190" s="39"/>
      <c r="IM190" s="39"/>
      <c r="IN190" s="39"/>
      <c r="IO190" s="39"/>
      <c r="IP190" s="39"/>
      <c r="IQ190" s="39"/>
      <c r="IR190" s="39"/>
      <c r="IS190" s="39"/>
    </row>
    <row r="191" spans="1:253" s="5" customFormat="1" ht="34.5" customHeight="1">
      <c r="A191" s="40">
        <f t="shared" si="9"/>
        <v>152</v>
      </c>
      <c r="B191" s="47" t="s">
        <v>1253</v>
      </c>
      <c r="C191" s="48">
        <v>39486</v>
      </c>
      <c r="D191" s="47" t="s">
        <v>30</v>
      </c>
      <c r="E191" s="49" t="s">
        <v>31</v>
      </c>
      <c r="F191" s="43" t="s">
        <v>1254</v>
      </c>
      <c r="G191" s="83" t="s">
        <v>1255</v>
      </c>
      <c r="H191" s="103" t="s">
        <v>1256</v>
      </c>
      <c r="I191" s="40"/>
      <c r="J191" s="40"/>
      <c r="K191" s="45" t="s">
        <v>1257</v>
      </c>
      <c r="L191" s="45" t="s">
        <v>1258</v>
      </c>
      <c r="M191" s="46" t="s">
        <v>1259</v>
      </c>
      <c r="N191" s="70" t="s">
        <v>1260</v>
      </c>
      <c r="Q191" s="59"/>
      <c r="IJ191" s="39"/>
      <c r="IK191" s="39"/>
      <c r="IL191" s="39"/>
      <c r="IM191" s="39"/>
      <c r="IN191" s="39"/>
      <c r="IO191" s="39"/>
      <c r="IP191" s="39"/>
      <c r="IQ191" s="39"/>
      <c r="IR191" s="39"/>
      <c r="IS191" s="39"/>
    </row>
    <row r="192" spans="1:253" s="5" customFormat="1" ht="31.5" customHeight="1">
      <c r="A192" s="40">
        <f>A191+1</f>
        <v>153</v>
      </c>
      <c r="B192" s="47" t="s">
        <v>1261</v>
      </c>
      <c r="C192" s="48">
        <v>39636</v>
      </c>
      <c r="D192" s="47" t="s">
        <v>30</v>
      </c>
      <c r="E192" s="49" t="s">
        <v>31</v>
      </c>
      <c r="F192" s="43" t="s">
        <v>1262</v>
      </c>
      <c r="G192" s="44" t="s">
        <v>1263</v>
      </c>
      <c r="H192" s="82" t="s">
        <v>1264</v>
      </c>
      <c r="I192" s="60"/>
      <c r="J192" s="40"/>
      <c r="K192" s="45" t="s">
        <v>1265</v>
      </c>
      <c r="L192" s="45" t="s">
        <v>1265</v>
      </c>
      <c r="M192" s="46" t="s">
        <v>1266</v>
      </c>
      <c r="N192" s="70" t="s">
        <v>1267</v>
      </c>
      <c r="Q192" s="59"/>
      <c r="IJ192" s="39"/>
      <c r="IK192" s="39"/>
      <c r="IL192" s="39"/>
      <c r="IM192" s="39"/>
      <c r="IN192" s="39"/>
      <c r="IO192" s="39"/>
      <c r="IP192" s="39"/>
      <c r="IQ192" s="39"/>
      <c r="IR192" s="39"/>
      <c r="IS192" s="39"/>
    </row>
    <row r="193" spans="1:253" s="5" customFormat="1" ht="32.450000000000003" customHeight="1">
      <c r="A193" s="40">
        <f>A192+1</f>
        <v>154</v>
      </c>
      <c r="B193" s="47" t="s">
        <v>1268</v>
      </c>
      <c r="C193" s="48">
        <v>39672</v>
      </c>
      <c r="D193" s="47" t="s">
        <v>53</v>
      </c>
      <c r="E193" s="49" t="s">
        <v>137</v>
      </c>
      <c r="F193" s="56" t="s">
        <v>1223</v>
      </c>
      <c r="G193" s="82" t="s">
        <v>1269</v>
      </c>
      <c r="H193" s="82" t="s">
        <v>1225</v>
      </c>
      <c r="I193" s="40"/>
      <c r="J193" s="40"/>
      <c r="K193" s="45" t="s">
        <v>1270</v>
      </c>
      <c r="L193" s="45" t="s">
        <v>1270</v>
      </c>
      <c r="M193" s="119" t="s">
        <v>1228</v>
      </c>
      <c r="N193" s="46" t="s">
        <v>1229</v>
      </c>
      <c r="IJ193" s="39"/>
      <c r="IK193" s="39"/>
      <c r="IL193" s="39"/>
      <c r="IM193" s="39"/>
      <c r="IN193" s="39"/>
      <c r="IO193" s="39"/>
      <c r="IP193" s="39"/>
      <c r="IQ193" s="39"/>
      <c r="IR193" s="39"/>
      <c r="IS193" s="39"/>
    </row>
    <row r="194" spans="1:253" s="5" customFormat="1" ht="22.35" customHeight="1">
      <c r="A194" s="40"/>
      <c r="B194" s="38" t="s">
        <v>1271</v>
      </c>
      <c r="C194" s="99">
        <f>COUNTA(C183:C193)</f>
        <v>11</v>
      </c>
      <c r="D194" s="38"/>
      <c r="E194" s="74"/>
      <c r="F194" s="74"/>
      <c r="G194" s="100"/>
      <c r="H194" s="100"/>
      <c r="I194" s="101"/>
      <c r="J194" s="101"/>
      <c r="K194" s="75"/>
      <c r="L194" s="75"/>
      <c r="M194" s="38"/>
      <c r="N194" s="102"/>
      <c r="IJ194" s="39"/>
      <c r="IK194" s="39"/>
      <c r="IL194" s="39"/>
      <c r="IM194" s="39"/>
      <c r="IN194" s="39"/>
      <c r="IO194" s="39"/>
      <c r="IP194" s="39"/>
      <c r="IQ194" s="39"/>
      <c r="IR194" s="39"/>
      <c r="IS194" s="39"/>
    </row>
    <row r="195" spans="1:253" s="5" customFormat="1" ht="19.5" customHeight="1">
      <c r="A195" s="40"/>
      <c r="B195" s="28" t="s">
        <v>1272</v>
      </c>
      <c r="C195" s="41"/>
      <c r="D195" s="32"/>
      <c r="E195" s="42"/>
      <c r="F195" s="42"/>
      <c r="G195" s="107"/>
      <c r="H195" s="107"/>
      <c r="I195" s="95"/>
      <c r="J195" s="95"/>
      <c r="K195" s="108"/>
      <c r="L195" s="108"/>
      <c r="M195" s="60"/>
      <c r="N195" s="109"/>
      <c r="IJ195" s="39"/>
      <c r="IK195" s="39"/>
      <c r="IL195" s="39"/>
      <c r="IM195" s="39"/>
      <c r="IN195" s="39"/>
      <c r="IO195" s="39"/>
      <c r="IP195" s="39"/>
      <c r="IQ195" s="39"/>
      <c r="IR195" s="39"/>
      <c r="IS195" s="39"/>
    </row>
    <row r="196" spans="1:253" s="64" customFormat="1" ht="31.35" customHeight="1">
      <c r="A196" s="65">
        <f>A193+1</f>
        <v>155</v>
      </c>
      <c r="B196" s="144" t="s">
        <v>1273</v>
      </c>
      <c r="C196" s="84">
        <v>38200</v>
      </c>
      <c r="D196" s="83" t="s">
        <v>30</v>
      </c>
      <c r="E196" s="49" t="s">
        <v>31</v>
      </c>
      <c r="F196" s="43" t="s">
        <v>1274</v>
      </c>
      <c r="G196" s="51" t="s">
        <v>1275</v>
      </c>
      <c r="H196" s="44" t="s">
        <v>1276</v>
      </c>
      <c r="I196" s="60"/>
      <c r="J196" s="83"/>
      <c r="K196" s="51" t="s">
        <v>1277</v>
      </c>
      <c r="L196" s="51" t="s">
        <v>1278</v>
      </c>
      <c r="M196" s="61" t="s">
        <v>1279</v>
      </c>
      <c r="N196" s="46" t="s">
        <v>1280</v>
      </c>
    </row>
    <row r="197" spans="1:253" s="5" customFormat="1" ht="22.35" customHeight="1">
      <c r="A197" s="40"/>
      <c r="B197" s="38" t="s">
        <v>1281</v>
      </c>
      <c r="C197" s="99">
        <f>COUNTA(C196)</f>
        <v>1</v>
      </c>
      <c r="D197" s="38"/>
      <c r="E197" s="74"/>
      <c r="F197" s="74"/>
      <c r="G197" s="100"/>
      <c r="H197" s="100"/>
      <c r="I197" s="101"/>
      <c r="J197" s="101"/>
      <c r="K197" s="75"/>
      <c r="L197" s="75"/>
      <c r="M197" s="38"/>
      <c r="N197" s="102"/>
      <c r="IJ197" s="39"/>
      <c r="IK197" s="39"/>
      <c r="IL197" s="39"/>
      <c r="IM197" s="39"/>
      <c r="IN197" s="39"/>
      <c r="IO197" s="39"/>
      <c r="IP197" s="39"/>
      <c r="IQ197" s="39"/>
      <c r="IR197" s="39"/>
      <c r="IS197" s="39"/>
    </row>
    <row r="198" spans="1:253" s="5" customFormat="1" ht="20.100000000000001" customHeight="1">
      <c r="A198" s="40"/>
      <c r="B198" s="28" t="s">
        <v>1282</v>
      </c>
      <c r="C198" s="41"/>
      <c r="D198" s="32"/>
      <c r="E198" s="42"/>
      <c r="F198" s="42"/>
      <c r="G198" s="107"/>
      <c r="H198" s="107"/>
      <c r="I198" s="95"/>
      <c r="J198" s="95"/>
      <c r="K198" s="108"/>
      <c r="L198" s="108"/>
      <c r="M198" s="60"/>
      <c r="N198" s="109"/>
      <c r="IJ198" s="39"/>
      <c r="IK198" s="39"/>
      <c r="IL198" s="39"/>
      <c r="IM198" s="39"/>
      <c r="IN198" s="39"/>
      <c r="IO198" s="39"/>
      <c r="IP198" s="39"/>
      <c r="IQ198" s="39"/>
      <c r="IR198" s="39"/>
      <c r="IS198" s="39"/>
    </row>
    <row r="199" spans="1:253" s="5" customFormat="1" ht="38.85" customHeight="1">
      <c r="A199" s="65">
        <f>+A196+1</f>
        <v>156</v>
      </c>
      <c r="B199" s="83" t="s">
        <v>1283</v>
      </c>
      <c r="C199" s="84">
        <v>37714</v>
      </c>
      <c r="D199" s="83" t="s">
        <v>30</v>
      </c>
      <c r="E199" s="49" t="s">
        <v>31</v>
      </c>
      <c r="F199" s="43" t="s">
        <v>1284</v>
      </c>
      <c r="G199" s="44" t="s">
        <v>1285</v>
      </c>
      <c r="H199" s="65" t="s">
        <v>1286</v>
      </c>
      <c r="I199" s="150"/>
      <c r="J199" s="65"/>
      <c r="K199" s="45" t="s">
        <v>1287</v>
      </c>
      <c r="L199" s="45" t="s">
        <v>1288</v>
      </c>
      <c r="M199" s="46" t="s">
        <v>1289</v>
      </c>
      <c r="N199" s="46" t="s">
        <v>1290</v>
      </c>
      <c r="IJ199" s="39"/>
      <c r="IK199" s="39"/>
      <c r="IL199" s="39"/>
      <c r="IM199" s="39"/>
      <c r="IN199" s="39"/>
      <c r="IO199" s="39"/>
      <c r="IP199" s="39"/>
      <c r="IQ199" s="39"/>
      <c r="IR199" s="39"/>
      <c r="IS199" s="39"/>
    </row>
    <row r="200" spans="1:253" s="5" customFormat="1" ht="34.15" customHeight="1">
      <c r="A200" s="40">
        <f t="shared" ref="A200:A211" si="10">+A199+1</f>
        <v>157</v>
      </c>
      <c r="B200" s="47" t="s">
        <v>1291</v>
      </c>
      <c r="C200" s="48">
        <v>37816</v>
      </c>
      <c r="D200" s="47" t="s">
        <v>53</v>
      </c>
      <c r="E200" s="49" t="s">
        <v>31</v>
      </c>
      <c r="F200" s="43" t="s">
        <v>1292</v>
      </c>
      <c r="G200" s="44" t="s">
        <v>1293</v>
      </c>
      <c r="H200" s="65" t="s">
        <v>1294</v>
      </c>
      <c r="I200" s="150"/>
      <c r="J200" s="40"/>
      <c r="K200" s="45" t="s">
        <v>1295</v>
      </c>
      <c r="L200" s="45" t="s">
        <v>1295</v>
      </c>
      <c r="M200" s="46" t="s">
        <v>1296</v>
      </c>
      <c r="N200" s="70" t="s">
        <v>1297</v>
      </c>
      <c r="Q200" s="59"/>
      <c r="IJ200" s="39"/>
      <c r="IK200" s="39"/>
      <c r="IL200" s="39"/>
      <c r="IM200" s="39"/>
      <c r="IN200" s="39"/>
      <c r="IO200" s="39"/>
      <c r="IP200" s="39"/>
      <c r="IQ200" s="39"/>
      <c r="IR200" s="39"/>
      <c r="IS200" s="39"/>
    </row>
    <row r="201" spans="1:253" s="5" customFormat="1" ht="29.25" customHeight="1">
      <c r="A201" s="40">
        <f t="shared" si="10"/>
        <v>158</v>
      </c>
      <c r="B201" s="47" t="s">
        <v>1298</v>
      </c>
      <c r="C201" s="48">
        <v>37910</v>
      </c>
      <c r="D201" s="47" t="s">
        <v>53</v>
      </c>
      <c r="E201" s="49" t="s">
        <v>31</v>
      </c>
      <c r="F201" s="43" t="s">
        <v>1299</v>
      </c>
      <c r="G201" s="44" t="s">
        <v>1300</v>
      </c>
      <c r="H201" s="65" t="s">
        <v>1301</v>
      </c>
      <c r="I201" s="150"/>
      <c r="J201" s="40"/>
      <c r="K201" s="45" t="s">
        <v>1302</v>
      </c>
      <c r="L201" s="45" t="s">
        <v>1302</v>
      </c>
      <c r="M201" s="46" t="s">
        <v>1303</v>
      </c>
      <c r="N201" s="46" t="s">
        <v>1304</v>
      </c>
      <c r="IJ201" s="39"/>
      <c r="IK201" s="39"/>
      <c r="IL201" s="39"/>
      <c r="IM201" s="39"/>
      <c r="IN201" s="39"/>
      <c r="IO201" s="39"/>
      <c r="IP201" s="39"/>
      <c r="IQ201" s="39"/>
      <c r="IR201" s="39"/>
      <c r="IS201" s="39"/>
    </row>
    <row r="202" spans="1:253" s="128" customFormat="1" ht="30.75" customHeight="1">
      <c r="A202" s="55">
        <f t="shared" si="10"/>
        <v>159</v>
      </c>
      <c r="B202" s="43" t="s">
        <v>1305</v>
      </c>
      <c r="C202" s="62">
        <v>37903</v>
      </c>
      <c r="D202" s="43" t="s">
        <v>30</v>
      </c>
      <c r="E202" s="49" t="s">
        <v>31</v>
      </c>
      <c r="F202" s="43" t="s">
        <v>1306</v>
      </c>
      <c r="G202" s="51" t="s">
        <v>1307</v>
      </c>
      <c r="H202" s="45" t="s">
        <v>1308</v>
      </c>
      <c r="I202" s="151"/>
      <c r="J202" s="43"/>
      <c r="K202" s="51" t="s">
        <v>1309</v>
      </c>
      <c r="L202" s="51" t="s">
        <v>1310</v>
      </c>
      <c r="M202" s="66" t="s">
        <v>1311</v>
      </c>
      <c r="N202" s="152" t="s">
        <v>1312</v>
      </c>
      <c r="Q202" s="59"/>
    </row>
    <row r="203" spans="1:253" s="64" customFormat="1" ht="43.9" customHeight="1">
      <c r="A203" s="40">
        <f t="shared" si="10"/>
        <v>160</v>
      </c>
      <c r="B203" s="83" t="s">
        <v>1313</v>
      </c>
      <c r="C203" s="84">
        <v>38354</v>
      </c>
      <c r="D203" s="47" t="s">
        <v>53</v>
      </c>
      <c r="E203" s="49" t="s">
        <v>31</v>
      </c>
      <c r="F203" s="43" t="s">
        <v>1314</v>
      </c>
      <c r="G203" s="51" t="s">
        <v>1315</v>
      </c>
      <c r="H203" s="45" t="s">
        <v>1316</v>
      </c>
      <c r="I203" s="153"/>
      <c r="J203" s="83"/>
      <c r="K203" s="51" t="s">
        <v>1317</v>
      </c>
      <c r="L203" s="51" t="s">
        <v>1318</v>
      </c>
      <c r="M203" s="61" t="s">
        <v>1319</v>
      </c>
      <c r="N203" s="124" t="s">
        <v>1320</v>
      </c>
      <c r="Q203" s="59"/>
    </row>
    <row r="204" spans="1:253" s="64" customFormat="1" ht="34.15" customHeight="1">
      <c r="A204" s="40">
        <f t="shared" si="10"/>
        <v>161</v>
      </c>
      <c r="B204" s="47" t="s">
        <v>1321</v>
      </c>
      <c r="C204" s="48">
        <v>38420</v>
      </c>
      <c r="D204" s="47" t="s">
        <v>53</v>
      </c>
      <c r="E204" s="49" t="s">
        <v>137</v>
      </c>
      <c r="F204" s="43" t="s">
        <v>1284</v>
      </c>
      <c r="G204" s="44" t="s">
        <v>1322</v>
      </c>
      <c r="H204" s="54" t="s">
        <v>1286</v>
      </c>
      <c r="I204" s="150"/>
      <c r="J204" s="47"/>
      <c r="K204" s="51" t="s">
        <v>1323</v>
      </c>
      <c r="L204" s="51" t="s">
        <v>1323</v>
      </c>
      <c r="M204" s="46" t="s">
        <v>1289</v>
      </c>
      <c r="N204" s="124"/>
      <c r="Q204" s="59"/>
    </row>
    <row r="205" spans="1:253" s="64" customFormat="1" ht="35.1" customHeight="1">
      <c r="A205" s="40">
        <f t="shared" si="10"/>
        <v>162</v>
      </c>
      <c r="B205" s="47" t="s">
        <v>1324</v>
      </c>
      <c r="C205" s="48">
        <v>38473</v>
      </c>
      <c r="D205" s="47" t="s">
        <v>53</v>
      </c>
      <c r="E205" s="49" t="s">
        <v>137</v>
      </c>
      <c r="F205" s="43" t="s">
        <v>1306</v>
      </c>
      <c r="G205" s="51" t="s">
        <v>1325</v>
      </c>
      <c r="H205" s="45" t="s">
        <v>1308</v>
      </c>
      <c r="I205" s="150"/>
      <c r="J205" s="47"/>
      <c r="K205" s="51" t="s">
        <v>1326</v>
      </c>
      <c r="L205" s="51" t="s">
        <v>1326</v>
      </c>
      <c r="M205" s="86"/>
      <c r="N205" s="152" t="s">
        <v>1312</v>
      </c>
      <c r="Q205" s="59"/>
    </row>
    <row r="206" spans="1:253" s="5" customFormat="1" ht="40.35" customHeight="1">
      <c r="A206" s="40">
        <f t="shared" si="10"/>
        <v>163</v>
      </c>
      <c r="B206" s="47" t="s">
        <v>1327</v>
      </c>
      <c r="C206" s="48">
        <v>38873</v>
      </c>
      <c r="D206" s="47" t="s">
        <v>53</v>
      </c>
      <c r="E206" s="49" t="s">
        <v>31</v>
      </c>
      <c r="F206" s="43" t="s">
        <v>1328</v>
      </c>
      <c r="G206" s="44" t="s">
        <v>1329</v>
      </c>
      <c r="H206" s="136" t="s">
        <v>1330</v>
      </c>
      <c r="I206" s="150"/>
      <c r="J206" s="40"/>
      <c r="K206" s="45" t="s">
        <v>1331</v>
      </c>
      <c r="L206" s="45" t="s">
        <v>1331</v>
      </c>
      <c r="M206" s="46" t="s">
        <v>1332</v>
      </c>
      <c r="N206" s="70" t="s">
        <v>1333</v>
      </c>
      <c r="Q206" s="59"/>
      <c r="IJ206" s="39"/>
      <c r="IK206" s="39"/>
      <c r="IL206" s="39"/>
      <c r="IM206" s="39"/>
      <c r="IN206" s="39"/>
      <c r="IO206" s="39"/>
      <c r="IP206" s="39"/>
      <c r="IQ206" s="39"/>
      <c r="IR206" s="39"/>
      <c r="IS206" s="39"/>
    </row>
    <row r="207" spans="1:253" s="5" customFormat="1" ht="28.9" customHeight="1">
      <c r="A207" s="40">
        <f t="shared" si="10"/>
        <v>164</v>
      </c>
      <c r="B207" s="47" t="s">
        <v>1334</v>
      </c>
      <c r="C207" s="48">
        <v>37865</v>
      </c>
      <c r="D207" s="47" t="s">
        <v>30</v>
      </c>
      <c r="E207" s="49" t="s">
        <v>31</v>
      </c>
      <c r="F207" s="43" t="s">
        <v>1335</v>
      </c>
      <c r="G207" s="44" t="s">
        <v>1336</v>
      </c>
      <c r="H207" s="83" t="s">
        <v>1337</v>
      </c>
      <c r="I207" s="40"/>
      <c r="J207" s="60"/>
      <c r="K207" s="45" t="s">
        <v>1338</v>
      </c>
      <c r="L207" s="45" t="s">
        <v>1339</v>
      </c>
      <c r="M207" s="46" t="s">
        <v>1340</v>
      </c>
      <c r="N207" s="46" t="s">
        <v>1341</v>
      </c>
      <c r="IJ207" s="39"/>
      <c r="IK207" s="39"/>
      <c r="IL207" s="39"/>
      <c r="IM207" s="39"/>
      <c r="IN207" s="39"/>
      <c r="IO207" s="39"/>
      <c r="IP207" s="39"/>
      <c r="IQ207" s="39"/>
      <c r="IR207" s="39"/>
      <c r="IS207" s="39"/>
    </row>
    <row r="208" spans="1:253" s="5" customFormat="1" ht="34.15" customHeight="1">
      <c r="A208" s="40">
        <f t="shared" si="10"/>
        <v>165</v>
      </c>
      <c r="B208" s="47" t="s">
        <v>1342</v>
      </c>
      <c r="C208" s="48">
        <v>38582</v>
      </c>
      <c r="D208" s="47" t="s">
        <v>1132</v>
      </c>
      <c r="E208" s="49" t="s">
        <v>785</v>
      </c>
      <c r="F208" s="43" t="s">
        <v>1343</v>
      </c>
      <c r="G208" s="44" t="s">
        <v>1344</v>
      </c>
      <c r="H208" s="83" t="s">
        <v>1345</v>
      </c>
      <c r="I208" s="60"/>
      <c r="J208" s="60"/>
      <c r="K208" s="67" t="s">
        <v>1346</v>
      </c>
      <c r="L208" s="45"/>
      <c r="M208" s="60"/>
      <c r="N208" s="109" t="s">
        <v>1347</v>
      </c>
      <c r="Q208" s="59"/>
      <c r="IJ208" s="39"/>
      <c r="IK208" s="39"/>
      <c r="IL208" s="39"/>
      <c r="IM208" s="39"/>
      <c r="IN208" s="39"/>
      <c r="IO208" s="39"/>
      <c r="IP208" s="39"/>
      <c r="IQ208" s="39"/>
      <c r="IR208" s="39"/>
      <c r="IS208" s="39"/>
    </row>
    <row r="209" spans="1:253" s="64" customFormat="1" ht="31.7" customHeight="1">
      <c r="A209" s="40">
        <f t="shared" si="10"/>
        <v>166</v>
      </c>
      <c r="B209" s="47" t="s">
        <v>1348</v>
      </c>
      <c r="C209" s="48">
        <v>39265</v>
      </c>
      <c r="D209" s="47" t="s">
        <v>1019</v>
      </c>
      <c r="E209" s="49" t="s">
        <v>657</v>
      </c>
      <c r="F209" s="43" t="s">
        <v>1349</v>
      </c>
      <c r="G209" s="44" t="s">
        <v>1350</v>
      </c>
      <c r="H209" s="83" t="s">
        <v>1351</v>
      </c>
      <c r="I209" s="60"/>
      <c r="J209" s="60"/>
      <c r="K209" s="63" t="s">
        <v>1352</v>
      </c>
      <c r="L209" s="51"/>
      <c r="M209" s="147"/>
      <c r="N209" s="124" t="s">
        <v>1353</v>
      </c>
      <c r="Q209" s="59"/>
    </row>
    <row r="210" spans="1:253" s="5" customFormat="1" ht="41.25" customHeight="1">
      <c r="A210" s="40">
        <f t="shared" si="10"/>
        <v>167</v>
      </c>
      <c r="B210" s="47" t="s">
        <v>1354</v>
      </c>
      <c r="C210" s="68">
        <v>38975</v>
      </c>
      <c r="D210" s="47" t="s">
        <v>53</v>
      </c>
      <c r="E210" s="49" t="s">
        <v>31</v>
      </c>
      <c r="F210" s="55" t="s">
        <v>1355</v>
      </c>
      <c r="G210" s="82" t="s">
        <v>1356</v>
      </c>
      <c r="H210" s="83" t="s">
        <v>1357</v>
      </c>
      <c r="I210" s="40"/>
      <c r="J210" s="60"/>
      <c r="K210" s="67" t="s">
        <v>1358</v>
      </c>
      <c r="L210" s="45" t="s">
        <v>1358</v>
      </c>
      <c r="M210" s="46" t="s">
        <v>1359</v>
      </c>
      <c r="N210" s="46" t="s">
        <v>1360</v>
      </c>
      <c r="IJ210" s="39"/>
      <c r="IK210" s="39"/>
      <c r="IL210" s="39"/>
      <c r="IM210" s="39"/>
      <c r="IN210" s="39"/>
      <c r="IO210" s="39"/>
      <c r="IP210" s="39"/>
      <c r="IQ210" s="39"/>
      <c r="IR210" s="39"/>
      <c r="IS210" s="39"/>
    </row>
    <row r="211" spans="1:253" s="5" customFormat="1" ht="36.950000000000003" customHeight="1">
      <c r="A211" s="40">
        <f t="shared" si="10"/>
        <v>168</v>
      </c>
      <c r="B211" s="47" t="s">
        <v>1361</v>
      </c>
      <c r="C211" s="48">
        <v>38975</v>
      </c>
      <c r="D211" s="47" t="s">
        <v>1132</v>
      </c>
      <c r="E211" s="49" t="s">
        <v>785</v>
      </c>
      <c r="F211" s="43" t="s">
        <v>1362</v>
      </c>
      <c r="G211" s="44" t="s">
        <v>1363</v>
      </c>
      <c r="H211" s="44" t="s">
        <v>1364</v>
      </c>
      <c r="I211" s="60"/>
      <c r="J211" s="60"/>
      <c r="K211" s="45" t="s">
        <v>1365</v>
      </c>
      <c r="L211" s="45"/>
      <c r="M211" s="60"/>
      <c r="N211" s="109" t="s">
        <v>1366</v>
      </c>
      <c r="Q211" s="59"/>
      <c r="IJ211" s="39"/>
      <c r="IK211" s="39"/>
      <c r="IL211" s="39"/>
      <c r="IM211" s="39"/>
      <c r="IN211" s="39"/>
      <c r="IO211" s="39"/>
      <c r="IP211" s="39"/>
      <c r="IQ211" s="39"/>
      <c r="IR211" s="39"/>
      <c r="IS211" s="39"/>
    </row>
    <row r="212" spans="1:253" s="5" customFormat="1" ht="22.35" customHeight="1">
      <c r="A212" s="40"/>
      <c r="B212" s="38" t="s">
        <v>1367</v>
      </c>
      <c r="C212" s="99">
        <f>COUNTA(C199:C211)</f>
        <v>13</v>
      </c>
      <c r="D212" s="38"/>
      <c r="E212" s="74"/>
      <c r="F212" s="74"/>
      <c r="G212" s="100"/>
      <c r="H212" s="75"/>
      <c r="I212" s="74"/>
      <c r="J212" s="74"/>
      <c r="K212" s="75"/>
      <c r="L212" s="75"/>
      <c r="M212" s="38"/>
      <c r="N212" s="102"/>
      <c r="IJ212" s="39"/>
      <c r="IK212" s="39"/>
      <c r="IL212" s="39"/>
      <c r="IM212" s="39"/>
      <c r="IN212" s="39"/>
      <c r="IO212" s="39"/>
      <c r="IP212" s="39"/>
      <c r="IQ212" s="39"/>
      <c r="IR212" s="39"/>
      <c r="IS212" s="39"/>
    </row>
    <row r="213" spans="1:253" s="5" customFormat="1" ht="19.5" customHeight="1">
      <c r="A213" s="40"/>
      <c r="B213" s="28" t="s">
        <v>1368</v>
      </c>
      <c r="C213" s="41"/>
      <c r="D213" s="32"/>
      <c r="E213" s="42"/>
      <c r="F213" s="42"/>
      <c r="G213" s="154"/>
      <c r="H213" s="108"/>
      <c r="I213" s="42"/>
      <c r="J213" s="42"/>
      <c r="K213" s="154"/>
      <c r="L213" s="108"/>
      <c r="M213" s="60"/>
      <c r="N213" s="109"/>
      <c r="IJ213" s="39"/>
      <c r="IK213" s="39"/>
      <c r="IL213" s="39"/>
      <c r="IM213" s="39"/>
      <c r="IN213" s="39"/>
      <c r="IO213" s="39"/>
      <c r="IP213" s="39"/>
      <c r="IQ213" s="39"/>
      <c r="IR213" s="39"/>
      <c r="IS213" s="39"/>
    </row>
    <row r="214" spans="1:253" s="64" customFormat="1" ht="31.7" customHeight="1">
      <c r="A214" s="40">
        <f>A211+1</f>
        <v>169</v>
      </c>
      <c r="B214" s="47" t="s">
        <v>1369</v>
      </c>
      <c r="C214" s="48">
        <v>38084</v>
      </c>
      <c r="D214" s="47" t="s">
        <v>30</v>
      </c>
      <c r="E214" s="49" t="s">
        <v>31</v>
      </c>
      <c r="F214" s="43" t="s">
        <v>1370</v>
      </c>
      <c r="G214" s="155" t="s">
        <v>1371</v>
      </c>
      <c r="H214" s="51" t="s">
        <v>1372</v>
      </c>
      <c r="I214" s="87"/>
      <c r="J214" s="43"/>
      <c r="K214" s="51" t="s">
        <v>1373</v>
      </c>
      <c r="L214" s="51" t="s">
        <v>1374</v>
      </c>
      <c r="M214" s="86" t="s">
        <v>1375</v>
      </c>
      <c r="N214" s="46" t="s">
        <v>1376</v>
      </c>
      <c r="Q214" s="156"/>
    </row>
    <row r="215" spans="1:253" s="5" customFormat="1" ht="28.5" customHeight="1">
      <c r="A215" s="40">
        <f>+A214+1</f>
        <v>170</v>
      </c>
      <c r="B215" s="47" t="s">
        <v>1377</v>
      </c>
      <c r="C215" s="68">
        <v>38200</v>
      </c>
      <c r="D215" s="40" t="s">
        <v>30</v>
      </c>
      <c r="E215" s="49" t="s">
        <v>31</v>
      </c>
      <c r="F215" s="55" t="s">
        <v>1378</v>
      </c>
      <c r="G215" s="82" t="s">
        <v>1379</v>
      </c>
      <c r="H215" s="45" t="s">
        <v>1380</v>
      </c>
      <c r="I215" s="55"/>
      <c r="J215" s="55"/>
      <c r="K215" s="45" t="s">
        <v>1381</v>
      </c>
      <c r="L215" s="45" t="s">
        <v>1382</v>
      </c>
      <c r="M215" s="46" t="s">
        <v>1383</v>
      </c>
      <c r="N215" s="70" t="s">
        <v>1384</v>
      </c>
      <c r="Q215" s="59"/>
      <c r="IJ215" s="39"/>
      <c r="IK215" s="39"/>
      <c r="IL215" s="39"/>
      <c r="IM215" s="39"/>
      <c r="IN215" s="39"/>
      <c r="IO215" s="39"/>
      <c r="IP215" s="39"/>
      <c r="IQ215" s="39"/>
      <c r="IR215" s="39"/>
      <c r="IS215" s="39"/>
    </row>
    <row r="216" spans="1:253" s="5" customFormat="1" ht="31.7" customHeight="1">
      <c r="A216" s="40">
        <f>+A215+1</f>
        <v>171</v>
      </c>
      <c r="B216" s="83" t="s">
        <v>1385</v>
      </c>
      <c r="C216" s="118">
        <v>38899</v>
      </c>
      <c r="D216" s="47" t="s">
        <v>53</v>
      </c>
      <c r="E216" s="49" t="s">
        <v>31</v>
      </c>
      <c r="F216" s="54" t="s">
        <v>1386</v>
      </c>
      <c r="G216" s="82" t="s">
        <v>1387</v>
      </c>
      <c r="H216" s="45" t="s">
        <v>1388</v>
      </c>
      <c r="I216" s="55"/>
      <c r="J216" s="55"/>
      <c r="K216" s="45" t="s">
        <v>1389</v>
      </c>
      <c r="L216" s="45" t="s">
        <v>1389</v>
      </c>
      <c r="M216" s="46" t="s">
        <v>1390</v>
      </c>
      <c r="N216" s="70" t="s">
        <v>1391</v>
      </c>
      <c r="Q216" s="59"/>
      <c r="IJ216" s="39"/>
      <c r="IK216" s="39"/>
      <c r="IL216" s="39"/>
      <c r="IM216" s="39"/>
      <c r="IN216" s="39"/>
      <c r="IO216" s="39"/>
      <c r="IP216" s="39"/>
      <c r="IQ216" s="39"/>
      <c r="IR216" s="39"/>
      <c r="IS216" s="39"/>
    </row>
    <row r="217" spans="1:253" s="5" customFormat="1" ht="30.75" customHeight="1">
      <c r="A217" s="40">
        <f>+A216+1</f>
        <v>172</v>
      </c>
      <c r="B217" s="47" t="s">
        <v>1392</v>
      </c>
      <c r="C217" s="68">
        <v>38899</v>
      </c>
      <c r="D217" s="47" t="s">
        <v>53</v>
      </c>
      <c r="E217" s="49" t="s">
        <v>31</v>
      </c>
      <c r="F217" s="43" t="s">
        <v>1393</v>
      </c>
      <c r="G217" s="82" t="s">
        <v>1394</v>
      </c>
      <c r="H217" s="51" t="s">
        <v>1395</v>
      </c>
      <c r="I217" s="55"/>
      <c r="J217" s="55"/>
      <c r="K217" s="45" t="s">
        <v>1396</v>
      </c>
      <c r="L217" s="45" t="s">
        <v>1397</v>
      </c>
      <c r="M217" s="46" t="s">
        <v>1398</v>
      </c>
      <c r="N217" s="46" t="s">
        <v>1399</v>
      </c>
      <c r="IJ217" s="39"/>
      <c r="IK217" s="39"/>
      <c r="IL217" s="39"/>
      <c r="IM217" s="39"/>
      <c r="IN217" s="39"/>
      <c r="IO217" s="39"/>
      <c r="IP217" s="39"/>
      <c r="IQ217" s="39"/>
      <c r="IR217" s="39"/>
      <c r="IS217" s="39"/>
    </row>
    <row r="218" spans="1:253" s="5" customFormat="1" ht="32.450000000000003" customHeight="1">
      <c r="A218" s="40">
        <f>+A217+1</f>
        <v>173</v>
      </c>
      <c r="B218" s="47" t="s">
        <v>1400</v>
      </c>
      <c r="C218" s="48">
        <v>39146</v>
      </c>
      <c r="D218" s="47" t="s">
        <v>53</v>
      </c>
      <c r="E218" s="49" t="s">
        <v>31</v>
      </c>
      <c r="F218" s="43" t="s">
        <v>1401</v>
      </c>
      <c r="G218" s="44" t="s">
        <v>1402</v>
      </c>
      <c r="H218" s="45" t="s">
        <v>1403</v>
      </c>
      <c r="I218" s="157"/>
      <c r="J218" s="55"/>
      <c r="K218" s="45" t="s">
        <v>1404</v>
      </c>
      <c r="L218" s="45" t="s">
        <v>1405</v>
      </c>
      <c r="M218" s="46" t="s">
        <v>1406</v>
      </c>
      <c r="N218" s="46" t="s">
        <v>1407</v>
      </c>
      <c r="IJ218" s="39"/>
      <c r="IK218" s="39"/>
      <c r="IL218" s="39"/>
      <c r="IM218" s="39"/>
      <c r="IN218" s="39"/>
      <c r="IO218" s="39"/>
      <c r="IP218" s="39"/>
      <c r="IQ218" s="39"/>
      <c r="IR218" s="39"/>
      <c r="IS218" s="39"/>
    </row>
    <row r="219" spans="1:253" s="5" customFormat="1" ht="22.35" customHeight="1">
      <c r="A219" s="40"/>
      <c r="B219" s="38" t="s">
        <v>1408</v>
      </c>
      <c r="C219" s="99">
        <f>COUNTA(C214:C218)</f>
        <v>5</v>
      </c>
      <c r="D219" s="38"/>
      <c r="E219" s="74"/>
      <c r="F219" s="74"/>
      <c r="G219" s="100"/>
      <c r="H219" s="100"/>
      <c r="I219" s="101"/>
      <c r="J219" s="101"/>
      <c r="K219" s="75"/>
      <c r="L219" s="75"/>
      <c r="M219" s="38"/>
      <c r="N219" s="102"/>
      <c r="IJ219" s="39"/>
      <c r="IK219" s="39"/>
      <c r="IL219" s="39"/>
      <c r="IM219" s="39"/>
      <c r="IN219" s="39"/>
      <c r="IO219" s="39"/>
      <c r="IP219" s="39"/>
      <c r="IQ219" s="39"/>
      <c r="IR219" s="39"/>
      <c r="IS219" s="39"/>
    </row>
    <row r="220" spans="1:253" s="5" customFormat="1" ht="19.5" customHeight="1">
      <c r="A220" s="40"/>
      <c r="B220" s="28" t="s">
        <v>1409</v>
      </c>
      <c r="C220" s="41"/>
      <c r="D220" s="32"/>
      <c r="E220" s="42"/>
      <c r="F220" s="42"/>
      <c r="G220" s="107"/>
      <c r="H220" s="107"/>
      <c r="I220" s="95"/>
      <c r="J220" s="95"/>
      <c r="K220" s="108"/>
      <c r="L220" s="108"/>
      <c r="M220" s="60"/>
      <c r="N220" s="109"/>
      <c r="IJ220" s="39"/>
      <c r="IK220" s="39"/>
      <c r="IL220" s="39"/>
      <c r="IM220" s="39"/>
      <c r="IN220" s="39"/>
      <c r="IO220" s="39"/>
      <c r="IP220" s="39"/>
      <c r="IQ220" s="39"/>
      <c r="IR220" s="39"/>
      <c r="IS220" s="39"/>
    </row>
    <row r="221" spans="1:253" s="5" customFormat="1" ht="29.25" customHeight="1">
      <c r="A221" s="40">
        <f>+A218+1</f>
        <v>174</v>
      </c>
      <c r="B221" s="47" t="s">
        <v>1410</v>
      </c>
      <c r="C221" s="48">
        <v>38094</v>
      </c>
      <c r="D221" s="47" t="s">
        <v>30</v>
      </c>
      <c r="E221" s="49" t="s">
        <v>31</v>
      </c>
      <c r="F221" s="43" t="s">
        <v>1411</v>
      </c>
      <c r="G221" s="44" t="s">
        <v>1412</v>
      </c>
      <c r="H221" s="82" t="s">
        <v>1413</v>
      </c>
      <c r="I221" s="136"/>
      <c r="J221" s="40"/>
      <c r="K221" s="45" t="s">
        <v>1414</v>
      </c>
      <c r="L221" s="45" t="s">
        <v>1415</v>
      </c>
      <c r="M221" s="46" t="s">
        <v>1416</v>
      </c>
      <c r="N221" s="46" t="s">
        <v>1417</v>
      </c>
      <c r="IJ221" s="39"/>
      <c r="IK221" s="39"/>
      <c r="IL221" s="39"/>
      <c r="IM221" s="39"/>
      <c r="IN221" s="39"/>
      <c r="IO221" s="39"/>
      <c r="IP221" s="39"/>
      <c r="IQ221" s="39"/>
      <c r="IR221" s="39"/>
      <c r="IS221" s="39"/>
    </row>
    <row r="222" spans="1:253" s="5" customFormat="1" ht="41.1" customHeight="1">
      <c r="A222" s="40">
        <f>+A221+1</f>
        <v>175</v>
      </c>
      <c r="B222" s="47" t="s">
        <v>1418</v>
      </c>
      <c r="C222" s="48">
        <v>38412</v>
      </c>
      <c r="D222" s="47" t="s">
        <v>53</v>
      </c>
      <c r="E222" s="49" t="s">
        <v>31</v>
      </c>
      <c r="F222" s="43" t="s">
        <v>1419</v>
      </c>
      <c r="G222" s="44" t="s">
        <v>1420</v>
      </c>
      <c r="H222" s="82" t="s">
        <v>1421</v>
      </c>
      <c r="I222" s="136"/>
      <c r="J222" s="40"/>
      <c r="K222" s="45" t="s">
        <v>1422</v>
      </c>
      <c r="L222" s="45" t="s">
        <v>1422</v>
      </c>
      <c r="M222" s="46" t="s">
        <v>1423</v>
      </c>
      <c r="N222" s="70" t="s">
        <v>1424</v>
      </c>
      <c r="Q222" s="59"/>
      <c r="IJ222" s="39"/>
      <c r="IK222" s="39"/>
      <c r="IL222" s="39"/>
      <c r="IM222" s="39"/>
      <c r="IN222" s="39"/>
      <c r="IO222" s="39"/>
      <c r="IP222" s="39"/>
      <c r="IQ222" s="39"/>
      <c r="IR222" s="39"/>
      <c r="IS222" s="39"/>
    </row>
    <row r="223" spans="1:253" s="5" customFormat="1" ht="32.450000000000003" customHeight="1">
      <c r="A223" s="40">
        <f>+A222+1</f>
        <v>176</v>
      </c>
      <c r="B223" s="47" t="s">
        <v>1425</v>
      </c>
      <c r="C223" s="48">
        <v>38991</v>
      </c>
      <c r="D223" s="47" t="s">
        <v>53</v>
      </c>
      <c r="E223" s="49" t="s">
        <v>31</v>
      </c>
      <c r="F223" s="43" t="s">
        <v>1426</v>
      </c>
      <c r="G223" s="44" t="s">
        <v>1427</v>
      </c>
      <c r="H223" s="82" t="s">
        <v>1428</v>
      </c>
      <c r="I223" s="158"/>
      <c r="J223" s="40"/>
      <c r="K223" s="45" t="s">
        <v>1429</v>
      </c>
      <c r="L223" s="45" t="s">
        <v>1429</v>
      </c>
      <c r="M223" s="46" t="s">
        <v>1430</v>
      </c>
      <c r="N223" s="70" t="s">
        <v>1431</v>
      </c>
      <c r="Q223" s="59"/>
      <c r="IJ223" s="39"/>
      <c r="IK223" s="39"/>
      <c r="IL223" s="39"/>
      <c r="IM223" s="39"/>
      <c r="IN223" s="39"/>
      <c r="IO223" s="39"/>
      <c r="IP223" s="39"/>
      <c r="IQ223" s="39"/>
      <c r="IR223" s="39"/>
      <c r="IS223" s="39"/>
    </row>
    <row r="224" spans="1:253" s="64" customFormat="1" ht="36" customHeight="1">
      <c r="A224" s="40">
        <f>+A223+1</f>
        <v>177</v>
      </c>
      <c r="B224" s="47" t="s">
        <v>1432</v>
      </c>
      <c r="C224" s="48">
        <v>39661</v>
      </c>
      <c r="D224" s="47" t="s">
        <v>1019</v>
      </c>
      <c r="E224" s="49" t="s">
        <v>657</v>
      </c>
      <c r="F224" s="43" t="s">
        <v>1433</v>
      </c>
      <c r="G224" s="44" t="s">
        <v>1434</v>
      </c>
      <c r="H224" s="44" t="s">
        <v>1435</v>
      </c>
      <c r="I224" s="158"/>
      <c r="J224" s="47"/>
      <c r="K224" s="51"/>
      <c r="L224" s="51"/>
      <c r="M224" s="147"/>
      <c r="N224" s="124" t="s">
        <v>1436</v>
      </c>
      <c r="Q224" s="59"/>
    </row>
    <row r="225" spans="1:253" s="5" customFormat="1" ht="28.9" customHeight="1">
      <c r="A225" s="40">
        <f>A224+1</f>
        <v>178</v>
      </c>
      <c r="B225" s="47" t="s">
        <v>1437</v>
      </c>
      <c r="C225" s="48">
        <v>40269</v>
      </c>
      <c r="D225" s="47" t="s">
        <v>53</v>
      </c>
      <c r="E225" s="49" t="s">
        <v>31</v>
      </c>
      <c r="F225" s="43" t="s">
        <v>1438</v>
      </c>
      <c r="G225" s="51" t="s">
        <v>1439</v>
      </c>
      <c r="H225" s="39" t="s">
        <v>1440</v>
      </c>
      <c r="I225" s="136"/>
      <c r="J225" s="40"/>
      <c r="K225" s="45" t="s">
        <v>1441</v>
      </c>
      <c r="L225" s="45" t="s">
        <v>1441</v>
      </c>
      <c r="M225" s="46" t="s">
        <v>1442</v>
      </c>
      <c r="N225" s="46" t="s">
        <v>1443</v>
      </c>
      <c r="Q225" s="59"/>
      <c r="IJ225" s="39"/>
      <c r="IK225" s="39"/>
      <c r="IL225" s="39"/>
      <c r="IM225" s="39"/>
      <c r="IN225" s="39"/>
      <c r="IO225" s="39"/>
      <c r="IP225" s="39"/>
      <c r="IQ225" s="39"/>
      <c r="IR225" s="39"/>
      <c r="IS225" s="39"/>
    </row>
    <row r="226" spans="1:253" s="5" customFormat="1" ht="19.5" customHeight="1">
      <c r="A226" s="40"/>
      <c r="B226" s="38" t="s">
        <v>1444</v>
      </c>
      <c r="C226" s="99">
        <f>COUNTA(C221:C225)</f>
        <v>5</v>
      </c>
      <c r="D226" s="38"/>
      <c r="E226" s="74"/>
      <c r="F226" s="74"/>
      <c r="G226" s="100"/>
      <c r="H226" s="100"/>
      <c r="I226" s="101"/>
      <c r="J226" s="101"/>
      <c r="K226" s="75"/>
      <c r="L226" s="75"/>
      <c r="M226" s="38"/>
      <c r="N226" s="102"/>
      <c r="IJ226" s="39"/>
      <c r="IK226" s="39"/>
      <c r="IL226" s="39"/>
      <c r="IM226" s="39"/>
      <c r="IN226" s="39"/>
      <c r="IO226" s="39"/>
      <c r="IP226" s="39"/>
      <c r="IQ226" s="39"/>
      <c r="IR226" s="39"/>
      <c r="IS226" s="39"/>
    </row>
    <row r="227" spans="1:253" s="5" customFormat="1" ht="19.5" customHeight="1">
      <c r="A227" s="40"/>
      <c r="B227" s="28" t="s">
        <v>1445</v>
      </c>
      <c r="C227" s="41"/>
      <c r="D227" s="32"/>
      <c r="E227" s="42"/>
      <c r="F227" s="42"/>
      <c r="G227" s="159"/>
      <c r="H227" s="160"/>
      <c r="I227" s="60"/>
      <c r="J227" s="60"/>
      <c r="K227" s="161"/>
      <c r="L227" s="161"/>
      <c r="M227" s="60"/>
      <c r="N227" s="109"/>
      <c r="IJ227" s="39"/>
      <c r="IK227" s="39"/>
      <c r="IL227" s="39"/>
      <c r="IM227" s="39"/>
      <c r="IN227" s="39"/>
      <c r="IO227" s="39"/>
      <c r="IP227" s="39"/>
      <c r="IQ227" s="39"/>
      <c r="IR227" s="39"/>
      <c r="IS227" s="39"/>
    </row>
    <row r="228" spans="1:253" s="5" customFormat="1" ht="34.35" customHeight="1">
      <c r="A228" s="65">
        <f>A225+1</f>
        <v>179</v>
      </c>
      <c r="B228" s="83" t="s">
        <v>1446</v>
      </c>
      <c r="C228" s="84">
        <v>38103</v>
      </c>
      <c r="D228" s="83" t="s">
        <v>30</v>
      </c>
      <c r="E228" s="49" t="s">
        <v>31</v>
      </c>
      <c r="F228" s="43" t="s">
        <v>1447</v>
      </c>
      <c r="G228" s="94" t="s">
        <v>1448</v>
      </c>
      <c r="H228" s="45" t="s">
        <v>1449</v>
      </c>
      <c r="I228" s="104"/>
      <c r="J228" s="65"/>
      <c r="K228" s="45" t="s">
        <v>1450</v>
      </c>
      <c r="L228" s="45" t="s">
        <v>1451</v>
      </c>
      <c r="M228" s="46" t="s">
        <v>1452</v>
      </c>
      <c r="N228" s="46"/>
      <c r="Q228" s="59"/>
      <c r="IJ228" s="39"/>
      <c r="IK228" s="39"/>
      <c r="IL228" s="39"/>
      <c r="IM228" s="39"/>
      <c r="IN228" s="39"/>
      <c r="IO228" s="39"/>
      <c r="IP228" s="39"/>
      <c r="IQ228" s="39"/>
      <c r="IR228" s="39"/>
      <c r="IS228" s="39"/>
    </row>
    <row r="229" spans="1:253" s="5" customFormat="1" ht="34.15" customHeight="1">
      <c r="A229" s="40">
        <f t="shared" ref="A229:A235" si="11">+A228+1</f>
        <v>180</v>
      </c>
      <c r="B229" s="47" t="s">
        <v>1453</v>
      </c>
      <c r="C229" s="48">
        <v>38108</v>
      </c>
      <c r="D229" s="47" t="s">
        <v>53</v>
      </c>
      <c r="E229" s="49" t="s">
        <v>31</v>
      </c>
      <c r="F229" s="43" t="s">
        <v>1454</v>
      </c>
      <c r="G229" s="92" t="s">
        <v>1455</v>
      </c>
      <c r="H229" s="82" t="s">
        <v>1456</v>
      </c>
      <c r="I229" s="40"/>
      <c r="J229" s="40"/>
      <c r="K229" s="45" t="s">
        <v>1457</v>
      </c>
      <c r="L229" s="45" t="s">
        <v>1458</v>
      </c>
      <c r="M229" s="46" t="s">
        <v>1459</v>
      </c>
      <c r="N229" s="46" t="s">
        <v>1460</v>
      </c>
      <c r="IJ229" s="39"/>
      <c r="IK229" s="39"/>
      <c r="IL229" s="39"/>
      <c r="IM229" s="39"/>
      <c r="IN229" s="39"/>
      <c r="IO229" s="39"/>
      <c r="IP229" s="39"/>
      <c r="IQ229" s="39"/>
      <c r="IR229" s="39"/>
      <c r="IS229" s="39"/>
    </row>
    <row r="230" spans="1:253" s="5" customFormat="1" ht="36" customHeight="1">
      <c r="A230" s="40">
        <f t="shared" si="11"/>
        <v>181</v>
      </c>
      <c r="B230" s="47" t="s">
        <v>1461</v>
      </c>
      <c r="C230" s="48">
        <v>39046</v>
      </c>
      <c r="D230" s="47" t="s">
        <v>53</v>
      </c>
      <c r="E230" s="49" t="s">
        <v>31</v>
      </c>
      <c r="F230" s="43" t="s">
        <v>1462</v>
      </c>
      <c r="G230" s="92" t="s">
        <v>1463</v>
      </c>
      <c r="H230" s="44" t="s">
        <v>1464</v>
      </c>
      <c r="I230" s="97"/>
      <c r="J230" s="40"/>
      <c r="K230" s="45" t="s">
        <v>1465</v>
      </c>
      <c r="L230" s="45" t="s">
        <v>1466</v>
      </c>
      <c r="M230" s="46" t="s">
        <v>1467</v>
      </c>
      <c r="N230" s="46" t="s">
        <v>1468</v>
      </c>
      <c r="IJ230" s="39"/>
      <c r="IK230" s="39"/>
      <c r="IL230" s="39"/>
      <c r="IM230" s="39"/>
      <c r="IN230" s="39"/>
      <c r="IO230" s="39"/>
      <c r="IP230" s="39"/>
      <c r="IQ230" s="39"/>
      <c r="IR230" s="39"/>
      <c r="IS230" s="39"/>
    </row>
    <row r="231" spans="1:253" s="5" customFormat="1" ht="30" customHeight="1">
      <c r="A231" s="65">
        <f t="shared" si="11"/>
        <v>182</v>
      </c>
      <c r="B231" s="83" t="s">
        <v>1469</v>
      </c>
      <c r="C231" s="84">
        <v>38084</v>
      </c>
      <c r="D231" s="83" t="s">
        <v>30</v>
      </c>
      <c r="E231" s="49" t="s">
        <v>31</v>
      </c>
      <c r="F231" s="43" t="s">
        <v>1470</v>
      </c>
      <c r="G231" s="44" t="s">
        <v>1471</v>
      </c>
      <c r="H231" s="82" t="s">
        <v>1472</v>
      </c>
      <c r="I231" s="158" t="s">
        <v>1473</v>
      </c>
      <c r="J231" s="65"/>
      <c r="K231" s="45" t="s">
        <v>1474</v>
      </c>
      <c r="L231" s="45" t="s">
        <v>1475</v>
      </c>
      <c r="M231" s="46" t="s">
        <v>1476</v>
      </c>
      <c r="N231" s="46" t="s">
        <v>1477</v>
      </c>
      <c r="IJ231" s="39"/>
      <c r="IK231" s="39"/>
      <c r="IL231" s="39"/>
      <c r="IM231" s="39"/>
      <c r="IN231" s="39"/>
      <c r="IO231" s="39"/>
      <c r="IP231" s="39"/>
      <c r="IQ231" s="39"/>
      <c r="IR231" s="39"/>
      <c r="IS231" s="39"/>
    </row>
    <row r="232" spans="1:253" s="39" customFormat="1" ht="32.1" customHeight="1">
      <c r="A232" s="55">
        <f t="shared" si="11"/>
        <v>183</v>
      </c>
      <c r="B232" s="43" t="s">
        <v>1478</v>
      </c>
      <c r="C232" s="62">
        <v>38131</v>
      </c>
      <c r="D232" s="43" t="s">
        <v>30</v>
      </c>
      <c r="E232" s="42" t="s">
        <v>31</v>
      </c>
      <c r="F232" s="43" t="s">
        <v>1479</v>
      </c>
      <c r="G232" s="45" t="s">
        <v>1480</v>
      </c>
      <c r="H232" s="51" t="s">
        <v>1481</v>
      </c>
      <c r="I232" s="52"/>
      <c r="J232" s="55"/>
      <c r="K232" s="45" t="s">
        <v>1482</v>
      </c>
      <c r="L232" s="45" t="s">
        <v>1483</v>
      </c>
      <c r="M232" s="119" t="s">
        <v>1484</v>
      </c>
      <c r="N232" s="69" t="s">
        <v>1485</v>
      </c>
      <c r="Q232" s="59"/>
    </row>
    <row r="233" spans="1:253" s="39" customFormat="1" ht="35.85" customHeight="1">
      <c r="A233" s="55">
        <f t="shared" si="11"/>
        <v>184</v>
      </c>
      <c r="B233" s="43" t="s">
        <v>1486</v>
      </c>
      <c r="C233" s="62">
        <v>38572</v>
      </c>
      <c r="D233" s="43" t="s">
        <v>53</v>
      </c>
      <c r="E233" s="42" t="s">
        <v>31</v>
      </c>
      <c r="F233" s="43" t="s">
        <v>1487</v>
      </c>
      <c r="G233" s="94" t="s">
        <v>1488</v>
      </c>
      <c r="H233" s="45" t="s">
        <v>1489</v>
      </c>
      <c r="I233" s="162"/>
      <c r="J233" s="55"/>
      <c r="K233" s="45" t="s">
        <v>1490</v>
      </c>
      <c r="L233" s="45" t="s">
        <v>1491</v>
      </c>
      <c r="M233" s="86" t="s">
        <v>1492</v>
      </c>
      <c r="N233" s="163" t="s">
        <v>1493</v>
      </c>
      <c r="Q233" s="59"/>
    </row>
    <row r="234" spans="1:253" s="5" customFormat="1" ht="31.7" customHeight="1">
      <c r="A234" s="40">
        <f t="shared" si="11"/>
        <v>185</v>
      </c>
      <c r="B234" s="47" t="s">
        <v>1494</v>
      </c>
      <c r="C234" s="48">
        <v>38749</v>
      </c>
      <c r="D234" s="47" t="s">
        <v>53</v>
      </c>
      <c r="E234" s="49" t="s">
        <v>137</v>
      </c>
      <c r="F234" s="43" t="s">
        <v>1487</v>
      </c>
      <c r="G234" s="92" t="s">
        <v>1495</v>
      </c>
      <c r="H234" s="45" t="s">
        <v>1489</v>
      </c>
      <c r="I234" s="158"/>
      <c r="J234" s="40"/>
      <c r="K234" s="45" t="s">
        <v>1496</v>
      </c>
      <c r="L234" s="45" t="s">
        <v>1496</v>
      </c>
      <c r="M234" s="86" t="s">
        <v>1492</v>
      </c>
      <c r="N234" s="163" t="s">
        <v>1493</v>
      </c>
      <c r="IJ234" s="39"/>
      <c r="IK234" s="39"/>
      <c r="IL234" s="39"/>
      <c r="IM234" s="39"/>
      <c r="IN234" s="39"/>
      <c r="IO234" s="39"/>
      <c r="IP234" s="39"/>
      <c r="IQ234" s="39"/>
      <c r="IR234" s="39"/>
      <c r="IS234" s="39"/>
    </row>
    <row r="235" spans="1:253" s="5" customFormat="1" ht="33" customHeight="1">
      <c r="A235" s="40">
        <f t="shared" si="11"/>
        <v>186</v>
      </c>
      <c r="B235" s="47" t="s">
        <v>1497</v>
      </c>
      <c r="C235" s="48">
        <v>38930</v>
      </c>
      <c r="D235" s="47" t="s">
        <v>53</v>
      </c>
      <c r="E235" s="49" t="s">
        <v>31</v>
      </c>
      <c r="F235" s="43" t="s">
        <v>1498</v>
      </c>
      <c r="G235" s="92" t="s">
        <v>1499</v>
      </c>
      <c r="H235" s="82" t="s">
        <v>1500</v>
      </c>
      <c r="I235" s="40"/>
      <c r="J235" s="40"/>
      <c r="K235" s="45" t="s">
        <v>1501</v>
      </c>
      <c r="L235" s="45" t="s">
        <v>1502</v>
      </c>
      <c r="M235" s="46" t="s">
        <v>1503</v>
      </c>
      <c r="N235" s="46" t="s">
        <v>1504</v>
      </c>
      <c r="IJ235" s="39"/>
      <c r="IK235" s="39"/>
      <c r="IL235" s="39"/>
      <c r="IM235" s="39"/>
      <c r="IN235" s="39"/>
      <c r="IO235" s="39"/>
      <c r="IP235" s="39"/>
      <c r="IQ235" s="39"/>
      <c r="IR235" s="39"/>
      <c r="IS235" s="39"/>
    </row>
    <row r="236" spans="1:253" s="5" customFormat="1" ht="22.35" customHeight="1">
      <c r="A236" s="40"/>
      <c r="B236" s="38" t="s">
        <v>1505</v>
      </c>
      <c r="C236" s="99">
        <f>COUNTA(C228:C235)</f>
        <v>8</v>
      </c>
      <c r="D236" s="38"/>
      <c r="E236" s="74"/>
      <c r="F236" s="74"/>
      <c r="G236" s="100"/>
      <c r="H236" s="100"/>
      <c r="I236" s="101"/>
      <c r="J236" s="101"/>
      <c r="K236" s="75"/>
      <c r="L236" s="75"/>
      <c r="M236" s="38"/>
      <c r="N236" s="102"/>
      <c r="IJ236" s="39"/>
      <c r="IK236" s="39"/>
      <c r="IL236" s="39"/>
      <c r="IM236" s="39"/>
      <c r="IN236" s="39"/>
      <c r="IO236" s="39"/>
      <c r="IP236" s="39"/>
      <c r="IQ236" s="39"/>
      <c r="IR236" s="39"/>
      <c r="IS236" s="39"/>
    </row>
    <row r="237" spans="1:253" s="5" customFormat="1" ht="21.75" customHeight="1">
      <c r="A237" s="40"/>
      <c r="B237" s="28" t="s">
        <v>1506</v>
      </c>
      <c r="C237" s="41"/>
      <c r="D237" s="32"/>
      <c r="E237" s="42"/>
      <c r="F237" s="42"/>
      <c r="G237" s="107"/>
      <c r="H237" s="107"/>
      <c r="I237" s="95"/>
      <c r="J237" s="95"/>
      <c r="K237" s="108"/>
      <c r="L237" s="108"/>
      <c r="M237" s="60"/>
      <c r="N237" s="109"/>
      <c r="IJ237" s="39"/>
      <c r="IK237" s="39"/>
      <c r="IL237" s="39"/>
      <c r="IM237" s="39"/>
      <c r="IN237" s="39"/>
      <c r="IO237" s="39"/>
      <c r="IP237" s="39"/>
      <c r="IQ237" s="39"/>
      <c r="IR237" s="39"/>
      <c r="IS237" s="39"/>
    </row>
    <row r="238" spans="1:253" s="5" customFormat="1" ht="31.5" customHeight="1">
      <c r="A238" s="65">
        <f>+A235+1</f>
        <v>187</v>
      </c>
      <c r="B238" s="83" t="s">
        <v>1506</v>
      </c>
      <c r="C238" s="84">
        <v>37992</v>
      </c>
      <c r="D238" s="83" t="s">
        <v>30</v>
      </c>
      <c r="E238" s="126" t="s">
        <v>31</v>
      </c>
      <c r="F238" s="43" t="s">
        <v>1507</v>
      </c>
      <c r="G238" s="44" t="s">
        <v>1508</v>
      </c>
      <c r="H238" s="51" t="s">
        <v>1509</v>
      </c>
      <c r="I238" s="32"/>
      <c r="J238" s="65"/>
      <c r="K238" s="45" t="s">
        <v>1510</v>
      </c>
      <c r="L238" s="45" t="s">
        <v>1511</v>
      </c>
      <c r="M238" s="46" t="s">
        <v>1512</v>
      </c>
      <c r="N238" s="46" t="s">
        <v>1513</v>
      </c>
      <c r="Q238" s="59"/>
      <c r="IJ238" s="39"/>
      <c r="IK238" s="39"/>
      <c r="IL238" s="39"/>
      <c r="IM238" s="39"/>
      <c r="IN238" s="39"/>
      <c r="IO238" s="39"/>
      <c r="IP238" s="39"/>
      <c r="IQ238" s="39"/>
      <c r="IR238" s="39"/>
      <c r="IS238" s="39"/>
    </row>
    <row r="239" spans="1:253" s="39" customFormat="1" ht="30" customHeight="1">
      <c r="A239" s="55">
        <f>+A238+1</f>
        <v>188</v>
      </c>
      <c r="B239" s="43" t="s">
        <v>1514</v>
      </c>
      <c r="C239" s="62">
        <v>38200</v>
      </c>
      <c r="D239" s="43" t="s">
        <v>53</v>
      </c>
      <c r="E239" s="49" t="s">
        <v>137</v>
      </c>
      <c r="F239" s="43" t="s">
        <v>1507</v>
      </c>
      <c r="G239" s="51" t="s">
        <v>1515</v>
      </c>
      <c r="H239" s="51" t="s">
        <v>1509</v>
      </c>
      <c r="I239" s="164"/>
      <c r="J239" s="42"/>
      <c r="K239" s="108" t="s">
        <v>1516</v>
      </c>
      <c r="L239" s="108" t="s">
        <v>1516</v>
      </c>
      <c r="M239" s="46" t="s">
        <v>1512</v>
      </c>
      <c r="N239" s="46" t="s">
        <v>1513</v>
      </c>
      <c r="Q239" s="59"/>
    </row>
    <row r="240" spans="1:253" s="39" customFormat="1" ht="29.85" customHeight="1">
      <c r="A240" s="55">
        <f>+A239+1</f>
        <v>189</v>
      </c>
      <c r="B240" s="43" t="s">
        <v>1517</v>
      </c>
      <c r="C240" s="62">
        <v>38200</v>
      </c>
      <c r="D240" s="43" t="s">
        <v>53</v>
      </c>
      <c r="E240" s="49" t="s">
        <v>137</v>
      </c>
      <c r="F240" s="43" t="s">
        <v>1507</v>
      </c>
      <c r="G240" s="51" t="s">
        <v>1518</v>
      </c>
      <c r="H240" s="51" t="s">
        <v>1509</v>
      </c>
      <c r="I240" s="164"/>
      <c r="J240" s="55"/>
      <c r="K240" s="45" t="s">
        <v>1519</v>
      </c>
      <c r="L240" s="45" t="s">
        <v>1519</v>
      </c>
      <c r="M240" s="46"/>
      <c r="N240" s="46" t="s">
        <v>1513</v>
      </c>
    </row>
    <row r="241" spans="1:253" s="78" customFormat="1" ht="30.75" customHeight="1">
      <c r="A241" s="55">
        <f>+A240+1</f>
        <v>190</v>
      </c>
      <c r="B241" s="55" t="s">
        <v>1520</v>
      </c>
      <c r="C241" s="110">
        <v>38596</v>
      </c>
      <c r="D241" s="54" t="s">
        <v>30</v>
      </c>
      <c r="E241" s="42" t="s">
        <v>31</v>
      </c>
      <c r="F241" s="55" t="s">
        <v>1521</v>
      </c>
      <c r="G241" s="45" t="s">
        <v>1522</v>
      </c>
      <c r="H241" s="45" t="s">
        <v>1523</v>
      </c>
      <c r="I241" s="164"/>
      <c r="J241" s="55"/>
      <c r="K241" s="45" t="s">
        <v>1524</v>
      </c>
      <c r="L241" s="45" t="s">
        <v>1525</v>
      </c>
      <c r="M241" s="86" t="s">
        <v>1526</v>
      </c>
      <c r="N241" s="105" t="s">
        <v>1527</v>
      </c>
      <c r="Q241" s="59"/>
    </row>
    <row r="242" spans="1:253" s="5" customFormat="1" ht="22.35" customHeight="1">
      <c r="A242" s="40"/>
      <c r="B242" s="38" t="s">
        <v>1528</v>
      </c>
      <c r="C242" s="99">
        <f>COUNTA(C238:C241)</f>
        <v>4</v>
      </c>
      <c r="D242" s="38"/>
      <c r="E242" s="74"/>
      <c r="F242" s="73"/>
      <c r="G242" s="138"/>
      <c r="H242" s="138"/>
      <c r="I242" s="38"/>
      <c r="J242" s="38"/>
      <c r="K242" s="76"/>
      <c r="L242" s="76"/>
      <c r="M242" s="38"/>
      <c r="N242" s="102"/>
      <c r="IJ242" s="39"/>
      <c r="IK242" s="39"/>
      <c r="IL242" s="39"/>
      <c r="IM242" s="39"/>
      <c r="IN242" s="39"/>
      <c r="IO242" s="39"/>
      <c r="IP242" s="39"/>
      <c r="IQ242" s="39"/>
      <c r="IR242" s="39"/>
      <c r="IS242" s="39"/>
    </row>
    <row r="243" spans="1:253" s="5" customFormat="1" ht="20.100000000000001" customHeight="1">
      <c r="A243" s="40"/>
      <c r="B243" s="28" t="s">
        <v>1529</v>
      </c>
      <c r="C243" s="68"/>
      <c r="D243" s="40"/>
      <c r="E243" s="42"/>
      <c r="F243" s="55"/>
      <c r="G243" s="82"/>
      <c r="H243" s="82"/>
      <c r="I243" s="40"/>
      <c r="J243" s="40"/>
      <c r="K243" s="45"/>
      <c r="L243" s="45"/>
      <c r="M243" s="60"/>
      <c r="N243" s="109"/>
      <c r="IJ243" s="39"/>
      <c r="IK243" s="39"/>
      <c r="IL243" s="39"/>
      <c r="IM243" s="39"/>
      <c r="IN243" s="39"/>
      <c r="IO243" s="39"/>
      <c r="IP243" s="39"/>
      <c r="IQ243" s="39"/>
      <c r="IR243" s="39"/>
      <c r="IS243" s="39"/>
    </row>
    <row r="244" spans="1:253" s="5" customFormat="1" ht="31.7" customHeight="1">
      <c r="A244" s="40">
        <f>+A241+1</f>
        <v>191</v>
      </c>
      <c r="B244" s="47" t="s">
        <v>1530</v>
      </c>
      <c r="C244" s="48">
        <v>38687</v>
      </c>
      <c r="D244" s="47" t="s">
        <v>30</v>
      </c>
      <c r="E244" s="49" t="s">
        <v>31</v>
      </c>
      <c r="F244" s="43" t="s">
        <v>1531</v>
      </c>
      <c r="G244" s="44" t="s">
        <v>1532</v>
      </c>
      <c r="H244" s="82" t="s">
        <v>1533</v>
      </c>
      <c r="I244" s="40" t="s">
        <v>1534</v>
      </c>
      <c r="J244" s="60"/>
      <c r="K244" s="45" t="s">
        <v>1535</v>
      </c>
      <c r="L244" s="45" t="s">
        <v>1536</v>
      </c>
      <c r="M244" s="46" t="s">
        <v>1537</v>
      </c>
      <c r="N244" s="46" t="s">
        <v>1538</v>
      </c>
      <c r="IJ244" s="39"/>
      <c r="IK244" s="39"/>
      <c r="IL244" s="39"/>
      <c r="IM244" s="39"/>
      <c r="IN244" s="39"/>
      <c r="IO244" s="39"/>
      <c r="IP244" s="39"/>
      <c r="IQ244" s="39"/>
      <c r="IR244" s="39"/>
      <c r="IS244" s="39"/>
    </row>
    <row r="245" spans="1:253" s="128" customFormat="1" ht="34.15" customHeight="1">
      <c r="A245" s="55">
        <f>A244+1</f>
        <v>192</v>
      </c>
      <c r="B245" s="43" t="s">
        <v>1539</v>
      </c>
      <c r="C245" s="62">
        <v>38894</v>
      </c>
      <c r="D245" s="43" t="s">
        <v>53</v>
      </c>
      <c r="E245" s="49" t="s">
        <v>31</v>
      </c>
      <c r="F245" s="43" t="s">
        <v>1540</v>
      </c>
      <c r="G245" s="51" t="s">
        <v>1541</v>
      </c>
      <c r="H245" s="51" t="s">
        <v>1542</v>
      </c>
      <c r="I245" s="43"/>
      <c r="J245" s="43"/>
      <c r="K245" s="51" t="s">
        <v>1543</v>
      </c>
      <c r="L245" s="51" t="s">
        <v>1544</v>
      </c>
      <c r="M245" s="61" t="s">
        <v>1545</v>
      </c>
      <c r="N245" s="46" t="s">
        <v>1546</v>
      </c>
    </row>
    <row r="246" spans="1:253" s="5" customFormat="1" ht="30.75" customHeight="1">
      <c r="A246" s="40">
        <f>A245+1</f>
        <v>193</v>
      </c>
      <c r="B246" s="47" t="s">
        <v>1547</v>
      </c>
      <c r="C246" s="48">
        <v>40247</v>
      </c>
      <c r="D246" s="47" t="s">
        <v>53</v>
      </c>
      <c r="E246" s="49" t="s">
        <v>31</v>
      </c>
      <c r="F246" s="43" t="s">
        <v>1548</v>
      </c>
      <c r="G246" s="44" t="s">
        <v>1549</v>
      </c>
      <c r="H246" s="44" t="s">
        <v>1550</v>
      </c>
      <c r="I246" s="60"/>
      <c r="J246" s="40"/>
      <c r="K246" s="45" t="s">
        <v>1551</v>
      </c>
      <c r="L246" s="45" t="s">
        <v>1552</v>
      </c>
      <c r="M246" s="61" t="s">
        <v>1553</v>
      </c>
      <c r="N246" s="124" t="s">
        <v>1554</v>
      </c>
      <c r="Q246" s="59"/>
      <c r="IJ246" s="39"/>
      <c r="IK246" s="39"/>
      <c r="IL246" s="39"/>
      <c r="IM246" s="39"/>
      <c r="IN246" s="39"/>
      <c r="IO246" s="39"/>
      <c r="IP246" s="39"/>
      <c r="IQ246" s="39"/>
      <c r="IR246" s="39"/>
      <c r="IS246" s="39"/>
    </row>
    <row r="247" spans="1:253" s="5" customFormat="1" ht="22.35" customHeight="1">
      <c r="A247" s="40"/>
      <c r="B247" s="38" t="s">
        <v>1555</v>
      </c>
      <c r="C247" s="99">
        <f>COUNTA(C244:C246)</f>
        <v>3</v>
      </c>
      <c r="D247" s="38"/>
      <c r="E247" s="74"/>
      <c r="F247" s="74"/>
      <c r="G247" s="100"/>
      <c r="H247" s="100"/>
      <c r="I247" s="101"/>
      <c r="J247" s="101"/>
      <c r="K247" s="75"/>
      <c r="L247" s="75"/>
      <c r="M247" s="38"/>
      <c r="N247" s="102"/>
      <c r="IJ247" s="39"/>
      <c r="IK247" s="39"/>
      <c r="IL247" s="39"/>
      <c r="IM247" s="39"/>
      <c r="IN247" s="39"/>
      <c r="IO247" s="39"/>
      <c r="IP247" s="39"/>
      <c r="IQ247" s="39"/>
      <c r="IR247" s="39"/>
      <c r="IS247" s="39"/>
    </row>
    <row r="248" spans="1:253" s="5" customFormat="1" ht="19.5" customHeight="1">
      <c r="A248" s="40"/>
      <c r="B248" s="32" t="s">
        <v>1556</v>
      </c>
      <c r="C248" s="41"/>
      <c r="D248" s="32"/>
      <c r="E248" s="42"/>
      <c r="F248" s="42"/>
      <c r="G248" s="107"/>
      <c r="H248" s="107"/>
      <c r="I248" s="95"/>
      <c r="J248" s="95"/>
      <c r="K248" s="108"/>
      <c r="L248" s="108"/>
      <c r="M248" s="60"/>
      <c r="N248" s="109"/>
      <c r="IJ248" s="39"/>
      <c r="IK248" s="39"/>
      <c r="IL248" s="39"/>
      <c r="IM248" s="39"/>
      <c r="IN248" s="39"/>
      <c r="IO248" s="39"/>
      <c r="IP248" s="39"/>
      <c r="IQ248" s="39"/>
      <c r="IR248" s="39"/>
      <c r="IS248" s="39"/>
    </row>
    <row r="249" spans="1:253" s="5" customFormat="1" ht="29.85" customHeight="1">
      <c r="A249" s="40">
        <f>A246+1</f>
        <v>194</v>
      </c>
      <c r="B249" s="47" t="s">
        <v>1557</v>
      </c>
      <c r="C249" s="48">
        <v>37865</v>
      </c>
      <c r="D249" s="47" t="s">
        <v>30</v>
      </c>
      <c r="E249" s="49" t="s">
        <v>31</v>
      </c>
      <c r="F249" s="43" t="s">
        <v>1558</v>
      </c>
      <c r="G249" s="44" t="s">
        <v>1559</v>
      </c>
      <c r="H249" s="83" t="s">
        <v>1560</v>
      </c>
      <c r="I249" s="104"/>
      <c r="J249" s="40"/>
      <c r="K249" s="45" t="s">
        <v>1561</v>
      </c>
      <c r="L249" s="45" t="s">
        <v>1562</v>
      </c>
      <c r="M249" s="46" t="s">
        <v>1563</v>
      </c>
      <c r="N249" s="46" t="s">
        <v>1564</v>
      </c>
      <c r="IJ249" s="39"/>
      <c r="IK249" s="39"/>
      <c r="IL249" s="39"/>
      <c r="IM249" s="39"/>
      <c r="IN249" s="39"/>
      <c r="IO249" s="39"/>
      <c r="IP249" s="39"/>
      <c r="IQ249" s="39"/>
      <c r="IR249" s="39"/>
      <c r="IS249" s="39"/>
    </row>
    <row r="250" spans="1:253" s="78" customFormat="1" ht="32.450000000000003" customHeight="1">
      <c r="A250" s="55">
        <f>+A249+1</f>
        <v>195</v>
      </c>
      <c r="B250" s="55" t="s">
        <v>1565</v>
      </c>
      <c r="C250" s="110">
        <v>38054</v>
      </c>
      <c r="D250" s="55" t="s">
        <v>53</v>
      </c>
      <c r="E250" s="42" t="s">
        <v>137</v>
      </c>
      <c r="F250" s="43" t="s">
        <v>1558</v>
      </c>
      <c r="G250" s="45" t="s">
        <v>1566</v>
      </c>
      <c r="H250" s="56" t="s">
        <v>1560</v>
      </c>
      <c r="I250" s="55"/>
      <c r="J250" s="55"/>
      <c r="K250" s="45" t="s">
        <v>1567</v>
      </c>
      <c r="L250" s="45" t="s">
        <v>1567</v>
      </c>
      <c r="M250" s="46" t="s">
        <v>1563</v>
      </c>
      <c r="N250" s="46" t="s">
        <v>1564</v>
      </c>
      <c r="Q250" s="59"/>
    </row>
    <row r="251" spans="1:253" s="5" customFormat="1" ht="30.75" customHeight="1">
      <c r="A251" s="40">
        <f>+A250+1</f>
        <v>196</v>
      </c>
      <c r="B251" s="47" t="s">
        <v>1568</v>
      </c>
      <c r="C251" s="48">
        <v>38376</v>
      </c>
      <c r="D251" s="47" t="s">
        <v>53</v>
      </c>
      <c r="E251" s="49" t="s">
        <v>31</v>
      </c>
      <c r="F251" s="43" t="s">
        <v>1569</v>
      </c>
      <c r="G251" s="51" t="s">
        <v>1570</v>
      </c>
      <c r="H251" s="45" t="s">
        <v>1571</v>
      </c>
      <c r="I251" s="40"/>
      <c r="J251" s="40"/>
      <c r="K251" s="45" t="s">
        <v>1572</v>
      </c>
      <c r="L251" s="45" t="s">
        <v>1573</v>
      </c>
      <c r="M251" s="46" t="s">
        <v>1574</v>
      </c>
      <c r="N251" s="46" t="s">
        <v>1575</v>
      </c>
      <c r="IJ251" s="39"/>
      <c r="IK251" s="39"/>
      <c r="IL251" s="39"/>
      <c r="IM251" s="39"/>
      <c r="IN251" s="39"/>
      <c r="IO251" s="39"/>
      <c r="IP251" s="39"/>
      <c r="IQ251" s="39"/>
      <c r="IR251" s="39"/>
      <c r="IS251" s="39"/>
    </row>
    <row r="252" spans="1:253" s="64" customFormat="1" ht="32.1" customHeight="1">
      <c r="A252" s="40">
        <f>A251+1</f>
        <v>197</v>
      </c>
      <c r="B252" s="47" t="s">
        <v>1576</v>
      </c>
      <c r="C252" s="48">
        <v>39671</v>
      </c>
      <c r="D252" s="47" t="s">
        <v>1019</v>
      </c>
      <c r="E252" s="49" t="s">
        <v>31</v>
      </c>
      <c r="F252" s="43" t="s">
        <v>1577</v>
      </c>
      <c r="G252" s="44" t="s">
        <v>1578</v>
      </c>
      <c r="H252" s="44" t="s">
        <v>1579</v>
      </c>
      <c r="I252" s="47"/>
      <c r="J252" s="47"/>
      <c r="K252" s="51" t="s">
        <v>1580</v>
      </c>
      <c r="L252" s="51" t="s">
        <v>1580</v>
      </c>
      <c r="M252" s="165"/>
      <c r="N252" s="166" t="s">
        <v>1581</v>
      </c>
    </row>
    <row r="253" spans="1:253" s="5" customFormat="1" ht="22.35" customHeight="1">
      <c r="A253" s="40"/>
      <c r="B253" s="38" t="s">
        <v>1582</v>
      </c>
      <c r="C253" s="99">
        <f>COUNTA(C249:C252)</f>
        <v>4</v>
      </c>
      <c r="D253" s="38"/>
      <c r="E253" s="74"/>
      <c r="F253" s="74"/>
      <c r="G253" s="100"/>
      <c r="H253" s="100"/>
      <c r="I253" s="101"/>
      <c r="J253" s="101"/>
      <c r="K253" s="75"/>
      <c r="L253" s="75"/>
      <c r="M253" s="38"/>
      <c r="N253" s="102"/>
      <c r="IJ253" s="39"/>
      <c r="IK253" s="39"/>
      <c r="IL253" s="39"/>
      <c r="IM253" s="39"/>
      <c r="IN253" s="39"/>
      <c r="IO253" s="39"/>
      <c r="IP253" s="39"/>
      <c r="IQ253" s="39"/>
      <c r="IR253" s="39"/>
      <c r="IS253" s="39"/>
    </row>
    <row r="254" spans="1:253" s="5" customFormat="1" ht="20.100000000000001" customHeight="1">
      <c r="A254" s="40"/>
      <c r="B254" s="28" t="s">
        <v>1583</v>
      </c>
      <c r="C254" s="41"/>
      <c r="D254" s="32"/>
      <c r="E254" s="42"/>
      <c r="F254" s="42"/>
      <c r="G254" s="107"/>
      <c r="H254" s="107"/>
      <c r="I254" s="95"/>
      <c r="J254" s="95"/>
      <c r="K254" s="108"/>
      <c r="L254" s="108"/>
      <c r="M254" s="60"/>
      <c r="N254" s="109"/>
      <c r="IJ254" s="39"/>
      <c r="IK254" s="39"/>
      <c r="IL254" s="39"/>
      <c r="IM254" s="39"/>
      <c r="IN254" s="39"/>
      <c r="IO254" s="39"/>
      <c r="IP254" s="39"/>
      <c r="IQ254" s="39"/>
      <c r="IR254" s="39"/>
      <c r="IS254" s="39"/>
    </row>
    <row r="255" spans="1:253" s="64" customFormat="1" ht="39.6" customHeight="1">
      <c r="A255" s="65">
        <f>A252+1</f>
        <v>198</v>
      </c>
      <c r="B255" s="83" t="s">
        <v>1584</v>
      </c>
      <c r="C255" s="84">
        <v>39142</v>
      </c>
      <c r="D255" s="83" t="s">
        <v>30</v>
      </c>
      <c r="E255" s="49" t="s">
        <v>31</v>
      </c>
      <c r="F255" s="56" t="s">
        <v>1585</v>
      </c>
      <c r="G255" s="51" t="s">
        <v>1586</v>
      </c>
      <c r="H255" s="83" t="s">
        <v>1587</v>
      </c>
      <c r="I255" s="65"/>
      <c r="J255" s="83" t="s">
        <v>1588</v>
      </c>
      <c r="K255" s="51" t="s">
        <v>1589</v>
      </c>
      <c r="L255" s="51"/>
      <c r="M255" s="61" t="s">
        <v>1590</v>
      </c>
      <c r="N255" s="46" t="s">
        <v>1591</v>
      </c>
    </row>
    <row r="256" spans="1:253" s="5" customFormat="1" ht="29.85" customHeight="1">
      <c r="A256" s="40">
        <f>+A255+1</f>
        <v>199</v>
      </c>
      <c r="B256" s="47" t="s">
        <v>1592</v>
      </c>
      <c r="C256" s="48">
        <v>38369</v>
      </c>
      <c r="D256" s="47" t="s">
        <v>53</v>
      </c>
      <c r="E256" s="49" t="s">
        <v>31</v>
      </c>
      <c r="F256" s="56" t="s">
        <v>1593</v>
      </c>
      <c r="G256" s="51" t="s">
        <v>1594</v>
      </c>
      <c r="H256" s="52" t="s">
        <v>1595</v>
      </c>
      <c r="I256" s="40"/>
      <c r="J256" s="40"/>
      <c r="K256" s="45" t="s">
        <v>1596</v>
      </c>
      <c r="L256" s="45" t="s">
        <v>1596</v>
      </c>
      <c r="M256" s="61" t="s">
        <v>1597</v>
      </c>
      <c r="N256" s="46"/>
      <c r="IJ256" s="39"/>
      <c r="IK256" s="39"/>
      <c r="IL256" s="39"/>
      <c r="IM256" s="39"/>
      <c r="IN256" s="39"/>
      <c r="IO256" s="39"/>
      <c r="IP256" s="39"/>
      <c r="IQ256" s="39"/>
      <c r="IR256" s="39"/>
      <c r="IS256" s="39"/>
    </row>
    <row r="257" spans="1:253" s="64" customFormat="1" ht="29.45" customHeight="1">
      <c r="A257" s="40">
        <f>+A256+1</f>
        <v>200</v>
      </c>
      <c r="B257" s="47" t="s">
        <v>1598</v>
      </c>
      <c r="C257" s="48" t="s">
        <v>1599</v>
      </c>
      <c r="D257" s="47" t="s">
        <v>1019</v>
      </c>
      <c r="E257" s="49" t="s">
        <v>137</v>
      </c>
      <c r="F257" s="56" t="s">
        <v>1600</v>
      </c>
      <c r="G257" s="51" t="s">
        <v>1601</v>
      </c>
      <c r="H257" s="52" t="s">
        <v>1602</v>
      </c>
      <c r="I257" s="40"/>
      <c r="J257" s="47"/>
      <c r="K257" s="51"/>
      <c r="L257" s="51"/>
      <c r="M257" s="61"/>
      <c r="N257" s="46"/>
    </row>
    <row r="258" spans="1:253" s="5" customFormat="1" ht="33.4" customHeight="1">
      <c r="A258" s="40">
        <f>A257+1</f>
        <v>201</v>
      </c>
      <c r="B258" s="47" t="s">
        <v>1603</v>
      </c>
      <c r="C258" s="48">
        <v>38457</v>
      </c>
      <c r="D258" s="47" t="s">
        <v>30</v>
      </c>
      <c r="E258" s="49" t="s">
        <v>31</v>
      </c>
      <c r="F258" s="43" t="s">
        <v>1600</v>
      </c>
      <c r="G258" s="51" t="s">
        <v>1604</v>
      </c>
      <c r="H258" s="52" t="s">
        <v>1602</v>
      </c>
      <c r="I258" s="40"/>
      <c r="J258" s="104"/>
      <c r="K258" s="67" t="s">
        <v>1605</v>
      </c>
      <c r="L258" s="67" t="s">
        <v>1606</v>
      </c>
      <c r="M258" s="61" t="s">
        <v>1607</v>
      </c>
      <c r="N258" s="46" t="s">
        <v>1608</v>
      </c>
      <c r="O258"/>
      <c r="IJ258" s="39"/>
      <c r="IK258" s="39"/>
      <c r="IL258" s="39"/>
      <c r="IM258" s="39"/>
      <c r="IN258" s="39"/>
      <c r="IO258" s="39"/>
      <c r="IP258" s="39"/>
      <c r="IQ258" s="39"/>
      <c r="IR258" s="39"/>
      <c r="IS258" s="39"/>
    </row>
    <row r="259" spans="1:253" s="5" customFormat="1" ht="31.7" customHeight="1">
      <c r="A259" s="40">
        <f>+A258+1</f>
        <v>202</v>
      </c>
      <c r="B259" s="47" t="s">
        <v>1609</v>
      </c>
      <c r="C259" s="48">
        <v>38687</v>
      </c>
      <c r="D259" s="47" t="s">
        <v>53</v>
      </c>
      <c r="E259" s="49" t="s">
        <v>31</v>
      </c>
      <c r="F259" s="43" t="s">
        <v>1610</v>
      </c>
      <c r="G259" s="51" t="s">
        <v>1611</v>
      </c>
      <c r="H259" s="143" t="s">
        <v>1612</v>
      </c>
      <c r="I259" s="60"/>
      <c r="J259" s="40"/>
      <c r="K259" s="45" t="s">
        <v>1613</v>
      </c>
      <c r="L259" s="45" t="s">
        <v>1613</v>
      </c>
      <c r="M259" s="46" t="s">
        <v>1614</v>
      </c>
      <c r="N259" s="70"/>
      <c r="O259"/>
      <c r="IJ259" s="39"/>
      <c r="IK259" s="39"/>
      <c r="IL259" s="39"/>
      <c r="IM259" s="39"/>
      <c r="IN259" s="39"/>
      <c r="IO259" s="39"/>
      <c r="IP259" s="39"/>
      <c r="IQ259" s="39"/>
      <c r="IR259" s="39"/>
      <c r="IS259" s="39"/>
    </row>
    <row r="260" spans="1:253" s="5" customFormat="1" ht="27.6" customHeight="1">
      <c r="A260" s="40">
        <f>+A259+1</f>
        <v>203</v>
      </c>
      <c r="B260" s="83" t="s">
        <v>1615</v>
      </c>
      <c r="C260" s="84">
        <v>38961</v>
      </c>
      <c r="D260" s="47" t="s">
        <v>53</v>
      </c>
      <c r="E260" s="49" t="s">
        <v>31</v>
      </c>
      <c r="F260" s="56" t="s">
        <v>1616</v>
      </c>
      <c r="G260" s="51" t="s">
        <v>1617</v>
      </c>
      <c r="H260" s="52" t="s">
        <v>1618</v>
      </c>
      <c r="I260" s="40"/>
      <c r="J260" s="65"/>
      <c r="K260" s="45" t="s">
        <v>1619</v>
      </c>
      <c r="L260" s="45" t="s">
        <v>1619</v>
      </c>
      <c r="M260" s="46" t="s">
        <v>1620</v>
      </c>
      <c r="N260" s="70" t="s">
        <v>1621</v>
      </c>
      <c r="Q260" s="59"/>
      <c r="IJ260" s="39"/>
      <c r="IK260" s="39"/>
      <c r="IL260" s="39"/>
      <c r="IM260" s="39"/>
      <c r="IN260" s="39"/>
      <c r="IO260" s="39"/>
      <c r="IP260" s="39"/>
      <c r="IQ260" s="39"/>
      <c r="IR260" s="39"/>
      <c r="IS260" s="39"/>
    </row>
    <row r="261" spans="1:253" s="5" customFormat="1" ht="32.1" customHeight="1">
      <c r="A261" s="40">
        <f>+A260+1</f>
        <v>204</v>
      </c>
      <c r="B261" s="47" t="s">
        <v>1622</v>
      </c>
      <c r="C261" s="48">
        <v>37961</v>
      </c>
      <c r="D261" s="47" t="s">
        <v>30</v>
      </c>
      <c r="E261" s="49" t="s">
        <v>31</v>
      </c>
      <c r="F261" s="43" t="s">
        <v>1623</v>
      </c>
      <c r="G261" s="51" t="s">
        <v>1624</v>
      </c>
      <c r="H261" s="85" t="s">
        <v>1625</v>
      </c>
      <c r="I261" s="91"/>
      <c r="J261" s="40"/>
      <c r="K261" s="45" t="s">
        <v>1626</v>
      </c>
      <c r="L261" s="45" t="s">
        <v>1627</v>
      </c>
      <c r="M261" s="46" t="s">
        <v>1628</v>
      </c>
      <c r="N261" s="70" t="s">
        <v>1629</v>
      </c>
      <c r="Q261" s="59"/>
      <c r="IJ261" s="39"/>
      <c r="IK261" s="39"/>
      <c r="IL261" s="39"/>
      <c r="IM261" s="39"/>
      <c r="IN261" s="39"/>
      <c r="IO261" s="39"/>
      <c r="IP261" s="39"/>
      <c r="IQ261" s="39"/>
      <c r="IR261" s="39"/>
      <c r="IS261" s="39"/>
    </row>
    <row r="262" spans="1:253" s="5" customFormat="1" ht="23.85" customHeight="1">
      <c r="A262" s="40">
        <f>+A261+1</f>
        <v>205</v>
      </c>
      <c r="B262" s="47" t="s">
        <v>1630</v>
      </c>
      <c r="C262" s="48">
        <v>38673</v>
      </c>
      <c r="D262" s="47" t="s">
        <v>53</v>
      </c>
      <c r="E262" s="49" t="s">
        <v>137</v>
      </c>
      <c r="F262" s="43" t="s">
        <v>1623</v>
      </c>
      <c r="G262" s="51" t="s">
        <v>1631</v>
      </c>
      <c r="H262" s="85" t="s">
        <v>1625</v>
      </c>
      <c r="I262" s="136"/>
      <c r="J262" s="40"/>
      <c r="K262" s="45" t="s">
        <v>1632</v>
      </c>
      <c r="L262" s="45" t="s">
        <v>1633</v>
      </c>
      <c r="M262" s="46"/>
      <c r="N262" s="58"/>
      <c r="Q262" s="59"/>
      <c r="IJ262" s="39"/>
      <c r="IK262" s="39"/>
      <c r="IL262" s="39"/>
      <c r="IM262" s="39"/>
      <c r="IN262" s="39"/>
      <c r="IO262" s="39"/>
      <c r="IP262" s="39"/>
      <c r="IQ262" s="39"/>
      <c r="IR262" s="39"/>
      <c r="IS262" s="39"/>
    </row>
    <row r="263" spans="1:253" s="5" customFormat="1" ht="22.35" customHeight="1">
      <c r="A263" s="40"/>
      <c r="B263" s="38" t="s">
        <v>1634</v>
      </c>
      <c r="C263" s="99">
        <f>COUNTA(C255:C262)</f>
        <v>8</v>
      </c>
      <c r="D263" s="38"/>
      <c r="E263" s="74"/>
      <c r="F263" s="74"/>
      <c r="G263" s="100"/>
      <c r="H263" s="100"/>
      <c r="I263" s="101"/>
      <c r="J263" s="101"/>
      <c r="K263" s="75"/>
      <c r="L263" s="75"/>
      <c r="M263" s="38"/>
      <c r="N263" s="102"/>
      <c r="IJ263" s="39"/>
      <c r="IK263" s="39"/>
      <c r="IL263" s="39"/>
      <c r="IM263" s="39"/>
      <c r="IN263" s="39"/>
      <c r="IO263" s="39"/>
      <c r="IP263" s="39"/>
      <c r="IQ263" s="39"/>
      <c r="IR263" s="39"/>
      <c r="IS263" s="39"/>
    </row>
    <row r="264" spans="1:253" s="5" customFormat="1" ht="20.100000000000001" customHeight="1">
      <c r="A264" s="40"/>
      <c r="B264" s="28" t="s">
        <v>1635</v>
      </c>
      <c r="C264" s="41"/>
      <c r="D264" s="32"/>
      <c r="E264" s="42"/>
      <c r="F264" s="42"/>
      <c r="G264" s="107"/>
      <c r="H264" s="107"/>
      <c r="I264" s="95"/>
      <c r="J264" s="95"/>
      <c r="K264" s="108"/>
      <c r="L264" s="108"/>
      <c r="M264" s="60"/>
      <c r="N264" s="109"/>
      <c r="IJ264" s="39"/>
      <c r="IK264" s="39"/>
      <c r="IL264" s="39"/>
      <c r="IM264" s="39"/>
      <c r="IN264" s="39"/>
      <c r="IO264" s="39"/>
      <c r="IP264" s="39"/>
      <c r="IQ264" s="39"/>
      <c r="IR264" s="39"/>
      <c r="IS264" s="39"/>
    </row>
    <row r="265" spans="1:253" s="5" customFormat="1" ht="27.6" customHeight="1">
      <c r="A265" s="40">
        <f>A262+1</f>
        <v>206</v>
      </c>
      <c r="B265" s="47" t="s">
        <v>1636</v>
      </c>
      <c r="C265" s="48">
        <v>38362</v>
      </c>
      <c r="D265" s="47" t="s">
        <v>30</v>
      </c>
      <c r="E265" s="49" t="s">
        <v>31</v>
      </c>
      <c r="F265" s="43" t="s">
        <v>1637</v>
      </c>
      <c r="G265" s="51" t="s">
        <v>1638</v>
      </c>
      <c r="H265" s="44" t="s">
        <v>1639</v>
      </c>
      <c r="I265" s="47"/>
      <c r="J265" s="40" t="s">
        <v>1640</v>
      </c>
      <c r="K265" s="45" t="s">
        <v>1641</v>
      </c>
      <c r="L265" s="45" t="s">
        <v>1642</v>
      </c>
      <c r="M265" s="61" t="s">
        <v>1643</v>
      </c>
      <c r="N265" s="124" t="s">
        <v>1644</v>
      </c>
      <c r="Q265" s="59"/>
      <c r="IJ265" s="39"/>
      <c r="IK265" s="39"/>
      <c r="IL265" s="39"/>
      <c r="IM265" s="39"/>
      <c r="IN265" s="39"/>
      <c r="IO265" s="39"/>
      <c r="IP265" s="39"/>
      <c r="IQ265" s="39"/>
      <c r="IR265" s="39"/>
      <c r="IS265" s="39"/>
    </row>
    <row r="266" spans="1:253" s="5" customFormat="1" ht="30.6" customHeight="1">
      <c r="A266" s="40">
        <f>+A265+1</f>
        <v>207</v>
      </c>
      <c r="B266" s="47" t="s">
        <v>1645</v>
      </c>
      <c r="C266" s="48">
        <v>38404</v>
      </c>
      <c r="D266" s="47" t="s">
        <v>53</v>
      </c>
      <c r="E266" s="49" t="s">
        <v>31</v>
      </c>
      <c r="F266" s="43" t="s">
        <v>1646</v>
      </c>
      <c r="G266" s="51" t="s">
        <v>1647</v>
      </c>
      <c r="H266" s="63" t="s">
        <v>1648</v>
      </c>
      <c r="I266" s="47"/>
      <c r="J266" s="40"/>
      <c r="K266" s="45" t="s">
        <v>1649</v>
      </c>
      <c r="L266" s="45" t="s">
        <v>1650</v>
      </c>
      <c r="M266" s="46" t="s">
        <v>1651</v>
      </c>
      <c r="N266" s="163" t="s">
        <v>1652</v>
      </c>
      <c r="Q266" s="59"/>
      <c r="IJ266" s="39"/>
      <c r="IK266" s="39"/>
      <c r="IL266" s="39"/>
      <c r="IM266" s="39"/>
      <c r="IN266" s="39"/>
      <c r="IO266" s="39"/>
      <c r="IP266" s="39"/>
      <c r="IQ266" s="39"/>
      <c r="IR266" s="39"/>
      <c r="IS266" s="39"/>
    </row>
    <row r="267" spans="1:253" s="64" customFormat="1" ht="27.75" customHeight="1">
      <c r="A267" s="40">
        <f>+A266+1</f>
        <v>208</v>
      </c>
      <c r="B267" s="47" t="s">
        <v>1653</v>
      </c>
      <c r="C267" s="48">
        <v>39041</v>
      </c>
      <c r="D267" s="47" t="s">
        <v>53</v>
      </c>
      <c r="E267" s="49" t="s">
        <v>31</v>
      </c>
      <c r="F267" s="43" t="s">
        <v>1654</v>
      </c>
      <c r="G267" s="51" t="s">
        <v>1655</v>
      </c>
      <c r="H267" s="51" t="s">
        <v>1656</v>
      </c>
      <c r="I267" s="47"/>
      <c r="J267" s="47"/>
      <c r="K267" s="51" t="s">
        <v>1657</v>
      </c>
      <c r="L267" s="51" t="s">
        <v>1658</v>
      </c>
      <c r="M267" s="61" t="s">
        <v>1659</v>
      </c>
      <c r="N267" s="88" t="s">
        <v>1660</v>
      </c>
      <c r="Q267" s="59"/>
    </row>
    <row r="268" spans="1:253" s="64" customFormat="1" ht="26.25" customHeight="1">
      <c r="A268" s="40">
        <f>+A267+1</f>
        <v>209</v>
      </c>
      <c r="B268" s="47" t="s">
        <v>1661</v>
      </c>
      <c r="C268" s="48">
        <v>39173</v>
      </c>
      <c r="D268" s="47" t="s">
        <v>53</v>
      </c>
      <c r="E268" s="49" t="s">
        <v>31</v>
      </c>
      <c r="F268" s="43" t="s">
        <v>1662</v>
      </c>
      <c r="G268" s="51" t="s">
        <v>1663</v>
      </c>
      <c r="H268" s="51" t="s">
        <v>1664</v>
      </c>
      <c r="I268" s="47"/>
      <c r="J268" s="47"/>
      <c r="K268" s="51" t="s">
        <v>1665</v>
      </c>
      <c r="L268" s="51" t="s">
        <v>1666</v>
      </c>
      <c r="M268" s="61" t="s">
        <v>1667</v>
      </c>
      <c r="N268" s="88" t="s">
        <v>1668</v>
      </c>
      <c r="Q268" s="59"/>
    </row>
    <row r="269" spans="1:253" s="64" customFormat="1" ht="26.25" customHeight="1">
      <c r="A269" s="40">
        <f>+A268+1</f>
        <v>210</v>
      </c>
      <c r="B269" s="47" t="s">
        <v>1669</v>
      </c>
      <c r="C269" s="48" t="s">
        <v>1670</v>
      </c>
      <c r="D269" s="47" t="s">
        <v>53</v>
      </c>
      <c r="E269" s="49" t="s">
        <v>137</v>
      </c>
      <c r="F269" s="43" t="s">
        <v>1646</v>
      </c>
      <c r="G269" s="51" t="s">
        <v>1671</v>
      </c>
      <c r="H269" s="63" t="s">
        <v>1648</v>
      </c>
      <c r="I269" s="104"/>
      <c r="J269" s="47"/>
      <c r="K269" s="51" t="s">
        <v>1672</v>
      </c>
      <c r="L269" s="51" t="s">
        <v>1673</v>
      </c>
      <c r="M269" s="86" t="s">
        <v>1674</v>
      </c>
      <c r="N269" s="163" t="s">
        <v>1652</v>
      </c>
      <c r="Q269" s="59"/>
    </row>
    <row r="270" spans="1:253" s="64" customFormat="1" ht="30.6" customHeight="1">
      <c r="A270" s="40">
        <f>+A269+1</f>
        <v>211</v>
      </c>
      <c r="B270" s="47" t="s">
        <v>1675</v>
      </c>
      <c r="C270" s="48">
        <v>39593</v>
      </c>
      <c r="D270" s="47" t="s">
        <v>1019</v>
      </c>
      <c r="E270" s="49" t="s">
        <v>137</v>
      </c>
      <c r="F270" s="43" t="s">
        <v>1654</v>
      </c>
      <c r="G270" s="44" t="s">
        <v>1676</v>
      </c>
      <c r="H270" s="44" t="s">
        <v>1656</v>
      </c>
      <c r="I270" s="91"/>
      <c r="J270" s="47"/>
      <c r="K270" s="51" t="s">
        <v>1677</v>
      </c>
      <c r="L270" s="51" t="s">
        <v>1677</v>
      </c>
      <c r="M270" s="61" t="s">
        <v>1659</v>
      </c>
      <c r="N270" s="88" t="s">
        <v>1660</v>
      </c>
      <c r="Q270" s="59"/>
    </row>
    <row r="271" spans="1:253" s="5" customFormat="1" ht="22.35" customHeight="1">
      <c r="A271" s="40"/>
      <c r="B271" s="38" t="s">
        <v>1678</v>
      </c>
      <c r="C271" s="99">
        <f>COUNTA(C265:C270)</f>
        <v>6</v>
      </c>
      <c r="D271" s="38"/>
      <c r="E271" s="74"/>
      <c r="F271" s="74"/>
      <c r="G271" s="100"/>
      <c r="H271" s="100"/>
      <c r="I271" s="101"/>
      <c r="J271" s="101"/>
      <c r="K271" s="75"/>
      <c r="L271" s="75"/>
      <c r="M271" s="38"/>
      <c r="N271" s="102"/>
      <c r="IJ271" s="39"/>
      <c r="IK271" s="39"/>
      <c r="IL271" s="39"/>
      <c r="IM271" s="39"/>
      <c r="IN271" s="39"/>
      <c r="IO271" s="39"/>
      <c r="IP271" s="39"/>
      <c r="IQ271" s="39"/>
      <c r="IR271" s="39"/>
      <c r="IS271" s="39"/>
    </row>
    <row r="272" spans="1:253" s="5" customFormat="1" ht="20.100000000000001" customHeight="1">
      <c r="A272" s="40"/>
      <c r="B272" s="28" t="s">
        <v>1679</v>
      </c>
      <c r="C272" s="41"/>
      <c r="D272" s="32"/>
      <c r="E272" s="42"/>
      <c r="F272" s="42"/>
      <c r="G272" s="107"/>
      <c r="H272" s="107"/>
      <c r="I272" s="95"/>
      <c r="J272" s="95"/>
      <c r="K272" s="108"/>
      <c r="L272" s="108"/>
      <c r="M272" s="60"/>
      <c r="N272" s="109"/>
      <c r="IJ272" s="39"/>
      <c r="IK272" s="39"/>
      <c r="IL272" s="39"/>
      <c r="IM272" s="39"/>
      <c r="IN272" s="39"/>
      <c r="IO272" s="39"/>
      <c r="IP272" s="39"/>
      <c r="IQ272" s="39"/>
      <c r="IR272" s="39"/>
      <c r="IS272" s="39"/>
    </row>
    <row r="273" spans="1:253" s="5" customFormat="1" ht="28.5" customHeight="1">
      <c r="A273" s="40">
        <f>A270+1</f>
        <v>212</v>
      </c>
      <c r="B273" s="47" t="s">
        <v>1680</v>
      </c>
      <c r="C273" s="48">
        <v>38734</v>
      </c>
      <c r="D273" s="47" t="s">
        <v>30</v>
      </c>
      <c r="E273" s="49" t="s">
        <v>31</v>
      </c>
      <c r="F273" s="43" t="s">
        <v>1681</v>
      </c>
      <c r="G273" s="44" t="s">
        <v>1682</v>
      </c>
      <c r="H273" s="44" t="s">
        <v>1683</v>
      </c>
      <c r="I273" s="47"/>
      <c r="J273" s="47"/>
      <c r="K273" s="51" t="s">
        <v>1684</v>
      </c>
      <c r="L273" s="51" t="s">
        <v>1685</v>
      </c>
      <c r="M273" s="46" t="s">
        <v>1686</v>
      </c>
      <c r="N273" s="70" t="s">
        <v>1687</v>
      </c>
      <c r="Q273" s="59"/>
      <c r="IJ273" s="39"/>
      <c r="IK273" s="39"/>
      <c r="IL273" s="39"/>
      <c r="IM273" s="39"/>
      <c r="IN273" s="39"/>
      <c r="IO273" s="39"/>
      <c r="IP273" s="39"/>
      <c r="IQ273" s="39"/>
      <c r="IR273" s="39"/>
      <c r="IS273" s="39"/>
    </row>
    <row r="274" spans="1:253" s="64" customFormat="1" ht="35.1" customHeight="1">
      <c r="A274" s="40">
        <f>+A273+1</f>
        <v>213</v>
      </c>
      <c r="B274" s="47" t="s">
        <v>1688</v>
      </c>
      <c r="C274" s="48" t="s">
        <v>1689</v>
      </c>
      <c r="D274" s="47" t="s">
        <v>30</v>
      </c>
      <c r="E274" s="49" t="s">
        <v>31</v>
      </c>
      <c r="F274" s="43" t="s">
        <v>1690</v>
      </c>
      <c r="G274" s="148" t="s">
        <v>1691</v>
      </c>
      <c r="H274" s="45" t="s">
        <v>1692</v>
      </c>
      <c r="I274" s="47"/>
      <c r="J274" s="47"/>
      <c r="K274" s="51" t="s">
        <v>1693</v>
      </c>
      <c r="L274" s="51" t="s">
        <v>1693</v>
      </c>
      <c r="M274" s="66" t="s">
        <v>1694</v>
      </c>
      <c r="N274" s="46" t="s">
        <v>1695</v>
      </c>
    </row>
    <row r="275" spans="1:253" s="5" customFormat="1" ht="19.5" customHeight="1">
      <c r="A275" s="40"/>
      <c r="B275" s="38" t="s">
        <v>1696</v>
      </c>
      <c r="C275" s="99">
        <f>COUNTA(C273:C274)</f>
        <v>2</v>
      </c>
      <c r="D275" s="38"/>
      <c r="E275" s="101"/>
      <c r="F275" s="101"/>
      <c r="G275" s="100"/>
      <c r="H275" s="100"/>
      <c r="I275" s="101"/>
      <c r="J275" s="101"/>
      <c r="K275" s="75"/>
      <c r="L275" s="75"/>
      <c r="M275" s="38"/>
      <c r="N275" s="102"/>
      <c r="IJ275" s="39"/>
      <c r="IK275" s="39"/>
      <c r="IL275" s="39"/>
      <c r="IM275" s="39"/>
      <c r="IN275" s="39"/>
      <c r="IO275" s="39"/>
      <c r="IP275" s="39"/>
      <c r="IQ275" s="39"/>
      <c r="IR275" s="39"/>
      <c r="IS275" s="39"/>
    </row>
    <row r="276" spans="1:253" s="5" customFormat="1">
      <c r="A276" s="289"/>
      <c r="B276" s="290" t="s">
        <v>1697</v>
      </c>
      <c r="C276" s="294">
        <f>C275+C107+C271+C263+C253+C247+C242+C236+C226+C219+C212+C197+C194+C181+C167+C161+C143+C130+C122+C79+C61+C48+C28+C92</f>
        <v>216</v>
      </c>
      <c r="D276" s="294"/>
      <c r="E276" s="295"/>
      <c r="F276" s="285"/>
      <c r="G276" s="285"/>
      <c r="H276" s="285"/>
      <c r="I276" s="285"/>
      <c r="J276" s="285"/>
      <c r="K276" s="291"/>
      <c r="L276" s="291"/>
      <c r="M276" s="167"/>
      <c r="N276" s="167"/>
      <c r="IJ276" s="39"/>
      <c r="IK276" s="39"/>
      <c r="IL276" s="39"/>
      <c r="IM276" s="39"/>
      <c r="IN276" s="39"/>
      <c r="IO276" s="39"/>
      <c r="IP276" s="39"/>
      <c r="IQ276" s="39"/>
      <c r="IR276" s="39"/>
      <c r="IS276" s="39"/>
    </row>
    <row r="277" spans="1:253">
      <c r="A277" s="289"/>
      <c r="B277" s="290"/>
      <c r="C277" s="294"/>
      <c r="D277" s="294"/>
      <c r="E277" s="295"/>
      <c r="F277" s="285"/>
      <c r="G277" s="285"/>
      <c r="H277" s="285"/>
      <c r="I277" s="285"/>
      <c r="J277" s="285"/>
      <c r="K277" s="291"/>
      <c r="L277" s="291"/>
      <c r="M277" s="168"/>
      <c r="N277" s="167"/>
    </row>
    <row r="278" spans="1:253">
      <c r="A278" s="169"/>
      <c r="B278" s="170"/>
      <c r="C278" s="171"/>
      <c r="D278" s="172"/>
      <c r="E278" s="172"/>
      <c r="F278" s="172"/>
      <c r="G278" s="172"/>
      <c r="H278" s="172"/>
      <c r="I278" s="173"/>
      <c r="J278" s="173"/>
    </row>
    <row r="279" spans="1:253">
      <c r="A279" s="174"/>
      <c r="B279" s="292" t="s">
        <v>1698</v>
      </c>
      <c r="C279" s="292"/>
      <c r="D279" s="292"/>
      <c r="E279" s="293" t="s">
        <v>1699</v>
      </c>
      <c r="F279" s="293"/>
      <c r="G279" s="175"/>
      <c r="H279" s="176"/>
      <c r="I279" s="5"/>
      <c r="J279" s="5"/>
    </row>
    <row r="280" spans="1:253">
      <c r="A280" s="177"/>
      <c r="B280" s="178" t="s">
        <v>30</v>
      </c>
      <c r="C280" s="179">
        <f>COUNTIF(D9:D275,"Cabang Online")</f>
        <v>94</v>
      </c>
      <c r="D280" s="296">
        <f>C280+C281+C283+C282</f>
        <v>216</v>
      </c>
      <c r="E280" s="297" t="s">
        <v>1700</v>
      </c>
      <c r="F280" s="297"/>
      <c r="G280" s="12"/>
      <c r="H280" s="12"/>
      <c r="I280" s="5"/>
      <c r="J280" s="5"/>
    </row>
    <row r="281" spans="1:253">
      <c r="A281" s="177"/>
      <c r="B281" s="178" t="s">
        <v>1132</v>
      </c>
      <c r="C281" s="179">
        <f>COUNTIF(D9:D275,"Ca. Perwkl")</f>
        <v>3</v>
      </c>
      <c r="D281" s="296"/>
      <c r="E281" s="297" t="s">
        <v>1701</v>
      </c>
      <c r="F281" s="297"/>
      <c r="G281" s="12"/>
      <c r="H281" s="12"/>
      <c r="I281" s="5"/>
      <c r="J281" s="5"/>
    </row>
    <row r="282" spans="1:253">
      <c r="A282" s="177"/>
      <c r="B282" s="178" t="s">
        <v>53</v>
      </c>
      <c r="C282" s="179">
        <f>COUNTIF(D9:D275,"Cabang Semi Online")</f>
        <v>112</v>
      </c>
      <c r="D282" s="296"/>
      <c r="E282" s="297" t="s">
        <v>1702</v>
      </c>
      <c r="F282" s="297"/>
      <c r="G282" s="12"/>
      <c r="H282" s="12"/>
      <c r="I282" s="5"/>
      <c r="J282" s="5"/>
    </row>
    <row r="283" spans="1:253">
      <c r="A283" s="177"/>
      <c r="B283" s="178" t="s">
        <v>1019</v>
      </c>
      <c r="C283" s="179">
        <f>COUNTIF(D9:D275,"Pos")</f>
        <v>7</v>
      </c>
      <c r="D283" s="296"/>
      <c r="E283" s="297" t="s">
        <v>1703</v>
      </c>
      <c r="F283" s="297"/>
      <c r="G283" s="12"/>
      <c r="H283" s="12"/>
      <c r="I283" s="5"/>
      <c r="J283" s="5"/>
    </row>
    <row r="284" spans="1:253">
      <c r="A284" s="177"/>
      <c r="B284" s="178" t="s">
        <v>21</v>
      </c>
      <c r="C284" s="179">
        <f>COUNTIF($E$9:$E$275,"Ka Area")</f>
        <v>3</v>
      </c>
      <c r="D284" s="180"/>
      <c r="E284" s="181"/>
      <c r="F284" s="182"/>
      <c r="G284" s="12"/>
      <c r="H284" s="12"/>
      <c r="I284" s="5"/>
      <c r="J284" s="5"/>
    </row>
    <row r="285" spans="1:253">
      <c r="A285" s="177"/>
      <c r="B285" s="178" t="s">
        <v>31</v>
      </c>
      <c r="C285" s="179">
        <f>COUNTIF(E9:E275,"Kacab")</f>
        <v>182</v>
      </c>
      <c r="D285" s="296">
        <f>C285+C286+C288+C287</f>
        <v>187</v>
      </c>
      <c r="E285" s="181"/>
      <c r="F285" s="182"/>
      <c r="G285" s="12"/>
      <c r="H285" s="12"/>
      <c r="I285" s="5"/>
      <c r="J285" s="5"/>
    </row>
    <row r="286" spans="1:253">
      <c r="A286" s="177"/>
      <c r="B286" s="178" t="s">
        <v>785</v>
      </c>
      <c r="C286" s="179">
        <f>COUNTIF(E9:E275,"Ka perwakilan")</f>
        <v>3</v>
      </c>
      <c r="D286" s="296"/>
      <c r="E286" s="181"/>
      <c r="F286" s="182"/>
      <c r="G286" s="12"/>
      <c r="H286" s="12"/>
      <c r="I286" s="5"/>
      <c r="J286" s="5"/>
    </row>
    <row r="287" spans="1:253">
      <c r="A287" s="177"/>
      <c r="B287" s="178" t="s">
        <v>1704</v>
      </c>
      <c r="C287" s="179">
        <f>COUNTIF(E9:E275,"Ka Pos")</f>
        <v>0</v>
      </c>
      <c r="D287" s="296"/>
      <c r="E287" s="181"/>
      <c r="F287" s="182"/>
      <c r="G287" s="12"/>
      <c r="H287" s="12"/>
      <c r="I287" s="5"/>
      <c r="J287" s="5"/>
    </row>
    <row r="288" spans="1:253">
      <c r="A288" s="177"/>
      <c r="B288" s="178" t="s">
        <v>1705</v>
      </c>
      <c r="C288" s="179">
        <f>COUNTIF(E9:E275,"Ka Area (Kacab)")</f>
        <v>2</v>
      </c>
      <c r="D288" s="296"/>
      <c r="E288" s="181"/>
      <c r="F288" s="182"/>
      <c r="G288" s="12"/>
      <c r="H288" s="12"/>
      <c r="I288" s="5"/>
      <c r="J288" s="5"/>
    </row>
    <row r="289" spans="1:10">
      <c r="A289" s="177"/>
      <c r="B289" s="178" t="s">
        <v>404</v>
      </c>
      <c r="C289" s="179">
        <f>COUNTIF($E$9:$E$275,"Ka Regional")</f>
        <v>1</v>
      </c>
      <c r="D289" s="180"/>
      <c r="E289" s="181"/>
      <c r="F289" s="182"/>
      <c r="G289" s="12"/>
      <c r="H289" s="12"/>
      <c r="I289" s="5"/>
      <c r="J289" s="5"/>
    </row>
    <row r="290" spans="1:10">
      <c r="A290" s="183"/>
      <c r="B290" s="12"/>
      <c r="C290" s="13"/>
      <c r="D290" s="12"/>
      <c r="E290" s="12"/>
      <c r="F290" s="12"/>
      <c r="G290" s="12"/>
      <c r="H290" s="12"/>
      <c r="I290" s="5"/>
      <c r="J290" s="5"/>
    </row>
    <row r="291" spans="1:10">
      <c r="A291" s="184" t="s">
        <v>1706</v>
      </c>
      <c r="B291" s="12"/>
      <c r="C291" s="13"/>
      <c r="D291" s="12"/>
      <c r="E291" s="12"/>
      <c r="F291" s="12"/>
      <c r="G291" s="12"/>
      <c r="H291" s="12"/>
      <c r="I291" s="5"/>
      <c r="J291" s="5"/>
    </row>
    <row r="292" spans="1:10">
      <c r="A292" s="183"/>
      <c r="B292" s="12"/>
      <c r="C292" s="13"/>
      <c r="D292" s="12"/>
      <c r="E292" s="12"/>
      <c r="F292" s="12"/>
      <c r="G292" s="12"/>
      <c r="H292" s="12"/>
      <c r="I292" s="5"/>
      <c r="J292" s="5"/>
    </row>
    <row r="293" spans="1:10">
      <c r="A293" s="183"/>
      <c r="B293" s="12"/>
      <c r="C293" s="13"/>
      <c r="D293" s="12"/>
      <c r="E293" s="12"/>
      <c r="F293" s="12"/>
      <c r="G293" s="12"/>
      <c r="H293" s="12"/>
      <c r="I293" s="5"/>
      <c r="J293" s="5"/>
    </row>
    <row r="294" spans="1:10">
      <c r="A294" s="185"/>
      <c r="D294" s="186"/>
      <c r="E294" s="12"/>
      <c r="F294" s="12"/>
      <c r="G294" s="12"/>
      <c r="H294" s="12"/>
      <c r="I294" s="5"/>
      <c r="J294" s="5"/>
    </row>
    <row r="295" spans="1:10">
      <c r="F295" s="2" t="s">
        <v>1707</v>
      </c>
    </row>
  </sheetData>
  <sheetProtection selectLockedCells="1" selectUnlockedCells="1"/>
  <mergeCells count="40">
    <mergeCell ref="D285:D288"/>
    <mergeCell ref="D280:D283"/>
    <mergeCell ref="E280:F280"/>
    <mergeCell ref="E281:F281"/>
    <mergeCell ref="E282:F282"/>
    <mergeCell ref="E283:F283"/>
    <mergeCell ref="I276:I277"/>
    <mergeCell ref="J276:J277"/>
    <mergeCell ref="K276:K277"/>
    <mergeCell ref="L276:L277"/>
    <mergeCell ref="B279:D279"/>
    <mergeCell ref="E279:F279"/>
    <mergeCell ref="C276:C277"/>
    <mergeCell ref="D276:D277"/>
    <mergeCell ref="E276:E277"/>
    <mergeCell ref="F276:F277"/>
    <mergeCell ref="G276:G277"/>
    <mergeCell ref="H276:H277"/>
    <mergeCell ref="A13:A14"/>
    <mergeCell ref="A50:A51"/>
    <mergeCell ref="A64:A65"/>
    <mergeCell ref="A116:A117"/>
    <mergeCell ref="A276:A277"/>
    <mergeCell ref="B276:B277"/>
    <mergeCell ref="N5:N7"/>
    <mergeCell ref="H6:H7"/>
    <mergeCell ref="I6:I7"/>
    <mergeCell ref="J6:J7"/>
    <mergeCell ref="K6:K7"/>
    <mergeCell ref="L6:L7"/>
    <mergeCell ref="E5:E7"/>
    <mergeCell ref="F5:F7"/>
    <mergeCell ref="G5:G7"/>
    <mergeCell ref="H5:J5"/>
    <mergeCell ref="M5:M7"/>
    <mergeCell ref="C1:D1"/>
    <mergeCell ref="A5:A7"/>
    <mergeCell ref="B5:B7"/>
    <mergeCell ref="C5:C7"/>
    <mergeCell ref="D5:D7"/>
  </mergeCells>
  <hyperlinks>
    <hyperlink ref="M9" r:id="rId1"/>
    <hyperlink ref="N9" r:id="rId2"/>
    <hyperlink ref="M10" r:id="rId3"/>
    <hyperlink ref="N10" r:id="rId4"/>
    <hyperlink ref="M11" r:id="rId5"/>
    <hyperlink ref="N11" r:id="rId6"/>
    <hyperlink ref="M12" r:id="rId7"/>
    <hyperlink ref="N12" r:id="rId8"/>
    <hyperlink ref="M13" r:id="rId9"/>
    <hyperlink ref="N13" r:id="rId10"/>
    <hyperlink ref="M14" r:id="rId11"/>
    <hyperlink ref="M15" r:id="rId12"/>
    <hyperlink ref="N15" r:id="rId13"/>
    <hyperlink ref="M16" r:id="rId14"/>
    <hyperlink ref="N16" r:id="rId15"/>
    <hyperlink ref="M17" r:id="rId16"/>
    <hyperlink ref="N17" r:id="rId17"/>
    <hyperlink ref="M18" r:id="rId18"/>
    <hyperlink ref="N18" r:id="rId19"/>
    <hyperlink ref="M19" r:id="rId20"/>
    <hyperlink ref="N19" r:id="rId21"/>
    <hyperlink ref="M20" r:id="rId22"/>
    <hyperlink ref="N20" r:id="rId23"/>
    <hyperlink ref="M21" r:id="rId24"/>
    <hyperlink ref="N21" r:id="rId25"/>
    <hyperlink ref="M22" r:id="rId26"/>
    <hyperlink ref="N22" r:id="rId27"/>
    <hyperlink ref="M23" r:id="rId28"/>
    <hyperlink ref="N23" r:id="rId29"/>
    <hyperlink ref="M24" r:id="rId30"/>
    <hyperlink ref="N24" r:id="rId31"/>
    <hyperlink ref="M25" r:id="rId32"/>
    <hyperlink ref="N25" r:id="rId33"/>
    <hyperlink ref="M26" r:id="rId34"/>
    <hyperlink ref="N26" r:id="rId35"/>
    <hyperlink ref="M27" r:id="rId36"/>
    <hyperlink ref="N27" r:id="rId37"/>
    <hyperlink ref="M30" r:id="rId38"/>
    <hyperlink ref="N30" r:id="rId39"/>
    <hyperlink ref="M31" r:id="rId40"/>
    <hyperlink ref="M32" r:id="rId41"/>
    <hyperlink ref="N32" r:id="rId42"/>
    <hyperlink ref="M33" r:id="rId43"/>
    <hyperlink ref="N33" r:id="rId44"/>
    <hyperlink ref="M34" r:id="rId45"/>
    <hyperlink ref="N34" r:id="rId46"/>
    <hyperlink ref="M35" r:id="rId47"/>
    <hyperlink ref="N35" r:id="rId48"/>
    <hyperlink ref="M36" r:id="rId49"/>
    <hyperlink ref="N36" r:id="rId50"/>
    <hyperlink ref="M37" r:id="rId51"/>
    <hyperlink ref="N37" r:id="rId52"/>
    <hyperlink ref="M38" r:id="rId53"/>
    <hyperlink ref="N38" r:id="rId54"/>
    <hyperlink ref="M39" r:id="rId55"/>
    <hyperlink ref="N39" r:id="rId56"/>
    <hyperlink ref="M40" r:id="rId57"/>
    <hyperlink ref="M41" r:id="rId58"/>
    <hyperlink ref="N41" r:id="rId59"/>
    <hyperlink ref="M42" r:id="rId60"/>
    <hyperlink ref="N42" r:id="rId61"/>
    <hyperlink ref="M43" r:id="rId62"/>
    <hyperlink ref="N43" r:id="rId63"/>
    <hyperlink ref="M44" r:id="rId64"/>
    <hyperlink ref="N44" r:id="rId65"/>
    <hyperlink ref="M45" r:id="rId66"/>
    <hyperlink ref="N45" r:id="rId67"/>
    <hyperlink ref="M46" r:id="rId68"/>
    <hyperlink ref="N46" r:id="rId69"/>
    <hyperlink ref="M47" r:id="rId70"/>
    <hyperlink ref="N47" r:id="rId71"/>
    <hyperlink ref="M49" r:id="rId72"/>
    <hyperlink ref="N49" r:id="rId73"/>
    <hyperlink ref="M50" r:id="rId74"/>
    <hyperlink ref="N50" r:id="rId75"/>
    <hyperlink ref="M51" r:id="rId76"/>
    <hyperlink ref="N51" r:id="rId77"/>
    <hyperlink ref="M52" r:id="rId78"/>
    <hyperlink ref="N52" r:id="rId79"/>
    <hyperlink ref="M53" r:id="rId80"/>
    <hyperlink ref="N53" r:id="rId81"/>
    <hyperlink ref="M54" r:id="rId82"/>
    <hyperlink ref="N54" r:id="rId83"/>
    <hyperlink ref="M55" r:id="rId84"/>
    <hyperlink ref="N55" r:id="rId85"/>
    <hyperlink ref="M56" r:id="rId86"/>
    <hyperlink ref="N56" r:id="rId87"/>
    <hyperlink ref="M57" r:id="rId88"/>
    <hyperlink ref="N57" r:id="rId89"/>
    <hyperlink ref="M58" r:id="rId90"/>
    <hyperlink ref="N58" r:id="rId91"/>
    <hyperlink ref="M59" r:id="rId92"/>
    <hyperlink ref="N59" r:id="rId93"/>
    <hyperlink ref="M60" r:id="rId94"/>
    <hyperlink ref="M63" r:id="rId95"/>
    <hyperlink ref="N63" r:id="rId96"/>
    <hyperlink ref="M64" r:id="rId97"/>
    <hyperlink ref="N64" r:id="rId98"/>
    <hyperlink ref="M65" r:id="rId99"/>
    <hyperlink ref="N65" r:id="rId100"/>
    <hyperlink ref="M66" r:id="rId101"/>
    <hyperlink ref="N66" r:id="rId102"/>
    <hyperlink ref="M67" r:id="rId103"/>
    <hyperlink ref="N67" r:id="rId104"/>
    <hyperlink ref="M68" r:id="rId105"/>
    <hyperlink ref="N68" r:id="rId106"/>
    <hyperlink ref="M69" r:id="rId107"/>
    <hyperlink ref="N69" r:id="rId108"/>
    <hyperlink ref="M70" r:id="rId109"/>
    <hyperlink ref="N70" r:id="rId110"/>
    <hyperlink ref="M71" r:id="rId111"/>
    <hyperlink ref="N71" r:id="rId112"/>
    <hyperlink ref="M72" r:id="rId113"/>
    <hyperlink ref="N72" r:id="rId114"/>
    <hyperlink ref="M73" r:id="rId115"/>
    <hyperlink ref="N73" r:id="rId116"/>
    <hyperlink ref="M74" r:id="rId117"/>
    <hyperlink ref="N74" r:id="rId118"/>
    <hyperlink ref="M75" r:id="rId119"/>
    <hyperlink ref="N75" r:id="rId120"/>
    <hyperlink ref="M76" r:id="rId121"/>
    <hyperlink ref="N76" r:id="rId122"/>
    <hyperlink ref="M77" r:id="rId123"/>
    <hyperlink ref="N77" r:id="rId124"/>
    <hyperlink ref="M78" r:id="rId125"/>
    <hyperlink ref="N78" r:id="rId126"/>
    <hyperlink ref="M81" r:id="rId127"/>
    <hyperlink ref="N81" r:id="rId128"/>
    <hyperlink ref="M82" r:id="rId129"/>
    <hyperlink ref="N82" r:id="rId130"/>
    <hyperlink ref="M83" r:id="rId131"/>
    <hyperlink ref="N83" r:id="rId132"/>
    <hyperlink ref="M84" r:id="rId133"/>
    <hyperlink ref="N84" r:id="rId134"/>
    <hyperlink ref="M85" r:id="rId135"/>
    <hyperlink ref="N85" r:id="rId136"/>
    <hyperlink ref="M86" r:id="rId137"/>
    <hyperlink ref="N86" r:id="rId138"/>
    <hyperlink ref="M87" r:id="rId139"/>
    <hyperlink ref="N87" r:id="rId140"/>
    <hyperlink ref="M88" r:id="rId141"/>
    <hyperlink ref="M89" r:id="rId142"/>
    <hyperlink ref="N89" r:id="rId143"/>
    <hyperlink ref="M90" r:id="rId144"/>
    <hyperlink ref="N90" r:id="rId145"/>
    <hyperlink ref="M91" r:id="rId146"/>
    <hyperlink ref="N91" r:id="rId147"/>
    <hyperlink ref="M94" r:id="rId148"/>
    <hyperlink ref="N94" r:id="rId149"/>
    <hyperlink ref="M95" r:id="rId150"/>
    <hyperlink ref="N95" r:id="rId151"/>
    <hyperlink ref="M96" r:id="rId152"/>
    <hyperlink ref="N96" r:id="rId153"/>
    <hyperlink ref="M97" r:id="rId154"/>
    <hyperlink ref="N97" r:id="rId155"/>
    <hyperlink ref="M98" r:id="rId156"/>
    <hyperlink ref="N98" r:id="rId157"/>
    <hyperlink ref="M99" r:id="rId158"/>
    <hyperlink ref="N99" r:id="rId159"/>
    <hyperlink ref="M100" r:id="rId160"/>
    <hyperlink ref="N100" r:id="rId161"/>
    <hyperlink ref="M101" r:id="rId162"/>
    <hyperlink ref="N101" r:id="rId163"/>
    <hyperlink ref="M102" r:id="rId164"/>
    <hyperlink ref="N102" r:id="rId165"/>
    <hyperlink ref="M103" r:id="rId166"/>
    <hyperlink ref="N103" r:id="rId167"/>
    <hyperlink ref="M104" r:id="rId168"/>
    <hyperlink ref="N104" r:id="rId169"/>
    <hyperlink ref="M105" r:id="rId170"/>
    <hyperlink ref="N105" r:id="rId171"/>
    <hyperlink ref="M106" r:id="rId172"/>
    <hyperlink ref="N106" r:id="rId173"/>
    <hyperlink ref="M109" r:id="rId174"/>
    <hyperlink ref="N109" r:id="rId175"/>
    <hyperlink ref="M110" r:id="rId176"/>
    <hyperlink ref="N110" r:id="rId177"/>
    <hyperlink ref="M111" r:id="rId178"/>
    <hyperlink ref="N111" r:id="rId179"/>
    <hyperlink ref="M112" r:id="rId180"/>
    <hyperlink ref="N112" r:id="rId181"/>
    <hyperlink ref="M113" r:id="rId182"/>
    <hyperlink ref="N113" r:id="rId183"/>
    <hyperlink ref="M114" r:id="rId184"/>
    <hyperlink ref="N114" r:id="rId185"/>
    <hyperlink ref="N115" r:id="rId186"/>
    <hyperlink ref="M116" r:id="rId187"/>
    <hyperlink ref="M117" r:id="rId188"/>
    <hyperlink ref="N117" r:id="rId189"/>
    <hyperlink ref="M118" r:id="rId190"/>
    <hyperlink ref="N118" r:id="rId191"/>
    <hyperlink ref="M119" r:id="rId192"/>
    <hyperlink ref="N119" r:id="rId193"/>
    <hyperlink ref="M120" r:id="rId194"/>
    <hyperlink ref="N120" r:id="rId195"/>
    <hyperlink ref="M121" r:id="rId196"/>
    <hyperlink ref="N121" r:id="rId197"/>
    <hyperlink ref="M124" r:id="rId198"/>
    <hyperlink ref="N124" r:id="rId199"/>
    <hyperlink ref="M125" r:id="rId200"/>
    <hyperlink ref="N125" r:id="rId201"/>
    <hyperlink ref="M126" r:id="rId202"/>
    <hyperlink ref="N126" r:id="rId203"/>
    <hyperlink ref="M127" r:id="rId204"/>
    <hyperlink ref="N127" r:id="rId205"/>
    <hyperlink ref="M128" r:id="rId206"/>
    <hyperlink ref="N128" r:id="rId207"/>
    <hyperlink ref="M129" r:id="rId208"/>
    <hyperlink ref="N129" r:id="rId209"/>
    <hyperlink ref="M132" r:id="rId210"/>
    <hyperlink ref="N132" r:id="rId211"/>
    <hyperlink ref="M133" r:id="rId212"/>
    <hyperlink ref="N133" r:id="rId213"/>
    <hyperlink ref="M134" r:id="rId214"/>
    <hyperlink ref="N134" r:id="rId215"/>
    <hyperlink ref="M135" r:id="rId216"/>
    <hyperlink ref="N135" r:id="rId217"/>
    <hyperlink ref="M136" r:id="rId218"/>
    <hyperlink ref="N136" r:id="rId219"/>
    <hyperlink ref="M137" r:id="rId220"/>
    <hyperlink ref="N137" r:id="rId221"/>
    <hyperlink ref="M138" r:id="rId222"/>
    <hyperlink ref="N138" r:id="rId223"/>
    <hyperlink ref="M139" r:id="rId224"/>
    <hyperlink ref="N139" r:id="rId225"/>
    <hyperlink ref="M140" r:id="rId226"/>
    <hyperlink ref="N140" r:id="rId227"/>
    <hyperlink ref="M141" r:id="rId228"/>
    <hyperlink ref="N141" r:id="rId229"/>
    <hyperlink ref="M142" r:id="rId230"/>
    <hyperlink ref="N142" r:id="rId231"/>
    <hyperlink ref="M145" r:id="rId232"/>
    <hyperlink ref="N145" r:id="rId233"/>
    <hyperlink ref="M146" r:id="rId234"/>
    <hyperlink ref="N146" r:id="rId235"/>
    <hyperlink ref="M147" r:id="rId236"/>
    <hyperlink ref="N147" r:id="rId237"/>
    <hyperlink ref="M148" r:id="rId238"/>
    <hyperlink ref="N148" r:id="rId239"/>
    <hyperlink ref="M149" r:id="rId240"/>
    <hyperlink ref="N149" r:id="rId241"/>
    <hyperlink ref="M150" r:id="rId242"/>
    <hyperlink ref="N150" r:id="rId243"/>
    <hyperlink ref="M151" r:id="rId244"/>
    <hyperlink ref="N151" r:id="rId245"/>
    <hyperlink ref="M152" r:id="rId246"/>
    <hyperlink ref="N152" r:id="rId247"/>
    <hyperlink ref="M153" r:id="rId248"/>
    <hyperlink ref="N153" r:id="rId249"/>
    <hyperlink ref="M154" r:id="rId250"/>
    <hyperlink ref="N154" r:id="rId251"/>
    <hyperlink ref="M155" r:id="rId252"/>
    <hyperlink ref="N155" r:id="rId253"/>
    <hyperlink ref="M156" r:id="rId254"/>
    <hyperlink ref="N156" r:id="rId255"/>
    <hyperlink ref="M157" r:id="rId256"/>
    <hyperlink ref="N157" r:id="rId257"/>
    <hyperlink ref="M158" r:id="rId258"/>
    <hyperlink ref="N158" r:id="rId259"/>
    <hyperlink ref="M159" r:id="rId260"/>
    <hyperlink ref="M160" r:id="rId261"/>
    <hyperlink ref="N160" r:id="rId262"/>
    <hyperlink ref="M163" r:id="rId263"/>
    <hyperlink ref="N163" r:id="rId264"/>
    <hyperlink ref="M164" r:id="rId265"/>
    <hyperlink ref="N164" r:id="rId266"/>
    <hyperlink ref="M165" r:id="rId267"/>
    <hyperlink ref="N165" r:id="rId268"/>
    <hyperlink ref="M166" r:id="rId269"/>
    <hyperlink ref="N166" r:id="rId270"/>
    <hyperlink ref="M169" r:id="rId271"/>
    <hyperlink ref="N169" r:id="rId272"/>
    <hyperlink ref="M170" r:id="rId273"/>
    <hyperlink ref="N170" r:id="rId274"/>
    <hyperlink ref="M171" r:id="rId275"/>
    <hyperlink ref="N171" r:id="rId276"/>
    <hyperlink ref="M172" r:id="rId277"/>
    <hyperlink ref="N172" r:id="rId278"/>
    <hyperlink ref="M173" r:id="rId279"/>
    <hyperlink ref="N173" r:id="rId280"/>
    <hyperlink ref="M175" r:id="rId281"/>
    <hyperlink ref="N175" r:id="rId282"/>
    <hyperlink ref="M176" r:id="rId283"/>
    <hyperlink ref="N176" r:id="rId284"/>
    <hyperlink ref="M177" r:id="rId285"/>
    <hyperlink ref="N177" r:id="rId286"/>
    <hyperlink ref="M178" r:id="rId287"/>
    <hyperlink ref="N178" r:id="rId288"/>
    <hyperlink ref="M179" r:id="rId289"/>
    <hyperlink ref="N179" r:id="rId290"/>
    <hyperlink ref="M180" r:id="rId291"/>
    <hyperlink ref="N180" r:id="rId292"/>
    <hyperlink ref="M183" r:id="rId293"/>
    <hyperlink ref="N183" r:id="rId294"/>
    <hyperlink ref="M184" r:id="rId295"/>
    <hyperlink ref="M185" r:id="rId296"/>
    <hyperlink ref="N185" r:id="rId297"/>
    <hyperlink ref="M186" r:id="rId298"/>
    <hyperlink ref="N186" r:id="rId299"/>
    <hyperlink ref="M187" r:id="rId300"/>
    <hyperlink ref="N187" r:id="rId301"/>
    <hyperlink ref="M188" r:id="rId302"/>
    <hyperlink ref="N188" r:id="rId303"/>
    <hyperlink ref="M189" r:id="rId304"/>
    <hyperlink ref="N189" r:id="rId305"/>
    <hyperlink ref="M190" r:id="rId306"/>
    <hyperlink ref="N190" r:id="rId307"/>
    <hyperlink ref="M191" r:id="rId308"/>
    <hyperlink ref="N191" r:id="rId309"/>
    <hyperlink ref="M192" r:id="rId310"/>
    <hyperlink ref="N192" r:id="rId311"/>
    <hyperlink ref="M193" r:id="rId312"/>
    <hyperlink ref="N193" r:id="rId313"/>
    <hyperlink ref="M196" r:id="rId314"/>
    <hyperlink ref="N196" r:id="rId315"/>
    <hyperlink ref="M199" r:id="rId316"/>
    <hyperlink ref="N199" r:id="rId317"/>
    <hyperlink ref="M200" r:id="rId318"/>
    <hyperlink ref="N200" r:id="rId319"/>
    <hyperlink ref="M201" r:id="rId320"/>
    <hyperlink ref="N201" r:id="rId321"/>
    <hyperlink ref="M202" r:id="rId322"/>
    <hyperlink ref="N202" r:id="rId323"/>
    <hyperlink ref="M203" r:id="rId324"/>
    <hyperlink ref="N203" r:id="rId325"/>
    <hyperlink ref="M204" r:id="rId326"/>
    <hyperlink ref="N205" r:id="rId327"/>
    <hyperlink ref="M206" r:id="rId328"/>
    <hyperlink ref="N206" r:id="rId329"/>
    <hyperlink ref="M207" r:id="rId330"/>
    <hyperlink ref="N207" r:id="rId331"/>
    <hyperlink ref="N208" r:id="rId332"/>
    <hyperlink ref="N209" r:id="rId333"/>
    <hyperlink ref="M210" r:id="rId334"/>
    <hyperlink ref="N210" r:id="rId335"/>
    <hyperlink ref="N211" r:id="rId336"/>
    <hyperlink ref="M214" r:id="rId337"/>
    <hyperlink ref="N214" r:id="rId338"/>
    <hyperlink ref="M215" r:id="rId339"/>
    <hyperlink ref="N215" r:id="rId340"/>
    <hyperlink ref="M216" r:id="rId341"/>
    <hyperlink ref="N216" r:id="rId342"/>
    <hyperlink ref="M217" r:id="rId343"/>
    <hyperlink ref="N217" r:id="rId344"/>
    <hyperlink ref="M218" r:id="rId345"/>
    <hyperlink ref="N218" r:id="rId346"/>
    <hyperlink ref="M221" r:id="rId347"/>
    <hyperlink ref="N221" r:id="rId348"/>
    <hyperlink ref="M222" r:id="rId349"/>
    <hyperlink ref="N222" r:id="rId350"/>
    <hyperlink ref="M223" r:id="rId351"/>
    <hyperlink ref="N223" r:id="rId352"/>
    <hyperlink ref="N224" r:id="rId353"/>
    <hyperlink ref="M225" r:id="rId354"/>
    <hyperlink ref="N225" r:id="rId355"/>
    <hyperlink ref="M228" r:id="rId356"/>
    <hyperlink ref="M229" r:id="rId357"/>
    <hyperlink ref="N229" r:id="rId358"/>
    <hyperlink ref="M230" r:id="rId359"/>
    <hyperlink ref="N230" r:id="rId360"/>
    <hyperlink ref="M231" r:id="rId361"/>
    <hyperlink ref="N231" r:id="rId362"/>
    <hyperlink ref="M232" r:id="rId363"/>
    <hyperlink ref="N232" r:id="rId364"/>
    <hyperlink ref="M233" r:id="rId365"/>
    <hyperlink ref="N233" r:id="rId366"/>
    <hyperlink ref="M234" r:id="rId367"/>
    <hyperlink ref="N234" r:id="rId368"/>
    <hyperlink ref="M235" r:id="rId369"/>
    <hyperlink ref="N235" r:id="rId370"/>
    <hyperlink ref="M238" r:id="rId371"/>
    <hyperlink ref="N238" r:id="rId372"/>
    <hyperlink ref="M239" r:id="rId373"/>
    <hyperlink ref="N239" r:id="rId374"/>
    <hyperlink ref="N240" r:id="rId375"/>
    <hyperlink ref="M241" r:id="rId376"/>
    <hyperlink ref="N241" r:id="rId377"/>
    <hyperlink ref="M244" r:id="rId378"/>
    <hyperlink ref="N244" r:id="rId379"/>
    <hyperlink ref="M245" r:id="rId380"/>
    <hyperlink ref="N245" r:id="rId381"/>
    <hyperlink ref="M246" r:id="rId382"/>
    <hyperlink ref="N246" r:id="rId383"/>
    <hyperlink ref="M249" r:id="rId384"/>
    <hyperlink ref="N249" r:id="rId385"/>
    <hyperlink ref="M250" r:id="rId386"/>
    <hyperlink ref="N250" r:id="rId387"/>
    <hyperlink ref="M251" r:id="rId388"/>
    <hyperlink ref="N251" r:id="rId389"/>
    <hyperlink ref="N252" r:id="rId390"/>
    <hyperlink ref="M255" r:id="rId391"/>
    <hyperlink ref="N255" r:id="rId392"/>
    <hyperlink ref="M256" r:id="rId393"/>
    <hyperlink ref="M258" r:id="rId394"/>
    <hyperlink ref="N258" r:id="rId395"/>
    <hyperlink ref="M259" r:id="rId396"/>
    <hyperlink ref="M260" r:id="rId397"/>
    <hyperlink ref="N260" r:id="rId398"/>
    <hyperlink ref="M261" r:id="rId399"/>
    <hyperlink ref="N261" r:id="rId400"/>
    <hyperlink ref="M265" r:id="rId401"/>
    <hyperlink ref="N265" r:id="rId402"/>
    <hyperlink ref="M266" r:id="rId403"/>
    <hyperlink ref="N266" r:id="rId404"/>
    <hyperlink ref="M267" r:id="rId405"/>
    <hyperlink ref="N267" r:id="rId406"/>
    <hyperlink ref="M268" r:id="rId407"/>
    <hyperlink ref="N268" r:id="rId408"/>
    <hyperlink ref="M269" r:id="rId409"/>
    <hyperlink ref="N269" r:id="rId410"/>
    <hyperlink ref="M270" r:id="rId411"/>
    <hyperlink ref="N270" r:id="rId412"/>
    <hyperlink ref="M273" r:id="rId413"/>
    <hyperlink ref="N273" r:id="rId414"/>
    <hyperlink ref="M274" r:id="rId415"/>
    <hyperlink ref="N274" r:id="rId416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4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IU222"/>
  <sheetViews>
    <sheetView topLeftCell="A211" zoomScale="80" zoomScaleNormal="80" workbookViewId="0">
      <selection activeCell="G214" sqref="G214"/>
    </sheetView>
  </sheetViews>
  <sheetFormatPr defaultColWidth="9" defaultRowHeight="12.75"/>
  <cols>
    <col min="1" max="1" width="19.85546875" style="187" customWidth="1"/>
    <col min="2" max="2" width="22.140625" style="187" customWidth="1"/>
    <col min="3" max="3" width="11.42578125" style="224" customWidth="1"/>
    <col min="4" max="4" width="17.28515625" style="187" customWidth="1"/>
    <col min="5" max="5" width="9.7109375" style="187" customWidth="1"/>
    <col min="6" max="6" width="24.5703125" style="187" customWidth="1"/>
    <col min="7" max="7" width="21.5703125" style="187" customWidth="1"/>
    <col min="8" max="8" width="20.85546875" style="187" customWidth="1"/>
    <col min="9" max="9" width="54.5703125" style="193" customWidth="1"/>
    <col min="10" max="10" width="19.7109375" style="187" customWidth="1"/>
    <col min="11" max="11" width="17.28515625" style="225" customWidth="1"/>
    <col min="12" max="12" width="15.140625" style="225" customWidth="1"/>
    <col min="13" max="13" width="22.85546875" style="188" customWidth="1"/>
    <col min="14" max="14" width="21.28515625" style="188" customWidth="1"/>
    <col min="15" max="15" width="30.42578125" style="187" customWidth="1"/>
    <col min="16" max="16" width="36.42578125" style="189" customWidth="1"/>
    <col min="17" max="245" width="9.140625" style="187" customWidth="1"/>
    <col min="246" max="16384" width="9" style="188"/>
  </cols>
  <sheetData>
    <row r="1" spans="1:255" s="232" customFormat="1" ht="15.6" customHeight="1">
      <c r="A1" s="227" t="s">
        <v>5</v>
      </c>
      <c r="B1" s="227" t="s">
        <v>1708</v>
      </c>
      <c r="C1" s="221" t="s">
        <v>6</v>
      </c>
      <c r="D1" s="228" t="s">
        <v>7</v>
      </c>
      <c r="E1" s="228" t="s">
        <v>8</v>
      </c>
      <c r="F1" s="227" t="s">
        <v>9</v>
      </c>
      <c r="G1" s="227" t="s">
        <v>1711</v>
      </c>
      <c r="H1" s="227" t="s">
        <v>1713</v>
      </c>
      <c r="I1" s="229" t="s">
        <v>10</v>
      </c>
      <c r="J1" s="227" t="s">
        <v>14</v>
      </c>
      <c r="K1" s="227" t="s">
        <v>15</v>
      </c>
      <c r="L1" s="227" t="s">
        <v>16</v>
      </c>
      <c r="M1" s="227" t="s">
        <v>17</v>
      </c>
      <c r="N1" s="230" t="s">
        <v>18</v>
      </c>
      <c r="O1" s="230" t="s">
        <v>12</v>
      </c>
      <c r="P1" s="231" t="s">
        <v>13</v>
      </c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  <c r="AH1" s="222"/>
      <c r="AI1" s="222"/>
      <c r="AJ1" s="222"/>
      <c r="AK1" s="222"/>
      <c r="AL1" s="222"/>
      <c r="AM1" s="222"/>
      <c r="AN1" s="222"/>
      <c r="AO1" s="222"/>
      <c r="AP1" s="222"/>
      <c r="AQ1" s="222"/>
      <c r="AR1" s="222"/>
      <c r="AS1" s="222"/>
      <c r="AT1" s="222"/>
      <c r="AU1" s="222"/>
      <c r="AV1" s="222"/>
      <c r="AW1" s="222"/>
      <c r="AX1" s="222"/>
      <c r="AY1" s="222"/>
      <c r="AZ1" s="222"/>
      <c r="BA1" s="222"/>
      <c r="BB1" s="222"/>
      <c r="BC1" s="222"/>
      <c r="BD1" s="222"/>
      <c r="BE1" s="222"/>
      <c r="BF1" s="222"/>
      <c r="BG1" s="222"/>
      <c r="BH1" s="222"/>
      <c r="BI1" s="222"/>
      <c r="BJ1" s="222"/>
      <c r="BK1" s="222"/>
      <c r="BL1" s="222"/>
      <c r="BM1" s="222"/>
      <c r="BN1" s="222"/>
      <c r="BO1" s="222"/>
      <c r="BP1" s="222"/>
      <c r="BQ1" s="222"/>
      <c r="BR1" s="222"/>
      <c r="BS1" s="222"/>
      <c r="BT1" s="222"/>
      <c r="BU1" s="222"/>
      <c r="BV1" s="222"/>
      <c r="BW1" s="222"/>
      <c r="BX1" s="222"/>
      <c r="BY1" s="222"/>
      <c r="BZ1" s="222"/>
      <c r="CA1" s="222"/>
      <c r="CB1" s="222"/>
      <c r="CC1" s="222"/>
      <c r="CD1" s="222"/>
      <c r="CE1" s="222"/>
      <c r="CF1" s="222"/>
      <c r="CG1" s="222"/>
      <c r="CH1" s="222"/>
      <c r="CI1" s="222"/>
      <c r="CJ1" s="222"/>
      <c r="CK1" s="222"/>
      <c r="CL1" s="222"/>
      <c r="CM1" s="222"/>
      <c r="CN1" s="222"/>
      <c r="CO1" s="222"/>
      <c r="CP1" s="222"/>
      <c r="CQ1" s="222"/>
      <c r="CR1" s="222"/>
      <c r="CS1" s="222"/>
      <c r="CT1" s="222"/>
      <c r="CU1" s="222"/>
      <c r="CV1" s="222"/>
      <c r="CW1" s="222"/>
      <c r="CX1" s="222"/>
      <c r="CY1" s="222"/>
      <c r="CZ1" s="222"/>
      <c r="DA1" s="222"/>
      <c r="DB1" s="222"/>
      <c r="DC1" s="222"/>
      <c r="DD1" s="222"/>
      <c r="DE1" s="222"/>
      <c r="DF1" s="222"/>
      <c r="DG1" s="222"/>
      <c r="DH1" s="222"/>
      <c r="DI1" s="222"/>
      <c r="DJ1" s="222"/>
      <c r="DK1" s="222"/>
      <c r="DL1" s="222"/>
      <c r="DM1" s="222"/>
      <c r="DN1" s="222"/>
      <c r="DO1" s="222"/>
      <c r="DP1" s="222"/>
      <c r="DQ1" s="222"/>
      <c r="DR1" s="222"/>
      <c r="DS1" s="222"/>
      <c r="DT1" s="222"/>
      <c r="DU1" s="222"/>
      <c r="DV1" s="222"/>
      <c r="DW1" s="222"/>
      <c r="DX1" s="222"/>
      <c r="DY1" s="222"/>
      <c r="DZ1" s="222"/>
      <c r="EA1" s="222"/>
      <c r="EB1" s="222"/>
      <c r="EC1" s="222"/>
      <c r="ED1" s="222"/>
      <c r="EE1" s="222"/>
      <c r="EF1" s="222"/>
      <c r="EG1" s="222"/>
      <c r="EH1" s="222"/>
      <c r="EI1" s="222"/>
      <c r="EJ1" s="222"/>
      <c r="EK1" s="222"/>
      <c r="EL1" s="222"/>
      <c r="EM1" s="222"/>
      <c r="EN1" s="222"/>
      <c r="EO1" s="222"/>
      <c r="EP1" s="222"/>
      <c r="EQ1" s="222"/>
      <c r="ER1" s="222"/>
      <c r="ES1" s="222"/>
      <c r="ET1" s="222"/>
      <c r="EU1" s="222"/>
      <c r="EV1" s="222"/>
      <c r="EW1" s="222"/>
      <c r="EX1" s="222"/>
      <c r="EY1" s="222"/>
      <c r="EZ1" s="222"/>
      <c r="FA1" s="222"/>
      <c r="FB1" s="222"/>
      <c r="FC1" s="222"/>
      <c r="FD1" s="222"/>
      <c r="FE1" s="222"/>
      <c r="FF1" s="222"/>
      <c r="FG1" s="222"/>
      <c r="FH1" s="222"/>
      <c r="FI1" s="222"/>
      <c r="FJ1" s="222"/>
      <c r="FK1" s="222"/>
      <c r="FL1" s="222"/>
      <c r="FM1" s="222"/>
      <c r="FN1" s="222"/>
      <c r="FO1" s="222"/>
      <c r="FP1" s="222"/>
      <c r="FQ1" s="222"/>
      <c r="FR1" s="222"/>
      <c r="FS1" s="222"/>
      <c r="FT1" s="222"/>
      <c r="FU1" s="222"/>
      <c r="FV1" s="222"/>
      <c r="FW1" s="222"/>
      <c r="FX1" s="222"/>
      <c r="FY1" s="222"/>
      <c r="FZ1" s="222"/>
      <c r="GA1" s="222"/>
      <c r="GB1" s="222"/>
      <c r="GC1" s="222"/>
      <c r="GD1" s="222"/>
      <c r="GE1" s="222"/>
      <c r="GF1" s="222"/>
      <c r="GG1" s="222"/>
      <c r="GH1" s="222"/>
      <c r="GI1" s="222"/>
      <c r="GJ1" s="222"/>
      <c r="GK1" s="222"/>
      <c r="GL1" s="222"/>
      <c r="GM1" s="222"/>
      <c r="GN1" s="222"/>
      <c r="GO1" s="222"/>
      <c r="GP1" s="222"/>
      <c r="GQ1" s="222"/>
      <c r="GR1" s="222"/>
      <c r="GS1" s="222"/>
      <c r="GT1" s="222"/>
      <c r="GU1" s="222"/>
      <c r="GV1" s="222"/>
      <c r="GW1" s="222"/>
      <c r="GX1" s="222"/>
      <c r="GY1" s="222"/>
      <c r="GZ1" s="222"/>
      <c r="HA1" s="222"/>
      <c r="HB1" s="222"/>
      <c r="HC1" s="222"/>
      <c r="HD1" s="222"/>
      <c r="HE1" s="222"/>
      <c r="HF1" s="222"/>
      <c r="HG1" s="222"/>
      <c r="HH1" s="222"/>
      <c r="HI1" s="222"/>
      <c r="HJ1" s="222"/>
      <c r="HK1" s="222"/>
      <c r="HL1" s="222"/>
      <c r="HM1" s="222"/>
      <c r="HN1" s="222"/>
      <c r="HO1" s="222"/>
      <c r="HP1" s="222"/>
      <c r="HQ1" s="222"/>
      <c r="HR1" s="222"/>
      <c r="HS1" s="222"/>
      <c r="HT1" s="222"/>
      <c r="HU1" s="222"/>
      <c r="HV1" s="222"/>
      <c r="HW1" s="222"/>
      <c r="HX1" s="222"/>
      <c r="HY1" s="222"/>
      <c r="HZ1" s="222"/>
      <c r="IA1" s="222"/>
      <c r="IB1" s="222"/>
      <c r="IC1" s="222"/>
      <c r="ID1" s="222"/>
      <c r="IE1" s="222"/>
      <c r="IF1" s="222"/>
      <c r="IG1" s="222"/>
      <c r="IH1" s="222"/>
      <c r="II1" s="222"/>
      <c r="IJ1" s="222"/>
      <c r="IK1" s="222"/>
    </row>
    <row r="2" spans="1:255" s="201" customFormat="1" ht="30.4" customHeight="1">
      <c r="A2" s="194" t="s">
        <v>29</v>
      </c>
      <c r="B2" s="194" t="s">
        <v>19</v>
      </c>
      <c r="C2" s="195">
        <v>37104</v>
      </c>
      <c r="D2" s="194" t="s">
        <v>30</v>
      </c>
      <c r="E2" s="196" t="s">
        <v>31</v>
      </c>
      <c r="F2" s="194" t="s">
        <v>32</v>
      </c>
      <c r="G2" s="194" t="s">
        <v>22</v>
      </c>
      <c r="H2" s="194"/>
      <c r="I2" s="197" t="s">
        <v>33</v>
      </c>
      <c r="J2" s="198" t="s">
        <v>34</v>
      </c>
      <c r="K2" s="194" t="s">
        <v>35</v>
      </c>
      <c r="L2" s="199"/>
      <c r="M2" s="199" t="s">
        <v>36</v>
      </c>
      <c r="N2" s="199" t="s">
        <v>37</v>
      </c>
      <c r="O2" s="199" t="s">
        <v>38</v>
      </c>
      <c r="P2" s="200" t="s">
        <v>39</v>
      </c>
      <c r="IL2" s="202"/>
      <c r="IM2" s="202"/>
      <c r="IN2" s="202"/>
      <c r="IO2" s="202"/>
      <c r="IP2" s="202"/>
      <c r="IQ2" s="202"/>
      <c r="IR2" s="202"/>
      <c r="IS2" s="202"/>
      <c r="IT2" s="202"/>
      <c r="IU2" s="202"/>
    </row>
    <row r="3" spans="1:255" s="201" customFormat="1" ht="31.35" customHeight="1">
      <c r="A3" s="194" t="s">
        <v>40</v>
      </c>
      <c r="B3" s="194" t="s">
        <v>19</v>
      </c>
      <c r="C3" s="195" t="s">
        <v>41</v>
      </c>
      <c r="D3" s="194" t="s">
        <v>30</v>
      </c>
      <c r="E3" s="196" t="s">
        <v>31</v>
      </c>
      <c r="F3" s="196" t="s">
        <v>42</v>
      </c>
      <c r="G3" s="194" t="s">
        <v>22</v>
      </c>
      <c r="H3" s="194"/>
      <c r="I3" s="197" t="s">
        <v>33</v>
      </c>
      <c r="J3" s="203" t="s">
        <v>43</v>
      </c>
      <c r="K3" s="199"/>
      <c r="L3" s="199"/>
      <c r="M3" s="199" t="s">
        <v>36</v>
      </c>
      <c r="N3" s="199" t="s">
        <v>44</v>
      </c>
      <c r="O3" s="199" t="s">
        <v>45</v>
      </c>
      <c r="P3" s="199" t="s">
        <v>46</v>
      </c>
      <c r="IL3" s="202"/>
      <c r="IM3" s="202"/>
      <c r="IN3" s="202"/>
      <c r="IO3" s="202"/>
      <c r="IP3" s="202"/>
      <c r="IQ3" s="202"/>
      <c r="IR3" s="202"/>
      <c r="IS3" s="202"/>
      <c r="IT3" s="202"/>
      <c r="IU3" s="202"/>
    </row>
    <row r="4" spans="1:255" s="201" customFormat="1" ht="27.6" customHeight="1">
      <c r="A4" s="194" t="s">
        <v>47</v>
      </c>
      <c r="B4" s="194" t="s">
        <v>19</v>
      </c>
      <c r="C4" s="195">
        <v>40909</v>
      </c>
      <c r="D4" s="199" t="s">
        <v>30</v>
      </c>
      <c r="E4" s="196" t="s">
        <v>31</v>
      </c>
      <c r="F4" s="204" t="s">
        <v>48</v>
      </c>
      <c r="G4" s="194" t="s">
        <v>22</v>
      </c>
      <c r="H4" s="194"/>
      <c r="I4" s="205" t="s">
        <v>33</v>
      </c>
      <c r="J4" s="206" t="s">
        <v>49</v>
      </c>
      <c r="K4" s="207"/>
      <c r="L4" s="199"/>
      <c r="M4" s="206" t="s">
        <v>36</v>
      </c>
      <c r="N4" s="206" t="s">
        <v>44</v>
      </c>
      <c r="O4" s="200" t="s">
        <v>50</v>
      </c>
      <c r="P4" s="200" t="s">
        <v>51</v>
      </c>
      <c r="S4" s="208"/>
      <c r="IL4" s="202"/>
      <c r="IM4" s="202"/>
      <c r="IN4" s="202"/>
      <c r="IO4" s="202"/>
      <c r="IP4" s="202"/>
      <c r="IQ4" s="202"/>
      <c r="IR4" s="202"/>
      <c r="IS4" s="202"/>
      <c r="IT4" s="202"/>
      <c r="IU4" s="202"/>
    </row>
    <row r="5" spans="1:255" s="201" customFormat="1" ht="27.75" customHeight="1">
      <c r="A5" s="194" t="s">
        <v>52</v>
      </c>
      <c r="B5" s="194" t="s">
        <v>19</v>
      </c>
      <c r="C5" s="195">
        <v>40269</v>
      </c>
      <c r="D5" s="194" t="s">
        <v>53</v>
      </c>
      <c r="E5" s="196" t="s">
        <v>31</v>
      </c>
      <c r="F5" s="194" t="s">
        <v>54</v>
      </c>
      <c r="G5" s="194" t="s">
        <v>22</v>
      </c>
      <c r="H5" s="194"/>
      <c r="I5" s="197" t="s">
        <v>55</v>
      </c>
      <c r="J5" s="198" t="s">
        <v>56</v>
      </c>
      <c r="K5" s="194" t="s">
        <v>57</v>
      </c>
      <c r="L5" s="199"/>
      <c r="M5" s="209" t="s">
        <v>58</v>
      </c>
      <c r="N5" s="209" t="s">
        <v>59</v>
      </c>
      <c r="O5" s="194" t="s">
        <v>60</v>
      </c>
      <c r="P5" s="199" t="s">
        <v>61</v>
      </c>
      <c r="IL5" s="202"/>
      <c r="IM5" s="202"/>
      <c r="IN5" s="202"/>
      <c r="IO5" s="202"/>
      <c r="IP5" s="202"/>
      <c r="IQ5" s="202"/>
      <c r="IR5" s="202"/>
      <c r="IS5" s="202"/>
      <c r="IT5" s="202"/>
      <c r="IU5" s="202"/>
    </row>
    <row r="6" spans="1:255" s="218" customFormat="1" ht="27.75" customHeight="1">
      <c r="A6" s="211" t="s">
        <v>62</v>
      </c>
      <c r="B6" s="211" t="s">
        <v>19</v>
      </c>
      <c r="C6" s="212" t="s">
        <v>63</v>
      </c>
      <c r="D6" s="211" t="s">
        <v>53</v>
      </c>
      <c r="E6" s="213" t="s">
        <v>31</v>
      </c>
      <c r="F6" s="211" t="s">
        <v>64</v>
      </c>
      <c r="G6" s="211" t="s">
        <v>22</v>
      </c>
      <c r="H6" s="211"/>
      <c r="I6" s="214" t="s">
        <v>55</v>
      </c>
      <c r="J6" s="215" t="s">
        <v>65</v>
      </c>
      <c r="K6" s="211"/>
      <c r="L6" s="216"/>
      <c r="M6" s="217" t="s">
        <v>58</v>
      </c>
      <c r="N6" s="217" t="s">
        <v>59</v>
      </c>
      <c r="O6" s="211" t="s">
        <v>66</v>
      </c>
      <c r="P6" s="216"/>
      <c r="IL6" s="219"/>
      <c r="IM6" s="219"/>
      <c r="IN6" s="219"/>
      <c r="IO6" s="219"/>
      <c r="IP6" s="219"/>
      <c r="IQ6" s="219"/>
      <c r="IR6" s="219"/>
      <c r="IS6" s="219"/>
      <c r="IT6" s="219"/>
      <c r="IU6" s="219"/>
    </row>
    <row r="7" spans="1:255" s="201" customFormat="1" ht="34.5" customHeight="1">
      <c r="A7" s="194" t="s">
        <v>67</v>
      </c>
      <c r="B7" s="194" t="s">
        <v>19</v>
      </c>
      <c r="C7" s="195">
        <v>37420</v>
      </c>
      <c r="D7" s="194" t="s">
        <v>30</v>
      </c>
      <c r="E7" s="196" t="s">
        <v>31</v>
      </c>
      <c r="F7" s="220" t="s">
        <v>68</v>
      </c>
      <c r="G7" s="194" t="s">
        <v>22</v>
      </c>
      <c r="H7" s="194"/>
      <c r="I7" s="197" t="s">
        <v>69</v>
      </c>
      <c r="J7" s="198" t="s">
        <v>70</v>
      </c>
      <c r="K7" s="207"/>
      <c r="L7" s="199"/>
      <c r="M7" s="209" t="s">
        <v>71</v>
      </c>
      <c r="N7" s="209" t="s">
        <v>72</v>
      </c>
      <c r="O7" s="199" t="s">
        <v>73</v>
      </c>
      <c r="P7" s="199" t="s">
        <v>74</v>
      </c>
      <c r="IL7" s="202"/>
      <c r="IM7" s="202"/>
      <c r="IN7" s="202"/>
      <c r="IO7" s="202"/>
      <c r="IP7" s="202"/>
      <c r="IQ7" s="202"/>
      <c r="IR7" s="202"/>
      <c r="IS7" s="202"/>
      <c r="IT7" s="202"/>
      <c r="IU7" s="202"/>
    </row>
    <row r="8" spans="1:255" s="201" customFormat="1" ht="33" customHeight="1">
      <c r="A8" s="194" t="s">
        <v>75</v>
      </c>
      <c r="B8" s="194" t="s">
        <v>19</v>
      </c>
      <c r="C8" s="195">
        <v>37522</v>
      </c>
      <c r="D8" s="194" t="s">
        <v>30</v>
      </c>
      <c r="E8" s="196" t="s">
        <v>31</v>
      </c>
      <c r="F8" s="199" t="s">
        <v>76</v>
      </c>
      <c r="G8" s="194" t="s">
        <v>22</v>
      </c>
      <c r="H8" s="194"/>
      <c r="I8" s="197" t="s">
        <v>77</v>
      </c>
      <c r="J8" s="209" t="s">
        <v>78</v>
      </c>
      <c r="K8" s="207"/>
      <c r="L8" s="199"/>
      <c r="M8" s="226" t="s">
        <v>79</v>
      </c>
      <c r="N8" s="209" t="s">
        <v>80</v>
      </c>
      <c r="O8" s="199" t="s">
        <v>81</v>
      </c>
      <c r="P8" s="199" t="s">
        <v>82</v>
      </c>
      <c r="IL8" s="202"/>
      <c r="IM8" s="202"/>
      <c r="IN8" s="202"/>
      <c r="IO8" s="202"/>
      <c r="IP8" s="202"/>
      <c r="IQ8" s="202"/>
      <c r="IR8" s="202"/>
      <c r="IS8" s="202"/>
      <c r="IT8" s="202"/>
      <c r="IU8" s="202"/>
    </row>
    <row r="9" spans="1:255" s="201" customFormat="1" ht="32.1" customHeight="1">
      <c r="A9" s="194" t="s">
        <v>83</v>
      </c>
      <c r="B9" s="194" t="s">
        <v>19</v>
      </c>
      <c r="C9" s="195">
        <v>40909</v>
      </c>
      <c r="D9" s="199" t="s">
        <v>30</v>
      </c>
      <c r="E9" s="196" t="s">
        <v>31</v>
      </c>
      <c r="F9" s="220" t="s">
        <v>84</v>
      </c>
      <c r="G9" s="194" t="s">
        <v>22</v>
      </c>
      <c r="H9" s="194"/>
      <c r="I9" s="197" t="s">
        <v>85</v>
      </c>
      <c r="J9" s="233" t="s">
        <v>86</v>
      </c>
      <c r="K9" s="207"/>
      <c r="L9" s="199"/>
      <c r="M9" s="209" t="s">
        <v>79</v>
      </c>
      <c r="N9" s="209" t="s">
        <v>80</v>
      </c>
      <c r="O9" s="199" t="s">
        <v>87</v>
      </c>
      <c r="P9" s="199" t="s">
        <v>88</v>
      </c>
      <c r="IL9" s="202"/>
      <c r="IM9" s="202"/>
      <c r="IN9" s="202"/>
      <c r="IO9" s="202"/>
      <c r="IP9" s="202"/>
      <c r="IQ9" s="202"/>
      <c r="IR9" s="202"/>
      <c r="IS9" s="202"/>
      <c r="IT9" s="202"/>
      <c r="IU9" s="202"/>
    </row>
    <row r="10" spans="1:255" s="234" customFormat="1" ht="31.7" customHeight="1">
      <c r="A10" s="194" t="s">
        <v>89</v>
      </c>
      <c r="B10" s="194" t="s">
        <v>19</v>
      </c>
      <c r="C10" s="195">
        <v>40043</v>
      </c>
      <c r="D10" s="194" t="s">
        <v>53</v>
      </c>
      <c r="E10" s="196" t="s">
        <v>31</v>
      </c>
      <c r="F10" s="194" t="s">
        <v>90</v>
      </c>
      <c r="G10" s="194" t="s">
        <v>22</v>
      </c>
      <c r="H10" s="194"/>
      <c r="I10" s="197" t="s">
        <v>91</v>
      </c>
      <c r="J10" s="209" t="s">
        <v>92</v>
      </c>
      <c r="K10" s="194"/>
      <c r="L10" s="194"/>
      <c r="M10" s="198" t="s">
        <v>93</v>
      </c>
      <c r="N10" s="198" t="s">
        <v>93</v>
      </c>
      <c r="O10" s="194" t="s">
        <v>94</v>
      </c>
      <c r="P10" s="199" t="s">
        <v>95</v>
      </c>
    </row>
    <row r="11" spans="1:255" s="201" customFormat="1" ht="33.4" customHeight="1">
      <c r="A11" s="194" t="s">
        <v>96</v>
      </c>
      <c r="B11" s="194" t="s">
        <v>19</v>
      </c>
      <c r="C11" s="195">
        <v>37753</v>
      </c>
      <c r="D11" s="194" t="s">
        <v>30</v>
      </c>
      <c r="E11" s="196" t="s">
        <v>31</v>
      </c>
      <c r="F11" s="194" t="s">
        <v>97</v>
      </c>
      <c r="G11" s="194" t="s">
        <v>22</v>
      </c>
      <c r="H11" s="194"/>
      <c r="I11" s="197" t="s">
        <v>98</v>
      </c>
      <c r="J11" s="209" t="s">
        <v>99</v>
      </c>
      <c r="K11" s="203"/>
      <c r="L11" s="199"/>
      <c r="M11" s="198" t="s">
        <v>100</v>
      </c>
      <c r="N11" s="198" t="s">
        <v>101</v>
      </c>
      <c r="O11" s="199" t="s">
        <v>102</v>
      </c>
      <c r="P11" s="199" t="s">
        <v>103</v>
      </c>
      <c r="IL11" s="202"/>
      <c r="IM11" s="202"/>
      <c r="IN11" s="202"/>
      <c r="IO11" s="202"/>
      <c r="IP11" s="202"/>
      <c r="IQ11" s="202"/>
      <c r="IR11" s="202"/>
      <c r="IS11" s="202"/>
      <c r="IT11" s="202"/>
      <c r="IU11" s="202"/>
    </row>
    <row r="12" spans="1:255" s="201" customFormat="1" ht="40.35" customHeight="1">
      <c r="A12" s="194" t="s">
        <v>104</v>
      </c>
      <c r="B12" s="194" t="s">
        <v>19</v>
      </c>
      <c r="C12" s="195">
        <v>37865</v>
      </c>
      <c r="D12" s="194" t="s">
        <v>30</v>
      </c>
      <c r="E12" s="196" t="s">
        <v>31</v>
      </c>
      <c r="F12" s="194" t="s">
        <v>105</v>
      </c>
      <c r="G12" s="194" t="s">
        <v>22</v>
      </c>
      <c r="H12" s="194"/>
      <c r="I12" s="197" t="s">
        <v>106</v>
      </c>
      <c r="J12" s="209" t="s">
        <v>107</v>
      </c>
      <c r="K12" s="199"/>
      <c r="L12" s="199"/>
      <c r="M12" s="209" t="s">
        <v>108</v>
      </c>
      <c r="N12" s="209" t="s">
        <v>109</v>
      </c>
      <c r="O12" s="199" t="s">
        <v>110</v>
      </c>
      <c r="P12" s="199" t="s">
        <v>111</v>
      </c>
      <c r="IL12" s="202"/>
      <c r="IM12" s="202"/>
      <c r="IN12" s="202"/>
      <c r="IO12" s="202"/>
      <c r="IP12" s="202"/>
      <c r="IQ12" s="202"/>
      <c r="IR12" s="202"/>
      <c r="IS12" s="202"/>
      <c r="IT12" s="202"/>
      <c r="IU12" s="202"/>
    </row>
    <row r="13" spans="1:255" s="201" customFormat="1" ht="29.25" customHeight="1">
      <c r="A13" s="194" t="s">
        <v>112</v>
      </c>
      <c r="B13" s="194" t="s">
        <v>19</v>
      </c>
      <c r="C13" s="195">
        <v>37926</v>
      </c>
      <c r="D13" s="194" t="s">
        <v>30</v>
      </c>
      <c r="E13" s="196" t="s">
        <v>31</v>
      </c>
      <c r="F13" s="194" t="s">
        <v>113</v>
      </c>
      <c r="G13" s="194" t="s">
        <v>22</v>
      </c>
      <c r="H13" s="194"/>
      <c r="I13" s="197" t="s">
        <v>23</v>
      </c>
      <c r="J13" s="198" t="s">
        <v>114</v>
      </c>
      <c r="K13" s="199"/>
      <c r="L13" s="199"/>
      <c r="M13" s="209" t="s">
        <v>25</v>
      </c>
      <c r="N13" s="209" t="s">
        <v>26</v>
      </c>
      <c r="O13" s="199" t="s">
        <v>115</v>
      </c>
      <c r="P13" s="199" t="s">
        <v>116</v>
      </c>
      <c r="IL13" s="202"/>
      <c r="IM13" s="202"/>
      <c r="IN13" s="202"/>
      <c r="IO13" s="202"/>
      <c r="IP13" s="202"/>
      <c r="IQ13" s="202"/>
      <c r="IR13" s="202"/>
      <c r="IS13" s="202"/>
      <c r="IT13" s="202"/>
      <c r="IU13" s="202"/>
    </row>
    <row r="14" spans="1:255" s="201" customFormat="1" ht="28.5" customHeight="1">
      <c r="A14" s="194" t="s">
        <v>117</v>
      </c>
      <c r="B14" s="194" t="s">
        <v>19</v>
      </c>
      <c r="C14" s="195" t="s">
        <v>118</v>
      </c>
      <c r="D14" s="194" t="s">
        <v>30</v>
      </c>
      <c r="E14" s="196" t="s">
        <v>31</v>
      </c>
      <c r="F14" s="220" t="s">
        <v>119</v>
      </c>
      <c r="G14" s="194" t="s">
        <v>22</v>
      </c>
      <c r="H14" s="194"/>
      <c r="I14" s="197" t="s">
        <v>120</v>
      </c>
      <c r="J14" s="235" t="s">
        <v>121</v>
      </c>
      <c r="K14" s="203" t="s">
        <v>122</v>
      </c>
      <c r="L14" s="199" t="s">
        <v>123</v>
      </c>
      <c r="M14" s="209" t="s">
        <v>124</v>
      </c>
      <c r="N14" s="209" t="s">
        <v>125</v>
      </c>
      <c r="O14" s="199" t="s">
        <v>126</v>
      </c>
      <c r="P14" s="199" t="s">
        <v>127</v>
      </c>
      <c r="IL14" s="202"/>
      <c r="IM14" s="202"/>
      <c r="IN14" s="202"/>
      <c r="IO14" s="202"/>
      <c r="IP14" s="202"/>
      <c r="IQ14" s="202"/>
      <c r="IR14" s="202"/>
      <c r="IS14" s="202"/>
      <c r="IT14" s="202"/>
      <c r="IU14" s="202"/>
    </row>
    <row r="15" spans="1:255" s="201" customFormat="1" ht="33" customHeight="1">
      <c r="A15" s="194" t="s">
        <v>128</v>
      </c>
      <c r="B15" s="194" t="s">
        <v>19</v>
      </c>
      <c r="C15" s="195">
        <v>37956</v>
      </c>
      <c r="D15" s="194" t="s">
        <v>30</v>
      </c>
      <c r="E15" s="196" t="s">
        <v>31</v>
      </c>
      <c r="F15" s="194" t="s">
        <v>129</v>
      </c>
      <c r="G15" s="194" t="s">
        <v>22</v>
      </c>
      <c r="H15" s="194"/>
      <c r="I15" s="197" t="s">
        <v>130</v>
      </c>
      <c r="J15" s="209" t="s">
        <v>131</v>
      </c>
      <c r="K15" s="194"/>
      <c r="L15" s="199"/>
      <c r="M15" s="209" t="s">
        <v>132</v>
      </c>
      <c r="N15" s="209" t="s">
        <v>133</v>
      </c>
      <c r="O15" s="199" t="s">
        <v>134</v>
      </c>
      <c r="P15" s="199" t="s">
        <v>135</v>
      </c>
      <c r="IL15" s="202"/>
      <c r="IM15" s="202"/>
      <c r="IN15" s="202"/>
      <c r="IO15" s="202"/>
      <c r="IP15" s="202"/>
      <c r="IQ15" s="202"/>
      <c r="IR15" s="202"/>
      <c r="IS15" s="202"/>
      <c r="IT15" s="202"/>
      <c r="IU15" s="202"/>
    </row>
    <row r="16" spans="1:255" s="234" customFormat="1" ht="32.85" customHeight="1">
      <c r="A16" s="194" t="s">
        <v>136</v>
      </c>
      <c r="B16" s="194" t="s">
        <v>19</v>
      </c>
      <c r="C16" s="195">
        <v>39601</v>
      </c>
      <c r="D16" s="194" t="s">
        <v>53</v>
      </c>
      <c r="E16" s="196" t="s">
        <v>137</v>
      </c>
      <c r="F16" s="194" t="s">
        <v>129</v>
      </c>
      <c r="G16" s="194" t="s">
        <v>22</v>
      </c>
      <c r="H16" s="194"/>
      <c r="I16" s="197" t="s">
        <v>138</v>
      </c>
      <c r="J16" s="209" t="s">
        <v>131</v>
      </c>
      <c r="K16" s="194"/>
      <c r="L16" s="194"/>
      <c r="M16" s="198" t="s">
        <v>139</v>
      </c>
      <c r="N16" s="198" t="s">
        <v>140</v>
      </c>
      <c r="O16" s="199" t="s">
        <v>141</v>
      </c>
      <c r="P16" s="199" t="s">
        <v>135</v>
      </c>
    </row>
    <row r="17" spans="1:255" s="201" customFormat="1" ht="33" customHeight="1">
      <c r="A17" s="194" t="s">
        <v>142</v>
      </c>
      <c r="B17" s="194" t="s">
        <v>19</v>
      </c>
      <c r="C17" s="195">
        <v>37729</v>
      </c>
      <c r="D17" s="194" t="s">
        <v>30</v>
      </c>
      <c r="E17" s="196" t="s">
        <v>31</v>
      </c>
      <c r="F17" s="194" t="s">
        <v>143</v>
      </c>
      <c r="G17" s="194" t="s">
        <v>22</v>
      </c>
      <c r="H17" s="194"/>
      <c r="I17" s="197" t="s">
        <v>144</v>
      </c>
      <c r="J17" s="209" t="s">
        <v>145</v>
      </c>
      <c r="K17" s="199"/>
      <c r="L17" s="199"/>
      <c r="M17" s="209" t="s">
        <v>146</v>
      </c>
      <c r="N17" s="209" t="s">
        <v>147</v>
      </c>
      <c r="O17" s="199" t="s">
        <v>148</v>
      </c>
      <c r="P17" s="199" t="s">
        <v>149</v>
      </c>
      <c r="IL17" s="202"/>
      <c r="IM17" s="202"/>
      <c r="IN17" s="202"/>
      <c r="IO17" s="202"/>
      <c r="IP17" s="202"/>
      <c r="IQ17" s="202"/>
      <c r="IR17" s="202"/>
      <c r="IS17" s="202"/>
      <c r="IT17" s="202"/>
      <c r="IU17" s="202"/>
    </row>
    <row r="18" spans="1:255" s="201" customFormat="1" ht="33.75" customHeight="1">
      <c r="A18" s="194" t="s">
        <v>150</v>
      </c>
      <c r="B18" s="194" t="s">
        <v>19</v>
      </c>
      <c r="C18" s="236">
        <v>38589</v>
      </c>
      <c r="D18" s="199" t="s">
        <v>30</v>
      </c>
      <c r="E18" s="196" t="s">
        <v>31</v>
      </c>
      <c r="F18" s="237" t="s">
        <v>151</v>
      </c>
      <c r="G18" s="194" t="s">
        <v>22</v>
      </c>
      <c r="H18" s="194"/>
      <c r="I18" s="238" t="s">
        <v>152</v>
      </c>
      <c r="J18" s="239" t="s">
        <v>153</v>
      </c>
      <c r="K18" s="199"/>
      <c r="L18" s="199"/>
      <c r="M18" s="226" t="s">
        <v>154</v>
      </c>
      <c r="N18" s="209" t="s">
        <v>155</v>
      </c>
      <c r="O18" s="240" t="s">
        <v>156</v>
      </c>
      <c r="P18" s="200" t="s">
        <v>157</v>
      </c>
      <c r="S18" s="241"/>
      <c r="IL18" s="202"/>
      <c r="IM18" s="202"/>
      <c r="IN18" s="202"/>
      <c r="IO18" s="202"/>
      <c r="IP18" s="202"/>
      <c r="IQ18" s="202"/>
      <c r="IR18" s="202"/>
      <c r="IS18" s="202"/>
      <c r="IT18" s="202"/>
      <c r="IU18" s="202"/>
    </row>
    <row r="19" spans="1:255" s="201" customFormat="1" ht="32.25" customHeight="1">
      <c r="A19" s="194" t="s">
        <v>158</v>
      </c>
      <c r="B19" s="194" t="s">
        <v>19</v>
      </c>
      <c r="C19" s="195">
        <v>38866</v>
      </c>
      <c r="D19" s="194" t="s">
        <v>53</v>
      </c>
      <c r="E19" s="196" t="s">
        <v>31</v>
      </c>
      <c r="F19" s="194" t="s">
        <v>159</v>
      </c>
      <c r="G19" s="194" t="s">
        <v>22</v>
      </c>
      <c r="H19" s="194"/>
      <c r="I19" s="197" t="s">
        <v>160</v>
      </c>
      <c r="J19" s="198" t="s">
        <v>161</v>
      </c>
      <c r="K19" s="199"/>
      <c r="L19" s="199"/>
      <c r="M19" s="198" t="s">
        <v>162</v>
      </c>
      <c r="N19" s="198" t="s">
        <v>162</v>
      </c>
      <c r="O19" s="199" t="s">
        <v>163</v>
      </c>
      <c r="P19" s="199" t="s">
        <v>164</v>
      </c>
      <c r="IL19" s="202"/>
      <c r="IM19" s="202"/>
      <c r="IN19" s="202"/>
      <c r="IO19" s="202"/>
      <c r="IP19" s="202"/>
      <c r="IQ19" s="202"/>
      <c r="IR19" s="202"/>
      <c r="IS19" s="202"/>
      <c r="IT19" s="202"/>
      <c r="IU19" s="202"/>
    </row>
    <row r="20" spans="1:255" s="201" customFormat="1" ht="38.65" customHeight="1">
      <c r="A20" s="220" t="s">
        <v>175</v>
      </c>
      <c r="B20" s="220" t="s">
        <v>1709</v>
      </c>
      <c r="C20" s="242">
        <v>37259</v>
      </c>
      <c r="D20" s="220" t="s">
        <v>30</v>
      </c>
      <c r="E20" s="196" t="s">
        <v>31</v>
      </c>
      <c r="F20" s="204" t="s">
        <v>176</v>
      </c>
      <c r="G20" s="243" t="s">
        <v>168</v>
      </c>
      <c r="H20" s="243"/>
      <c r="I20" s="244" t="s">
        <v>169</v>
      </c>
      <c r="J20" s="245" t="s">
        <v>177</v>
      </c>
      <c r="K20" s="243"/>
      <c r="L20" s="220"/>
      <c r="M20" s="198" t="s">
        <v>171</v>
      </c>
      <c r="N20" s="198" t="s">
        <v>178</v>
      </c>
      <c r="O20" s="200" t="s">
        <v>179</v>
      </c>
      <c r="P20" s="199"/>
      <c r="IL20" s="202"/>
      <c r="IM20" s="202"/>
      <c r="IN20" s="202"/>
      <c r="IO20" s="202"/>
      <c r="IP20" s="202"/>
      <c r="IQ20" s="202"/>
      <c r="IR20" s="202"/>
      <c r="IS20" s="202"/>
      <c r="IT20" s="202"/>
      <c r="IU20" s="202"/>
    </row>
    <row r="21" spans="1:255" s="201" customFormat="1" ht="38.65" customHeight="1">
      <c r="A21" s="194" t="s">
        <v>180</v>
      </c>
      <c r="B21" s="220" t="s">
        <v>1709</v>
      </c>
      <c r="C21" s="195">
        <v>40756</v>
      </c>
      <c r="D21" s="199" t="s">
        <v>30</v>
      </c>
      <c r="E21" s="196" t="s">
        <v>31</v>
      </c>
      <c r="F21" s="203" t="s">
        <v>181</v>
      </c>
      <c r="G21" s="243" t="s">
        <v>168</v>
      </c>
      <c r="H21" s="243"/>
      <c r="I21" s="238" t="s">
        <v>182</v>
      </c>
      <c r="J21" s="209" t="s">
        <v>183</v>
      </c>
      <c r="K21" s="246"/>
      <c r="L21" s="220"/>
      <c r="M21" s="198" t="s">
        <v>171</v>
      </c>
      <c r="N21" s="198" t="s">
        <v>178</v>
      </c>
      <c r="O21" s="199" t="s">
        <v>184</v>
      </c>
      <c r="P21" s="199" t="s">
        <v>185</v>
      </c>
      <c r="IL21" s="202"/>
      <c r="IM21" s="202"/>
      <c r="IN21" s="202"/>
      <c r="IO21" s="202"/>
      <c r="IP21" s="202"/>
      <c r="IQ21" s="202"/>
      <c r="IR21" s="202"/>
      <c r="IS21" s="202"/>
      <c r="IT21" s="202"/>
      <c r="IU21" s="202"/>
    </row>
    <row r="22" spans="1:255" s="201" customFormat="1" ht="36.950000000000003" customHeight="1">
      <c r="A22" s="194" t="s">
        <v>186</v>
      </c>
      <c r="B22" s="220" t="s">
        <v>1709</v>
      </c>
      <c r="C22" s="195">
        <v>37852</v>
      </c>
      <c r="D22" s="194" t="s">
        <v>30</v>
      </c>
      <c r="E22" s="196" t="s">
        <v>31</v>
      </c>
      <c r="F22" s="194" t="s">
        <v>187</v>
      </c>
      <c r="G22" s="243" t="s">
        <v>168</v>
      </c>
      <c r="H22" s="243"/>
      <c r="I22" s="197" t="s">
        <v>188</v>
      </c>
      <c r="J22" s="233" t="s">
        <v>189</v>
      </c>
      <c r="K22" s="196"/>
      <c r="L22" s="194"/>
      <c r="M22" s="198" t="s">
        <v>190</v>
      </c>
      <c r="N22" s="198" t="s">
        <v>191</v>
      </c>
      <c r="O22" s="199" t="s">
        <v>192</v>
      </c>
      <c r="P22" s="199" t="s">
        <v>193</v>
      </c>
      <c r="IL22" s="202"/>
      <c r="IM22" s="202"/>
      <c r="IN22" s="202"/>
      <c r="IO22" s="202"/>
      <c r="IP22" s="202"/>
      <c r="IQ22" s="202"/>
      <c r="IR22" s="202"/>
      <c r="IS22" s="202"/>
      <c r="IT22" s="202"/>
      <c r="IU22" s="202"/>
    </row>
    <row r="23" spans="1:255" s="234" customFormat="1" ht="27.75" customHeight="1">
      <c r="A23" s="237" t="s">
        <v>194</v>
      </c>
      <c r="B23" s="220" t="s">
        <v>1709</v>
      </c>
      <c r="C23" s="195">
        <v>39153</v>
      </c>
      <c r="D23" s="194" t="s">
        <v>53</v>
      </c>
      <c r="E23" s="196" t="s">
        <v>31</v>
      </c>
      <c r="F23" s="194" t="s">
        <v>195</v>
      </c>
      <c r="G23" s="243" t="s">
        <v>168</v>
      </c>
      <c r="H23" s="243"/>
      <c r="I23" s="197" t="s">
        <v>196</v>
      </c>
      <c r="J23" s="220" t="s">
        <v>197</v>
      </c>
      <c r="K23" s="199"/>
      <c r="L23" s="194"/>
      <c r="M23" s="198" t="s">
        <v>198</v>
      </c>
      <c r="N23" s="198" t="s">
        <v>198</v>
      </c>
      <c r="O23" s="194" t="s">
        <v>199</v>
      </c>
      <c r="P23" s="194" t="s">
        <v>200</v>
      </c>
      <c r="S23" s="247"/>
    </row>
    <row r="24" spans="1:255" s="201" customFormat="1" ht="35.25" customHeight="1">
      <c r="A24" s="194" t="s">
        <v>201</v>
      </c>
      <c r="B24" s="220" t="s">
        <v>1709</v>
      </c>
      <c r="C24" s="195">
        <v>39162</v>
      </c>
      <c r="D24" s="194" t="s">
        <v>53</v>
      </c>
      <c r="E24" s="196" t="s">
        <v>31</v>
      </c>
      <c r="F24" s="194" t="s">
        <v>202</v>
      </c>
      <c r="G24" s="243" t="s">
        <v>168</v>
      </c>
      <c r="H24" s="243"/>
      <c r="I24" s="197" t="s">
        <v>203</v>
      </c>
      <c r="J24" s="233" t="s">
        <v>204</v>
      </c>
      <c r="K24" s="246" t="s">
        <v>205</v>
      </c>
      <c r="L24" s="194" t="s">
        <v>206</v>
      </c>
      <c r="M24" s="198" t="s">
        <v>207</v>
      </c>
      <c r="N24" s="198" t="s">
        <v>208</v>
      </c>
      <c r="O24" s="199" t="s">
        <v>209</v>
      </c>
      <c r="P24" s="199" t="s">
        <v>210</v>
      </c>
      <c r="S24" s="247"/>
      <c r="IL24" s="202"/>
      <c r="IM24" s="202"/>
      <c r="IN24" s="202"/>
      <c r="IO24" s="202"/>
      <c r="IP24" s="202"/>
      <c r="IQ24" s="202"/>
      <c r="IR24" s="202"/>
      <c r="IS24" s="202"/>
      <c r="IT24" s="202"/>
      <c r="IU24" s="202"/>
    </row>
    <row r="25" spans="1:255" s="201" customFormat="1" ht="28.15" customHeight="1">
      <c r="A25" s="194" t="s">
        <v>211</v>
      </c>
      <c r="B25" s="220" t="s">
        <v>1709</v>
      </c>
      <c r="C25" s="195">
        <v>40259</v>
      </c>
      <c r="D25" s="194" t="s">
        <v>53</v>
      </c>
      <c r="E25" s="196" t="s">
        <v>31</v>
      </c>
      <c r="F25" s="194" t="s">
        <v>212</v>
      </c>
      <c r="G25" s="243" t="s">
        <v>168</v>
      </c>
      <c r="H25" s="243"/>
      <c r="I25" s="197" t="s">
        <v>213</v>
      </c>
      <c r="J25" s="209" t="s">
        <v>214</v>
      </c>
      <c r="K25" s="246"/>
      <c r="L25" s="194"/>
      <c r="M25" s="198" t="s">
        <v>215</v>
      </c>
      <c r="N25" s="198" t="s">
        <v>216</v>
      </c>
      <c r="O25" s="199" t="s">
        <v>217</v>
      </c>
      <c r="P25" s="199" t="s">
        <v>218</v>
      </c>
      <c r="S25" s="247"/>
      <c r="IL25" s="202"/>
      <c r="IM25" s="202"/>
      <c r="IN25" s="202"/>
      <c r="IO25" s="202"/>
      <c r="IP25" s="202"/>
      <c r="IQ25" s="202"/>
      <c r="IR25" s="202"/>
      <c r="IS25" s="202"/>
      <c r="IT25" s="202"/>
      <c r="IU25" s="202"/>
    </row>
    <row r="26" spans="1:255" s="201" customFormat="1" ht="28.15" customHeight="1">
      <c r="A26" s="194" t="s">
        <v>219</v>
      </c>
      <c r="B26" s="220" t="s">
        <v>1709</v>
      </c>
      <c r="C26" s="195">
        <v>37347</v>
      </c>
      <c r="D26" s="194" t="s">
        <v>30</v>
      </c>
      <c r="E26" s="196" t="s">
        <v>31</v>
      </c>
      <c r="F26" s="194" t="s">
        <v>220</v>
      </c>
      <c r="G26" s="243" t="s">
        <v>168</v>
      </c>
      <c r="H26" s="243"/>
      <c r="I26" s="197" t="s">
        <v>221</v>
      </c>
      <c r="J26" s="198" t="s">
        <v>222</v>
      </c>
      <c r="K26" s="246"/>
      <c r="L26" s="194"/>
      <c r="M26" s="198" t="s">
        <v>223</v>
      </c>
      <c r="N26" s="198" t="s">
        <v>224</v>
      </c>
      <c r="O26" s="199" t="s">
        <v>225</v>
      </c>
      <c r="P26" s="199" t="s">
        <v>226</v>
      </c>
      <c r="S26" s="247"/>
      <c r="IL26" s="202"/>
      <c r="IM26" s="202"/>
      <c r="IN26" s="202"/>
      <c r="IO26" s="202"/>
      <c r="IP26" s="202"/>
      <c r="IQ26" s="202"/>
      <c r="IR26" s="202"/>
      <c r="IS26" s="202"/>
      <c r="IT26" s="202"/>
      <c r="IU26" s="202"/>
    </row>
    <row r="27" spans="1:255" s="201" customFormat="1" ht="34.15" customHeight="1">
      <c r="A27" s="220" t="s">
        <v>227</v>
      </c>
      <c r="B27" s="220" t="s">
        <v>1709</v>
      </c>
      <c r="C27" s="242">
        <v>38153</v>
      </c>
      <c r="D27" s="220" t="s">
        <v>30</v>
      </c>
      <c r="E27" s="196" t="s">
        <v>31</v>
      </c>
      <c r="F27" s="194" t="s">
        <v>228</v>
      </c>
      <c r="G27" s="243" t="s">
        <v>168</v>
      </c>
      <c r="H27" s="243"/>
      <c r="I27" s="248" t="s">
        <v>229</v>
      </c>
      <c r="J27" s="198" t="s">
        <v>230</v>
      </c>
      <c r="K27" s="194"/>
      <c r="L27" s="249"/>
      <c r="M27" s="250" t="s">
        <v>231</v>
      </c>
      <c r="N27" s="250" t="s">
        <v>232</v>
      </c>
      <c r="O27" s="199" t="s">
        <v>233</v>
      </c>
      <c r="P27" s="199" t="s">
        <v>234</v>
      </c>
      <c r="IL27" s="202"/>
      <c r="IM27" s="202"/>
      <c r="IN27" s="202"/>
      <c r="IO27" s="202"/>
      <c r="IP27" s="202"/>
      <c r="IQ27" s="202"/>
      <c r="IR27" s="202"/>
      <c r="IS27" s="202"/>
      <c r="IT27" s="202"/>
      <c r="IU27" s="202"/>
    </row>
    <row r="28" spans="1:255" s="201" customFormat="1" ht="27" customHeight="1">
      <c r="A28" s="194" t="s">
        <v>235</v>
      </c>
      <c r="B28" s="220" t="s">
        <v>1709</v>
      </c>
      <c r="C28" s="195">
        <v>37662</v>
      </c>
      <c r="D28" s="194" t="s">
        <v>30</v>
      </c>
      <c r="E28" s="196" t="s">
        <v>31</v>
      </c>
      <c r="F28" s="194" t="s">
        <v>236</v>
      </c>
      <c r="G28" s="243" t="s">
        <v>168</v>
      </c>
      <c r="H28" s="243"/>
      <c r="I28" s="197" t="s">
        <v>237</v>
      </c>
      <c r="J28" s="198" t="s">
        <v>238</v>
      </c>
      <c r="K28" s="243"/>
      <c r="L28" s="194"/>
      <c r="M28" s="198" t="s">
        <v>239</v>
      </c>
      <c r="N28" s="198" t="s">
        <v>240</v>
      </c>
      <c r="O28" s="199" t="s">
        <v>241</v>
      </c>
      <c r="P28" s="199" t="s">
        <v>242</v>
      </c>
      <c r="IL28" s="202"/>
      <c r="IM28" s="202"/>
      <c r="IN28" s="202"/>
      <c r="IO28" s="202"/>
      <c r="IP28" s="202"/>
      <c r="IQ28" s="202"/>
      <c r="IR28" s="202"/>
      <c r="IS28" s="202"/>
      <c r="IT28" s="202"/>
      <c r="IU28" s="202"/>
    </row>
    <row r="29" spans="1:255" s="202" customFormat="1" ht="27" customHeight="1">
      <c r="A29" s="194" t="s">
        <v>243</v>
      </c>
      <c r="B29" s="220" t="s">
        <v>1709</v>
      </c>
      <c r="C29" s="195">
        <v>38534</v>
      </c>
      <c r="D29" s="194" t="s">
        <v>53</v>
      </c>
      <c r="E29" s="243" t="s">
        <v>137</v>
      </c>
      <c r="F29" s="199" t="s">
        <v>244</v>
      </c>
      <c r="G29" s="243" t="s">
        <v>168</v>
      </c>
      <c r="H29" s="243"/>
      <c r="I29" s="244" t="s">
        <v>245</v>
      </c>
      <c r="J29" s="251" t="s">
        <v>246</v>
      </c>
      <c r="K29" s="199"/>
      <c r="L29" s="194"/>
      <c r="M29" s="198" t="s">
        <v>247</v>
      </c>
      <c r="N29" s="198" t="s">
        <v>248</v>
      </c>
      <c r="O29" s="200" t="s">
        <v>249</v>
      </c>
      <c r="P29" s="199"/>
    </row>
    <row r="30" spans="1:255" s="201" customFormat="1" ht="30.75" customHeight="1">
      <c r="A30" s="194" t="s">
        <v>250</v>
      </c>
      <c r="B30" s="220" t="s">
        <v>1709</v>
      </c>
      <c r="C30" s="195">
        <v>37760</v>
      </c>
      <c r="D30" s="194" t="s">
        <v>30</v>
      </c>
      <c r="E30" s="196" t="s">
        <v>31</v>
      </c>
      <c r="F30" s="194" t="s">
        <v>251</v>
      </c>
      <c r="G30" s="243" t="s">
        <v>168</v>
      </c>
      <c r="H30" s="243"/>
      <c r="I30" s="197" t="s">
        <v>252</v>
      </c>
      <c r="J30" s="198" t="s">
        <v>253</v>
      </c>
      <c r="K30" s="199"/>
      <c r="L30" s="194"/>
      <c r="M30" s="198" t="s">
        <v>254</v>
      </c>
      <c r="N30" s="198" t="s">
        <v>255</v>
      </c>
      <c r="O30" s="199" t="s">
        <v>256</v>
      </c>
      <c r="P30" s="199" t="s">
        <v>257</v>
      </c>
      <c r="S30" s="247"/>
      <c r="IL30" s="202"/>
      <c r="IM30" s="202"/>
      <c r="IN30" s="202"/>
      <c r="IO30" s="202"/>
      <c r="IP30" s="202"/>
      <c r="IQ30" s="202"/>
      <c r="IR30" s="202"/>
      <c r="IS30" s="202"/>
      <c r="IT30" s="202"/>
      <c r="IU30" s="202"/>
    </row>
    <row r="31" spans="1:255" s="234" customFormat="1" ht="24.75" customHeight="1">
      <c r="A31" s="194" t="s">
        <v>258</v>
      </c>
      <c r="B31" s="220" t="s">
        <v>1709</v>
      </c>
      <c r="C31" s="195">
        <v>38732</v>
      </c>
      <c r="D31" s="194" t="s">
        <v>53</v>
      </c>
      <c r="E31" s="196" t="s">
        <v>31</v>
      </c>
      <c r="F31" s="237" t="s">
        <v>259</v>
      </c>
      <c r="G31" s="243" t="s">
        <v>168</v>
      </c>
      <c r="H31" s="243"/>
      <c r="I31" s="197" t="s">
        <v>260</v>
      </c>
      <c r="J31" s="239" t="s">
        <v>261</v>
      </c>
      <c r="K31" s="246"/>
      <c r="L31" s="194"/>
      <c r="M31" s="198" t="s">
        <v>262</v>
      </c>
      <c r="N31" s="198" t="s">
        <v>263</v>
      </c>
      <c r="O31" s="240" t="s">
        <v>264</v>
      </c>
      <c r="P31" s="240" t="s">
        <v>265</v>
      </c>
      <c r="S31" s="247"/>
    </row>
    <row r="32" spans="1:255" s="201" customFormat="1" ht="30.75" customHeight="1">
      <c r="A32" s="194" t="s">
        <v>266</v>
      </c>
      <c r="B32" s="220" t="s">
        <v>1709</v>
      </c>
      <c r="C32" s="195">
        <v>37653</v>
      </c>
      <c r="D32" s="194" t="s">
        <v>30</v>
      </c>
      <c r="E32" s="196" t="s">
        <v>31</v>
      </c>
      <c r="F32" s="237" t="s">
        <v>267</v>
      </c>
      <c r="G32" s="243" t="s">
        <v>168</v>
      </c>
      <c r="H32" s="243"/>
      <c r="I32" s="197" t="s">
        <v>268</v>
      </c>
      <c r="J32" s="239" t="s">
        <v>269</v>
      </c>
      <c r="K32" s="194"/>
      <c r="L32" s="194"/>
      <c r="M32" s="198" t="s">
        <v>270</v>
      </c>
      <c r="N32" s="198" t="s">
        <v>271</v>
      </c>
      <c r="O32" s="199" t="s">
        <v>272</v>
      </c>
      <c r="P32" s="200" t="s">
        <v>273</v>
      </c>
      <c r="IL32" s="202"/>
      <c r="IM32" s="202"/>
      <c r="IN32" s="202"/>
      <c r="IO32" s="202"/>
      <c r="IP32" s="202"/>
      <c r="IQ32" s="202"/>
      <c r="IR32" s="202"/>
      <c r="IS32" s="202"/>
      <c r="IT32" s="202"/>
      <c r="IU32" s="202"/>
    </row>
    <row r="33" spans="1:255" s="234" customFormat="1" ht="30" customHeight="1">
      <c r="A33" s="194" t="s">
        <v>274</v>
      </c>
      <c r="B33" s="220" t="s">
        <v>1709</v>
      </c>
      <c r="C33" s="195">
        <v>38565</v>
      </c>
      <c r="D33" s="194" t="s">
        <v>53</v>
      </c>
      <c r="E33" s="196" t="s">
        <v>31</v>
      </c>
      <c r="F33" s="237" t="s">
        <v>275</v>
      </c>
      <c r="G33" s="243" t="s">
        <v>168</v>
      </c>
      <c r="H33" s="243"/>
      <c r="I33" s="197" t="s">
        <v>276</v>
      </c>
      <c r="J33" s="239" t="s">
        <v>277</v>
      </c>
      <c r="K33" s="203"/>
      <c r="L33" s="246"/>
      <c r="M33" s="233" t="s">
        <v>278</v>
      </c>
      <c r="N33" s="198" t="s">
        <v>279</v>
      </c>
      <c r="O33" s="240" t="s">
        <v>280</v>
      </c>
      <c r="P33" s="200" t="s">
        <v>281</v>
      </c>
    </row>
    <row r="34" spans="1:255" s="201" customFormat="1" ht="30" customHeight="1">
      <c r="A34" s="194" t="s">
        <v>282</v>
      </c>
      <c r="B34" s="220" t="s">
        <v>1709</v>
      </c>
      <c r="C34" s="195" t="s">
        <v>283</v>
      </c>
      <c r="D34" s="194" t="s">
        <v>53</v>
      </c>
      <c r="E34" s="196" t="s">
        <v>31</v>
      </c>
      <c r="F34" s="194" t="s">
        <v>284</v>
      </c>
      <c r="G34" s="243" t="s">
        <v>168</v>
      </c>
      <c r="H34" s="243"/>
      <c r="I34" s="197" t="s">
        <v>285</v>
      </c>
      <c r="J34" s="233" t="s">
        <v>286</v>
      </c>
      <c r="K34" s="246" t="s">
        <v>287</v>
      </c>
      <c r="L34" s="194" t="s">
        <v>288</v>
      </c>
      <c r="M34" s="198" t="s">
        <v>289</v>
      </c>
      <c r="N34" s="198" t="s">
        <v>290</v>
      </c>
      <c r="O34" s="199" t="s">
        <v>291</v>
      </c>
      <c r="P34" s="199" t="s">
        <v>292</v>
      </c>
      <c r="IL34" s="202"/>
      <c r="IM34" s="202"/>
      <c r="IN34" s="202"/>
      <c r="IO34" s="202"/>
      <c r="IP34" s="202"/>
      <c r="IQ34" s="202"/>
      <c r="IR34" s="202"/>
      <c r="IS34" s="202"/>
      <c r="IT34" s="202"/>
      <c r="IU34" s="202"/>
    </row>
    <row r="35" spans="1:255" s="201" customFormat="1" ht="33.75" customHeight="1">
      <c r="A35" s="194" t="s">
        <v>293</v>
      </c>
      <c r="B35" s="220" t="s">
        <v>1709</v>
      </c>
      <c r="C35" s="195">
        <v>37653</v>
      </c>
      <c r="D35" s="194" t="s">
        <v>30</v>
      </c>
      <c r="E35" s="196" t="s">
        <v>31</v>
      </c>
      <c r="F35" s="194" t="s">
        <v>294</v>
      </c>
      <c r="G35" s="243" t="s">
        <v>168</v>
      </c>
      <c r="H35" s="243"/>
      <c r="I35" s="197" t="s">
        <v>295</v>
      </c>
      <c r="J35" s="198" t="s">
        <v>296</v>
      </c>
      <c r="K35" s="243"/>
      <c r="L35" s="194"/>
      <c r="M35" s="198" t="s">
        <v>297</v>
      </c>
      <c r="N35" s="198" t="s">
        <v>298</v>
      </c>
      <c r="O35" s="199" t="s">
        <v>299</v>
      </c>
      <c r="P35" s="199" t="s">
        <v>300</v>
      </c>
      <c r="IL35" s="202"/>
      <c r="IM35" s="202"/>
      <c r="IN35" s="202"/>
      <c r="IO35" s="202"/>
      <c r="IP35" s="202"/>
      <c r="IQ35" s="202"/>
      <c r="IR35" s="202"/>
      <c r="IS35" s="202"/>
      <c r="IT35" s="202"/>
      <c r="IU35" s="202"/>
    </row>
    <row r="36" spans="1:255" s="201" customFormat="1" ht="29.25" customHeight="1">
      <c r="A36" s="194" t="s">
        <v>301</v>
      </c>
      <c r="B36" s="220" t="s">
        <v>1709</v>
      </c>
      <c r="C36" s="195">
        <v>38292</v>
      </c>
      <c r="D36" s="194" t="s">
        <v>53</v>
      </c>
      <c r="E36" s="196" t="s">
        <v>31</v>
      </c>
      <c r="F36" s="194" t="s">
        <v>302</v>
      </c>
      <c r="G36" s="243" t="s">
        <v>168</v>
      </c>
      <c r="H36" s="243"/>
      <c r="I36" s="197" t="s">
        <v>303</v>
      </c>
      <c r="J36" s="198" t="s">
        <v>304</v>
      </c>
      <c r="K36" s="243"/>
      <c r="L36" s="194"/>
      <c r="M36" s="198" t="s">
        <v>305</v>
      </c>
      <c r="N36" s="198" t="s">
        <v>306</v>
      </c>
      <c r="O36" s="199" t="s">
        <v>307</v>
      </c>
      <c r="P36" s="199" t="s">
        <v>308</v>
      </c>
      <c r="S36" s="208"/>
      <c r="IL36" s="202"/>
      <c r="IM36" s="202"/>
      <c r="IN36" s="202"/>
      <c r="IO36" s="202"/>
      <c r="IP36" s="202"/>
      <c r="IQ36" s="202"/>
      <c r="IR36" s="202"/>
      <c r="IS36" s="202"/>
      <c r="IT36" s="202"/>
      <c r="IU36" s="202"/>
    </row>
    <row r="37" spans="1:255" s="201" customFormat="1" ht="31.5" customHeight="1">
      <c r="A37" s="194" t="s">
        <v>318</v>
      </c>
      <c r="B37" s="194" t="s">
        <v>1710</v>
      </c>
      <c r="C37" s="195">
        <v>37186</v>
      </c>
      <c r="D37" s="194" t="s">
        <v>30</v>
      </c>
      <c r="E37" s="196" t="s">
        <v>31</v>
      </c>
      <c r="F37" s="237" t="s">
        <v>319</v>
      </c>
      <c r="G37" s="194" t="s">
        <v>311</v>
      </c>
      <c r="H37" s="194"/>
      <c r="I37" s="197" t="s">
        <v>312</v>
      </c>
      <c r="J37" s="226" t="s">
        <v>320</v>
      </c>
      <c r="K37" s="207"/>
      <c r="L37" s="199"/>
      <c r="M37" s="209" t="s">
        <v>314</v>
      </c>
      <c r="N37" s="209" t="s">
        <v>315</v>
      </c>
      <c r="O37" s="200" t="s">
        <v>321</v>
      </c>
      <c r="P37" s="200" t="s">
        <v>322</v>
      </c>
      <c r="IL37" s="202"/>
      <c r="IM37" s="202"/>
      <c r="IN37" s="202"/>
      <c r="IO37" s="202"/>
      <c r="IP37" s="202"/>
      <c r="IQ37" s="202"/>
      <c r="IR37" s="202"/>
      <c r="IS37" s="202"/>
      <c r="IT37" s="202"/>
      <c r="IU37" s="202"/>
    </row>
    <row r="38" spans="1:255" s="218" customFormat="1" ht="31.5" customHeight="1">
      <c r="A38" s="211" t="s">
        <v>323</v>
      </c>
      <c r="B38" s="211" t="s">
        <v>1710</v>
      </c>
      <c r="C38" s="212" t="s">
        <v>324</v>
      </c>
      <c r="D38" s="211" t="s">
        <v>30</v>
      </c>
      <c r="E38" s="213" t="s">
        <v>31</v>
      </c>
      <c r="F38" s="211" t="s">
        <v>325</v>
      </c>
      <c r="G38" s="211" t="s">
        <v>311</v>
      </c>
      <c r="H38" s="211"/>
      <c r="I38" s="214" t="s">
        <v>312</v>
      </c>
      <c r="J38" s="217" t="s">
        <v>326</v>
      </c>
      <c r="K38" s="252"/>
      <c r="L38" s="216"/>
      <c r="M38" s="217" t="s">
        <v>314</v>
      </c>
      <c r="N38" s="217" t="s">
        <v>315</v>
      </c>
      <c r="O38" s="216" t="s">
        <v>327</v>
      </c>
      <c r="P38" s="216" t="s">
        <v>328</v>
      </c>
      <c r="IL38" s="219"/>
      <c r="IM38" s="219"/>
      <c r="IN38" s="219"/>
      <c r="IO38" s="219"/>
      <c r="IP38" s="219"/>
      <c r="IQ38" s="219"/>
      <c r="IR38" s="219"/>
      <c r="IS38" s="219"/>
      <c r="IT38" s="219"/>
      <c r="IU38" s="219"/>
    </row>
    <row r="39" spans="1:255" s="201" customFormat="1" ht="31.7" customHeight="1">
      <c r="A39" s="194" t="s">
        <v>329</v>
      </c>
      <c r="B39" s="194" t="s">
        <v>1710</v>
      </c>
      <c r="C39" s="195">
        <v>38108</v>
      </c>
      <c r="D39" s="194" t="s">
        <v>30</v>
      </c>
      <c r="E39" s="196" t="s">
        <v>31</v>
      </c>
      <c r="F39" s="237" t="s">
        <v>330</v>
      </c>
      <c r="G39" s="194" t="s">
        <v>311</v>
      </c>
      <c r="H39" s="194"/>
      <c r="I39" s="197" t="s">
        <v>331</v>
      </c>
      <c r="J39" s="226" t="s">
        <v>332</v>
      </c>
      <c r="K39" s="199" t="s">
        <v>333</v>
      </c>
      <c r="L39" s="199"/>
      <c r="M39" s="226" t="s">
        <v>334</v>
      </c>
      <c r="N39" s="209" t="s">
        <v>335</v>
      </c>
      <c r="O39" s="200" t="s">
        <v>336</v>
      </c>
      <c r="P39" s="200" t="s">
        <v>337</v>
      </c>
      <c r="S39" s="208"/>
      <c r="IL39" s="202"/>
      <c r="IM39" s="202"/>
      <c r="IN39" s="202"/>
      <c r="IO39" s="202"/>
      <c r="IP39" s="202"/>
      <c r="IQ39" s="202"/>
      <c r="IR39" s="202"/>
      <c r="IS39" s="202"/>
      <c r="IT39" s="202"/>
      <c r="IU39" s="202"/>
    </row>
    <row r="40" spans="1:255" s="201" customFormat="1" ht="32.450000000000003" customHeight="1">
      <c r="A40" s="194" t="s">
        <v>338</v>
      </c>
      <c r="B40" s="194" t="s">
        <v>1710</v>
      </c>
      <c r="C40" s="195">
        <v>38768</v>
      </c>
      <c r="D40" s="194" t="s">
        <v>53</v>
      </c>
      <c r="E40" s="196" t="s">
        <v>31</v>
      </c>
      <c r="F40" s="237" t="s">
        <v>339</v>
      </c>
      <c r="G40" s="194" t="s">
        <v>311</v>
      </c>
      <c r="H40" s="194"/>
      <c r="I40" s="197" t="s">
        <v>340</v>
      </c>
      <c r="J40" s="251" t="s">
        <v>341</v>
      </c>
      <c r="K40" s="207"/>
      <c r="L40" s="199"/>
      <c r="M40" s="209" t="s">
        <v>342</v>
      </c>
      <c r="N40" s="209" t="s">
        <v>342</v>
      </c>
      <c r="O40" s="200" t="s">
        <v>343</v>
      </c>
      <c r="P40" s="200" t="s">
        <v>344</v>
      </c>
      <c r="S40" s="208"/>
      <c r="IL40" s="202"/>
      <c r="IM40" s="202"/>
      <c r="IN40" s="202"/>
      <c r="IO40" s="202"/>
      <c r="IP40" s="202"/>
      <c r="IQ40" s="202"/>
      <c r="IR40" s="202"/>
      <c r="IS40" s="202"/>
      <c r="IT40" s="202"/>
      <c r="IU40" s="202"/>
    </row>
    <row r="41" spans="1:255" s="201" customFormat="1" ht="27.6" customHeight="1">
      <c r="A41" s="194" t="s">
        <v>345</v>
      </c>
      <c r="B41" s="194" t="s">
        <v>1710</v>
      </c>
      <c r="C41" s="195">
        <v>38961</v>
      </c>
      <c r="D41" s="194" t="s">
        <v>53</v>
      </c>
      <c r="E41" s="196" t="s">
        <v>31</v>
      </c>
      <c r="F41" s="237" t="s">
        <v>346</v>
      </c>
      <c r="G41" s="194" t="s">
        <v>311</v>
      </c>
      <c r="H41" s="194"/>
      <c r="I41" s="205" t="s">
        <v>347</v>
      </c>
      <c r="J41" s="251" t="s">
        <v>348</v>
      </c>
      <c r="K41" s="199"/>
      <c r="L41" s="199"/>
      <c r="M41" s="209" t="s">
        <v>349</v>
      </c>
      <c r="N41" s="209" t="s">
        <v>350</v>
      </c>
      <c r="O41" s="200" t="s">
        <v>351</v>
      </c>
      <c r="P41" s="200" t="s">
        <v>352</v>
      </c>
      <c r="S41" s="208"/>
      <c r="IL41" s="202"/>
      <c r="IM41" s="202"/>
      <c r="IN41" s="202"/>
      <c r="IO41" s="202"/>
      <c r="IP41" s="202"/>
      <c r="IQ41" s="202"/>
      <c r="IR41" s="202"/>
      <c r="IS41" s="202"/>
      <c r="IT41" s="202"/>
      <c r="IU41" s="202"/>
    </row>
    <row r="42" spans="1:255" s="202" customFormat="1" ht="26.25" customHeight="1">
      <c r="A42" s="194" t="s">
        <v>353</v>
      </c>
      <c r="B42" s="194" t="s">
        <v>1710</v>
      </c>
      <c r="C42" s="195">
        <v>40299</v>
      </c>
      <c r="D42" s="194" t="s">
        <v>53</v>
      </c>
      <c r="E42" s="196" t="s">
        <v>31</v>
      </c>
      <c r="F42" s="194" t="s">
        <v>354</v>
      </c>
      <c r="G42" s="194" t="s">
        <v>311</v>
      </c>
      <c r="H42" s="194"/>
      <c r="I42" s="205" t="s">
        <v>355</v>
      </c>
      <c r="J42" s="198" t="s">
        <v>356</v>
      </c>
      <c r="K42" s="199"/>
      <c r="L42" s="199"/>
      <c r="M42" s="226" t="s">
        <v>357</v>
      </c>
      <c r="N42" s="226" t="s">
        <v>358</v>
      </c>
      <c r="O42" s="199" t="s">
        <v>359</v>
      </c>
      <c r="P42" s="199" t="s">
        <v>360</v>
      </c>
      <c r="S42" s="208"/>
    </row>
    <row r="43" spans="1:255" s="201" customFormat="1" ht="35.85" customHeight="1">
      <c r="A43" s="194" t="s">
        <v>361</v>
      </c>
      <c r="B43" s="194" t="s">
        <v>1710</v>
      </c>
      <c r="C43" s="195">
        <v>39543</v>
      </c>
      <c r="D43" s="194" t="s">
        <v>30</v>
      </c>
      <c r="E43" s="196" t="s">
        <v>31</v>
      </c>
      <c r="F43" s="194" t="s">
        <v>362</v>
      </c>
      <c r="G43" s="194" t="s">
        <v>311</v>
      </c>
      <c r="H43" s="194"/>
      <c r="I43" s="205" t="s">
        <v>363</v>
      </c>
      <c r="J43" s="239" t="s">
        <v>364</v>
      </c>
      <c r="K43" s="207"/>
      <c r="L43" s="199"/>
      <c r="M43" s="209" t="s">
        <v>365</v>
      </c>
      <c r="N43" s="209" t="s">
        <v>366</v>
      </c>
      <c r="O43" s="199" t="s">
        <v>367</v>
      </c>
      <c r="P43" s="199" t="s">
        <v>368</v>
      </c>
      <c r="S43" s="253"/>
      <c r="IL43" s="202"/>
      <c r="IM43" s="202"/>
      <c r="IN43" s="202"/>
      <c r="IO43" s="202"/>
      <c r="IP43" s="202"/>
      <c r="IQ43" s="202"/>
      <c r="IR43" s="202"/>
      <c r="IS43" s="202"/>
      <c r="IT43" s="202"/>
      <c r="IU43" s="202"/>
    </row>
    <row r="44" spans="1:255" s="201" customFormat="1" ht="30" customHeight="1">
      <c r="A44" s="194" t="s">
        <v>369</v>
      </c>
      <c r="B44" s="194" t="s">
        <v>1710</v>
      </c>
      <c r="C44" s="195">
        <v>37186</v>
      </c>
      <c r="D44" s="194" t="s">
        <v>30</v>
      </c>
      <c r="E44" s="196" t="s">
        <v>31</v>
      </c>
      <c r="F44" s="220" t="s">
        <v>370</v>
      </c>
      <c r="G44" s="194" t="s">
        <v>311</v>
      </c>
      <c r="H44" s="194"/>
      <c r="I44" s="197" t="s">
        <v>371</v>
      </c>
      <c r="J44" s="198" t="s">
        <v>372</v>
      </c>
      <c r="K44" s="194" t="s">
        <v>373</v>
      </c>
      <c r="L44" s="199"/>
      <c r="M44" s="209" t="s">
        <v>374</v>
      </c>
      <c r="N44" s="209" t="s">
        <v>375</v>
      </c>
      <c r="O44" s="199" t="s">
        <v>376</v>
      </c>
      <c r="P44" s="199" t="s">
        <v>377</v>
      </c>
      <c r="S44" s="208"/>
      <c r="IL44" s="202"/>
      <c r="IM44" s="202"/>
      <c r="IN44" s="202"/>
      <c r="IO44" s="202"/>
      <c r="IP44" s="202"/>
      <c r="IQ44" s="202"/>
      <c r="IR44" s="202"/>
      <c r="IS44" s="202"/>
      <c r="IT44" s="202"/>
      <c r="IU44" s="202"/>
    </row>
    <row r="45" spans="1:255" s="201" customFormat="1" ht="26.85" customHeight="1">
      <c r="A45" s="220" t="s">
        <v>378</v>
      </c>
      <c r="B45" s="194" t="s">
        <v>1710</v>
      </c>
      <c r="C45" s="242">
        <v>37271</v>
      </c>
      <c r="D45" s="220" t="s">
        <v>30</v>
      </c>
      <c r="E45" s="196" t="s">
        <v>31</v>
      </c>
      <c r="F45" s="194" t="s">
        <v>379</v>
      </c>
      <c r="G45" s="194" t="s">
        <v>311</v>
      </c>
      <c r="H45" s="194"/>
      <c r="I45" s="197" t="s">
        <v>380</v>
      </c>
      <c r="J45" s="209" t="s">
        <v>381</v>
      </c>
      <c r="K45" s="199"/>
      <c r="L45" s="203"/>
      <c r="M45" s="209" t="s">
        <v>382</v>
      </c>
      <c r="N45" s="209" t="s">
        <v>383</v>
      </c>
      <c r="O45" s="199" t="s">
        <v>384</v>
      </c>
      <c r="P45" s="199" t="s">
        <v>385</v>
      </c>
      <c r="IL45" s="202"/>
      <c r="IM45" s="202"/>
      <c r="IN45" s="202"/>
      <c r="IO45" s="202"/>
      <c r="IP45" s="202"/>
      <c r="IQ45" s="202"/>
      <c r="IR45" s="202"/>
      <c r="IS45" s="202"/>
      <c r="IT45" s="202"/>
      <c r="IU45" s="202"/>
    </row>
    <row r="46" spans="1:255" s="201" customFormat="1" ht="40.35" customHeight="1">
      <c r="A46" s="194" t="s">
        <v>386</v>
      </c>
      <c r="B46" s="194" t="s">
        <v>1710</v>
      </c>
      <c r="C46" s="195">
        <v>37809</v>
      </c>
      <c r="D46" s="194" t="s">
        <v>30</v>
      </c>
      <c r="E46" s="196" t="s">
        <v>31</v>
      </c>
      <c r="F46" s="237" t="s">
        <v>387</v>
      </c>
      <c r="G46" s="194" t="s">
        <v>311</v>
      </c>
      <c r="H46" s="194"/>
      <c r="I46" s="197" t="s">
        <v>388</v>
      </c>
      <c r="J46" s="251" t="s">
        <v>389</v>
      </c>
      <c r="K46" s="199"/>
      <c r="L46" s="199"/>
      <c r="M46" s="226" t="s">
        <v>390</v>
      </c>
      <c r="N46" s="226" t="s">
        <v>391</v>
      </c>
      <c r="O46" s="200" t="s">
        <v>392</v>
      </c>
      <c r="P46" s="200" t="s">
        <v>393</v>
      </c>
      <c r="IL46" s="202"/>
      <c r="IM46" s="202"/>
      <c r="IN46" s="202"/>
      <c r="IO46" s="202"/>
      <c r="IP46" s="202"/>
      <c r="IQ46" s="202"/>
      <c r="IR46" s="202"/>
      <c r="IS46" s="202"/>
      <c r="IT46" s="202"/>
      <c r="IU46" s="202"/>
    </row>
    <row r="47" spans="1:255" s="202" customFormat="1" ht="38.65" customHeight="1">
      <c r="A47" s="194" t="s">
        <v>394</v>
      </c>
      <c r="B47" s="194" t="s">
        <v>1710</v>
      </c>
      <c r="C47" s="195">
        <v>37900</v>
      </c>
      <c r="D47" s="194" t="s">
        <v>30</v>
      </c>
      <c r="E47" s="196" t="s">
        <v>31</v>
      </c>
      <c r="F47" s="194" t="s">
        <v>395</v>
      </c>
      <c r="G47" s="194" t="s">
        <v>311</v>
      </c>
      <c r="H47" s="194"/>
      <c r="I47" s="197" t="s">
        <v>396</v>
      </c>
      <c r="J47" s="198" t="s">
        <v>397</v>
      </c>
      <c r="K47" s="194"/>
      <c r="L47" s="194"/>
      <c r="M47" s="198" t="s">
        <v>398</v>
      </c>
      <c r="N47" s="198" t="s">
        <v>399</v>
      </c>
      <c r="O47" s="199" t="s">
        <v>400</v>
      </c>
      <c r="P47" s="199"/>
    </row>
    <row r="48" spans="1:255" s="201" customFormat="1" ht="32.25" customHeight="1">
      <c r="A48" s="220" t="s">
        <v>413</v>
      </c>
      <c r="B48" s="220" t="s">
        <v>1712</v>
      </c>
      <c r="C48" s="242">
        <v>37323</v>
      </c>
      <c r="D48" s="220" t="s">
        <v>30</v>
      </c>
      <c r="E48" s="196" t="s">
        <v>31</v>
      </c>
      <c r="F48" s="220" t="s">
        <v>415</v>
      </c>
      <c r="G48" s="194" t="s">
        <v>451</v>
      </c>
      <c r="H48" s="243" t="s">
        <v>405</v>
      </c>
      <c r="I48" s="197" t="s">
        <v>406</v>
      </c>
      <c r="J48" s="198" t="s">
        <v>416</v>
      </c>
      <c r="K48" s="203" t="s">
        <v>417</v>
      </c>
      <c r="L48" s="203"/>
      <c r="M48" s="209" t="s">
        <v>418</v>
      </c>
      <c r="N48" s="209" t="s">
        <v>410</v>
      </c>
      <c r="O48" s="199" t="s">
        <v>419</v>
      </c>
      <c r="P48" s="199" t="s">
        <v>420</v>
      </c>
      <c r="S48" s="208"/>
      <c r="IL48" s="202"/>
      <c r="IM48" s="202"/>
      <c r="IN48" s="202"/>
      <c r="IO48" s="202"/>
      <c r="IP48" s="202"/>
      <c r="IQ48" s="202"/>
      <c r="IR48" s="202"/>
      <c r="IS48" s="202"/>
      <c r="IT48" s="202"/>
      <c r="IU48" s="202"/>
    </row>
    <row r="49" spans="1:255" s="201" customFormat="1" ht="28.9" customHeight="1">
      <c r="A49" s="194" t="s">
        <v>421</v>
      </c>
      <c r="B49" s="220" t="s">
        <v>1712</v>
      </c>
      <c r="C49" s="236" t="s">
        <v>422</v>
      </c>
      <c r="D49" s="199" t="s">
        <v>30</v>
      </c>
      <c r="E49" s="196" t="s">
        <v>31</v>
      </c>
      <c r="F49" s="204" t="s">
        <v>431</v>
      </c>
      <c r="G49" s="194" t="s">
        <v>451</v>
      </c>
      <c r="H49" s="243" t="s">
        <v>405</v>
      </c>
      <c r="I49" s="197" t="s">
        <v>406</v>
      </c>
      <c r="J49" s="239" t="s">
        <v>433</v>
      </c>
      <c r="K49" s="203" t="s">
        <v>434</v>
      </c>
      <c r="L49" s="199"/>
      <c r="M49" s="209" t="s">
        <v>423</v>
      </c>
      <c r="N49" s="209" t="s">
        <v>424</v>
      </c>
      <c r="O49" s="200" t="s">
        <v>437</v>
      </c>
      <c r="P49" s="200" t="s">
        <v>438</v>
      </c>
      <c r="IL49" s="202"/>
      <c r="IM49" s="202"/>
      <c r="IN49" s="202"/>
      <c r="IO49" s="202"/>
      <c r="IP49" s="202"/>
      <c r="IQ49" s="202"/>
      <c r="IR49" s="202"/>
      <c r="IS49" s="202"/>
      <c r="IT49" s="202"/>
      <c r="IU49" s="202"/>
    </row>
    <row r="50" spans="1:255" s="258" customFormat="1" ht="28.9" customHeight="1">
      <c r="A50" s="211" t="s">
        <v>425</v>
      </c>
      <c r="B50" s="254" t="s">
        <v>1712</v>
      </c>
      <c r="C50" s="255" t="s">
        <v>422</v>
      </c>
      <c r="D50" s="216" t="s">
        <v>30</v>
      </c>
      <c r="E50" s="213" t="s">
        <v>31</v>
      </c>
      <c r="F50" s="216" t="s">
        <v>426</v>
      </c>
      <c r="G50" s="211" t="s">
        <v>451</v>
      </c>
      <c r="H50" s="256" t="s">
        <v>405</v>
      </c>
      <c r="I50" s="214" t="s">
        <v>406</v>
      </c>
      <c r="J50" s="257" t="s">
        <v>427</v>
      </c>
      <c r="K50" s="252"/>
      <c r="L50" s="216"/>
      <c r="M50" s="217" t="s">
        <v>423</v>
      </c>
      <c r="N50" s="217" t="s">
        <v>424</v>
      </c>
      <c r="O50" s="216" t="s">
        <v>428</v>
      </c>
      <c r="P50" s="216" t="s">
        <v>429</v>
      </c>
    </row>
    <row r="51" spans="1:255" s="201" customFormat="1" ht="30.75" customHeight="1">
      <c r="A51" s="220" t="s">
        <v>430</v>
      </c>
      <c r="B51" s="220" t="s">
        <v>1712</v>
      </c>
      <c r="C51" s="242">
        <v>40182</v>
      </c>
      <c r="D51" s="220" t="s">
        <v>53</v>
      </c>
      <c r="E51" s="196" t="s">
        <v>31</v>
      </c>
      <c r="F51" s="220" t="s">
        <v>431</v>
      </c>
      <c r="G51" s="194" t="s">
        <v>451</v>
      </c>
      <c r="H51" s="243" t="s">
        <v>405</v>
      </c>
      <c r="I51" s="197" t="s">
        <v>432</v>
      </c>
      <c r="J51" s="198" t="s">
        <v>433</v>
      </c>
      <c r="K51" s="203" t="s">
        <v>434</v>
      </c>
      <c r="L51" s="259"/>
      <c r="M51" s="260" t="s">
        <v>435</v>
      </c>
      <c r="N51" s="209" t="s">
        <v>436</v>
      </c>
      <c r="O51" s="199" t="s">
        <v>437</v>
      </c>
      <c r="P51" s="199" t="s">
        <v>438</v>
      </c>
      <c r="IL51" s="202"/>
      <c r="IM51" s="202"/>
      <c r="IN51" s="202"/>
      <c r="IO51" s="202"/>
      <c r="IP51" s="202"/>
      <c r="IQ51" s="202"/>
      <c r="IR51" s="202"/>
      <c r="IS51" s="202"/>
      <c r="IT51" s="202"/>
      <c r="IU51" s="202"/>
    </row>
    <row r="52" spans="1:255" s="201" customFormat="1" ht="30" customHeight="1">
      <c r="A52" s="220" t="s">
        <v>439</v>
      </c>
      <c r="B52" s="220" t="s">
        <v>1712</v>
      </c>
      <c r="C52" s="242">
        <v>37690</v>
      </c>
      <c r="D52" s="220" t="s">
        <v>30</v>
      </c>
      <c r="E52" s="196" t="s">
        <v>31</v>
      </c>
      <c r="F52" s="204" t="s">
        <v>440</v>
      </c>
      <c r="G52" s="194" t="s">
        <v>451</v>
      </c>
      <c r="H52" s="243" t="s">
        <v>405</v>
      </c>
      <c r="I52" s="197" t="s">
        <v>441</v>
      </c>
      <c r="J52" s="251" t="s">
        <v>442</v>
      </c>
      <c r="K52" s="261" t="s">
        <v>443</v>
      </c>
      <c r="L52" s="203" t="s">
        <v>444</v>
      </c>
      <c r="M52" s="209" t="s">
        <v>445</v>
      </c>
      <c r="N52" s="209" t="s">
        <v>446</v>
      </c>
      <c r="O52" s="200" t="s">
        <v>447</v>
      </c>
      <c r="P52" s="200" t="s">
        <v>448</v>
      </c>
      <c r="IL52" s="202"/>
      <c r="IM52" s="202"/>
      <c r="IN52" s="202"/>
      <c r="IO52" s="202"/>
      <c r="IP52" s="202"/>
      <c r="IQ52" s="202"/>
      <c r="IR52" s="202"/>
      <c r="IS52" s="202"/>
      <c r="IT52" s="202"/>
      <c r="IU52" s="202"/>
    </row>
    <row r="53" spans="1:255" s="201" customFormat="1" ht="30" customHeight="1">
      <c r="A53" s="194" t="s">
        <v>449</v>
      </c>
      <c r="B53" s="220" t="s">
        <v>1712</v>
      </c>
      <c r="C53" s="195">
        <v>37698</v>
      </c>
      <c r="D53" s="199" t="s">
        <v>30</v>
      </c>
      <c r="E53" s="196" t="s">
        <v>31</v>
      </c>
      <c r="F53" s="194" t="s">
        <v>451</v>
      </c>
      <c r="G53" s="194" t="s">
        <v>451</v>
      </c>
      <c r="H53" s="243" t="s">
        <v>405</v>
      </c>
      <c r="I53" s="197" t="s">
        <v>452</v>
      </c>
      <c r="J53" s="198" t="s">
        <v>453</v>
      </c>
      <c r="K53" s="199"/>
      <c r="L53" s="199"/>
      <c r="M53" s="209" t="s">
        <v>454</v>
      </c>
      <c r="N53" s="209" t="s">
        <v>455</v>
      </c>
      <c r="O53" s="199" t="s">
        <v>456</v>
      </c>
      <c r="P53" s="199" t="s">
        <v>457</v>
      </c>
      <c r="IL53" s="202"/>
      <c r="IM53" s="202"/>
      <c r="IN53" s="202"/>
      <c r="IO53" s="202"/>
      <c r="IP53" s="202"/>
      <c r="IQ53" s="202"/>
      <c r="IR53" s="202"/>
      <c r="IS53" s="202"/>
      <c r="IT53" s="202"/>
      <c r="IU53" s="202"/>
    </row>
    <row r="54" spans="1:255" s="201" customFormat="1" ht="30.75" customHeight="1">
      <c r="A54" s="194" t="s">
        <v>458</v>
      </c>
      <c r="B54" s="220" t="s">
        <v>1712</v>
      </c>
      <c r="C54" s="195">
        <v>38320</v>
      </c>
      <c r="D54" s="194" t="s">
        <v>30</v>
      </c>
      <c r="E54" s="196" t="s">
        <v>31</v>
      </c>
      <c r="F54" s="194" t="s">
        <v>459</v>
      </c>
      <c r="G54" s="194" t="s">
        <v>451</v>
      </c>
      <c r="H54" s="243" t="s">
        <v>405</v>
      </c>
      <c r="I54" s="197" t="s">
        <v>460</v>
      </c>
      <c r="J54" s="198" t="s">
        <v>461</v>
      </c>
      <c r="K54" s="194"/>
      <c r="L54" s="194"/>
      <c r="M54" s="209" t="s">
        <v>462</v>
      </c>
      <c r="N54" s="209" t="s">
        <v>463</v>
      </c>
      <c r="O54" s="199" t="s">
        <v>464</v>
      </c>
      <c r="P54" s="199" t="s">
        <v>465</v>
      </c>
      <c r="IL54" s="202"/>
      <c r="IM54" s="202"/>
      <c r="IN54" s="202"/>
      <c r="IO54" s="202"/>
      <c r="IP54" s="202"/>
      <c r="IQ54" s="202"/>
      <c r="IR54" s="202"/>
      <c r="IS54" s="202"/>
      <c r="IT54" s="202"/>
      <c r="IU54" s="202"/>
    </row>
    <row r="55" spans="1:255" s="201" customFormat="1" ht="29.85" customHeight="1">
      <c r="A55" s="220" t="s">
        <v>466</v>
      </c>
      <c r="B55" s="220" t="s">
        <v>1712</v>
      </c>
      <c r="C55" s="242">
        <v>39167</v>
      </c>
      <c r="D55" s="220" t="s">
        <v>53</v>
      </c>
      <c r="E55" s="196" t="s">
        <v>31</v>
      </c>
      <c r="F55" s="220" t="s">
        <v>467</v>
      </c>
      <c r="G55" s="194" t="s">
        <v>451</v>
      </c>
      <c r="H55" s="243" t="s">
        <v>405</v>
      </c>
      <c r="I55" s="197" t="s">
        <v>468</v>
      </c>
      <c r="J55" s="198" t="s">
        <v>469</v>
      </c>
      <c r="K55" s="220"/>
      <c r="L55" s="220"/>
      <c r="M55" s="209" t="s">
        <v>470</v>
      </c>
      <c r="N55" s="209" t="s">
        <v>471</v>
      </c>
      <c r="O55" s="199" t="s">
        <v>472</v>
      </c>
      <c r="P55" s="199" t="s">
        <v>473</v>
      </c>
      <c r="IL55" s="202"/>
      <c r="IM55" s="202"/>
      <c r="IN55" s="202"/>
      <c r="IO55" s="202"/>
      <c r="IP55" s="202"/>
      <c r="IQ55" s="202"/>
      <c r="IR55" s="202"/>
      <c r="IS55" s="202"/>
      <c r="IT55" s="202"/>
      <c r="IU55" s="202"/>
    </row>
    <row r="56" spans="1:255" s="201" customFormat="1" ht="42.4" customHeight="1">
      <c r="A56" s="220" t="s">
        <v>474</v>
      </c>
      <c r="B56" s="220" t="s">
        <v>1712</v>
      </c>
      <c r="C56" s="242">
        <v>39295</v>
      </c>
      <c r="D56" s="220" t="s">
        <v>53</v>
      </c>
      <c r="E56" s="196" t="s">
        <v>31</v>
      </c>
      <c r="F56" s="220" t="s">
        <v>475</v>
      </c>
      <c r="G56" s="194" t="s">
        <v>451</v>
      </c>
      <c r="H56" s="243" t="s">
        <v>405</v>
      </c>
      <c r="I56" s="197" t="s">
        <v>476</v>
      </c>
      <c r="J56" s="198" t="s">
        <v>477</v>
      </c>
      <c r="K56" s="220"/>
      <c r="L56" s="220"/>
      <c r="M56" s="209" t="s">
        <v>478</v>
      </c>
      <c r="N56" s="209" t="s">
        <v>479</v>
      </c>
      <c r="O56" s="199" t="s">
        <v>480</v>
      </c>
      <c r="P56" s="199" t="s">
        <v>481</v>
      </c>
      <c r="IL56" s="202"/>
      <c r="IM56" s="202"/>
      <c r="IN56" s="202"/>
      <c r="IO56" s="202"/>
      <c r="IP56" s="202"/>
      <c r="IQ56" s="202"/>
      <c r="IR56" s="202"/>
      <c r="IS56" s="202"/>
      <c r="IT56" s="202"/>
      <c r="IU56" s="202"/>
    </row>
    <row r="57" spans="1:255" s="201" customFormat="1" ht="28.5" customHeight="1">
      <c r="A57" s="220" t="s">
        <v>482</v>
      </c>
      <c r="B57" s="220" t="s">
        <v>1712</v>
      </c>
      <c r="C57" s="242">
        <v>37704</v>
      </c>
      <c r="D57" s="220" t="s">
        <v>30</v>
      </c>
      <c r="E57" s="196" t="s">
        <v>31</v>
      </c>
      <c r="F57" s="204" t="s">
        <v>483</v>
      </c>
      <c r="G57" s="194" t="s">
        <v>451</v>
      </c>
      <c r="H57" s="243" t="s">
        <v>405</v>
      </c>
      <c r="I57" s="197" t="s">
        <v>484</v>
      </c>
      <c r="J57" s="239" t="s">
        <v>485</v>
      </c>
      <c r="K57" s="203" t="s">
        <v>486</v>
      </c>
      <c r="L57" s="203" t="s">
        <v>487</v>
      </c>
      <c r="M57" s="209" t="s">
        <v>488</v>
      </c>
      <c r="N57" s="209" t="s">
        <v>489</v>
      </c>
      <c r="O57" s="200" t="s">
        <v>490</v>
      </c>
      <c r="P57" s="200" t="s">
        <v>491</v>
      </c>
      <c r="IL57" s="202"/>
      <c r="IM57" s="202"/>
      <c r="IN57" s="202"/>
      <c r="IO57" s="202"/>
      <c r="IP57" s="202"/>
      <c r="IQ57" s="202"/>
      <c r="IR57" s="202"/>
      <c r="IS57" s="202"/>
      <c r="IT57" s="202"/>
      <c r="IU57" s="202"/>
    </row>
    <row r="58" spans="1:255" s="201" customFormat="1" ht="31.7" customHeight="1">
      <c r="A58" s="220" t="s">
        <v>492</v>
      </c>
      <c r="B58" s="220" t="s">
        <v>1712</v>
      </c>
      <c r="C58" s="242">
        <v>37879</v>
      </c>
      <c r="D58" s="220" t="s">
        <v>30</v>
      </c>
      <c r="E58" s="196" t="s">
        <v>31</v>
      </c>
      <c r="F58" s="220" t="s">
        <v>493</v>
      </c>
      <c r="G58" s="194" t="s">
        <v>451</v>
      </c>
      <c r="H58" s="243" t="s">
        <v>405</v>
      </c>
      <c r="I58" s="197" t="s">
        <v>494</v>
      </c>
      <c r="J58" s="198" t="s">
        <v>495</v>
      </c>
      <c r="K58" s="207"/>
      <c r="L58" s="220"/>
      <c r="M58" s="209" t="s">
        <v>496</v>
      </c>
      <c r="N58" s="209" t="s">
        <v>497</v>
      </c>
      <c r="O58" s="199" t="s">
        <v>498</v>
      </c>
      <c r="P58" s="199" t="s">
        <v>499</v>
      </c>
      <c r="S58" s="262"/>
      <c r="IL58" s="202"/>
      <c r="IM58" s="202"/>
      <c r="IN58" s="202"/>
      <c r="IO58" s="202"/>
      <c r="IP58" s="202"/>
      <c r="IQ58" s="202"/>
      <c r="IR58" s="202"/>
      <c r="IS58" s="202"/>
      <c r="IT58" s="202"/>
      <c r="IU58" s="202"/>
    </row>
    <row r="59" spans="1:255" s="201" customFormat="1" ht="28.5" customHeight="1">
      <c r="A59" s="220" t="s">
        <v>500</v>
      </c>
      <c r="B59" s="220" t="s">
        <v>1712</v>
      </c>
      <c r="C59" s="242">
        <v>39600</v>
      </c>
      <c r="D59" s="220" t="s">
        <v>53</v>
      </c>
      <c r="E59" s="196" t="s">
        <v>31</v>
      </c>
      <c r="F59" s="203" t="s">
        <v>501</v>
      </c>
      <c r="G59" s="194" t="s">
        <v>451</v>
      </c>
      <c r="H59" s="243" t="s">
        <v>405</v>
      </c>
      <c r="I59" s="197" t="s">
        <v>502</v>
      </c>
      <c r="J59" s="226" t="s">
        <v>503</v>
      </c>
      <c r="K59" s="220"/>
      <c r="L59" s="194"/>
      <c r="M59" s="209" t="s">
        <v>504</v>
      </c>
      <c r="N59" s="209" t="s">
        <v>505</v>
      </c>
      <c r="O59" s="199" t="s">
        <v>506</v>
      </c>
      <c r="P59" s="199" t="s">
        <v>507</v>
      </c>
      <c r="IL59" s="202"/>
      <c r="IM59" s="202"/>
      <c r="IN59" s="202"/>
      <c r="IO59" s="202"/>
      <c r="IP59" s="202"/>
      <c r="IQ59" s="202"/>
      <c r="IR59" s="202"/>
      <c r="IS59" s="202"/>
      <c r="IT59" s="202"/>
      <c r="IU59" s="202"/>
    </row>
    <row r="60" spans="1:255" s="201" customFormat="1" ht="32.450000000000003" customHeight="1">
      <c r="A60" s="220" t="s">
        <v>508</v>
      </c>
      <c r="B60" s="220" t="s">
        <v>1712</v>
      </c>
      <c r="C60" s="263">
        <v>38550</v>
      </c>
      <c r="D60" s="203" t="s">
        <v>30</v>
      </c>
      <c r="E60" s="196" t="s">
        <v>31</v>
      </c>
      <c r="F60" s="194" t="s">
        <v>509</v>
      </c>
      <c r="G60" s="194" t="s">
        <v>451</v>
      </c>
      <c r="H60" s="243" t="s">
        <v>405</v>
      </c>
      <c r="I60" s="264" t="s">
        <v>510</v>
      </c>
      <c r="J60" s="251" t="s">
        <v>511</v>
      </c>
      <c r="K60" s="199"/>
      <c r="L60" s="203"/>
      <c r="M60" s="209" t="s">
        <v>1725</v>
      </c>
      <c r="N60" s="209" t="s">
        <v>513</v>
      </c>
      <c r="O60" s="199" t="s">
        <v>514</v>
      </c>
      <c r="P60" s="199" t="s">
        <v>515</v>
      </c>
      <c r="IL60" s="202"/>
      <c r="IM60" s="202"/>
      <c r="IN60" s="202"/>
      <c r="IO60" s="202"/>
      <c r="IP60" s="202"/>
      <c r="IQ60" s="202"/>
      <c r="IR60" s="202"/>
      <c r="IS60" s="202"/>
      <c r="IT60" s="202"/>
      <c r="IU60" s="202"/>
    </row>
    <row r="61" spans="1:255" s="201" customFormat="1" ht="41.85" customHeight="1">
      <c r="A61" s="220" t="s">
        <v>516</v>
      </c>
      <c r="B61" s="220" t="s">
        <v>1712</v>
      </c>
      <c r="C61" s="263">
        <v>39387</v>
      </c>
      <c r="D61" s="203" t="s">
        <v>53</v>
      </c>
      <c r="E61" s="196" t="s">
        <v>31</v>
      </c>
      <c r="F61" s="203" t="s">
        <v>517</v>
      </c>
      <c r="G61" s="194" t="s">
        <v>451</v>
      </c>
      <c r="H61" s="243" t="s">
        <v>405</v>
      </c>
      <c r="I61" s="264" t="s">
        <v>518</v>
      </c>
      <c r="J61" s="209" t="s">
        <v>519</v>
      </c>
      <c r="K61" s="194"/>
      <c r="L61" s="203"/>
      <c r="M61" s="209" t="s">
        <v>520</v>
      </c>
      <c r="N61" s="209" t="s">
        <v>521</v>
      </c>
      <c r="O61" s="199" t="s">
        <v>522</v>
      </c>
      <c r="P61" s="199" t="s">
        <v>523</v>
      </c>
      <c r="S61" s="262"/>
      <c r="IL61" s="202"/>
      <c r="IM61" s="202"/>
      <c r="IN61" s="202"/>
      <c r="IO61" s="202"/>
      <c r="IP61" s="202"/>
      <c r="IQ61" s="202"/>
      <c r="IR61" s="202"/>
      <c r="IS61" s="202"/>
      <c r="IT61" s="202"/>
      <c r="IU61" s="202"/>
    </row>
    <row r="62" spans="1:255" s="201" customFormat="1" ht="30.6" customHeight="1">
      <c r="A62" s="220" t="s">
        <v>524</v>
      </c>
      <c r="B62" s="220" t="s">
        <v>1712</v>
      </c>
      <c r="C62" s="263">
        <v>40320</v>
      </c>
      <c r="D62" s="194" t="s">
        <v>53</v>
      </c>
      <c r="E62" s="196" t="s">
        <v>31</v>
      </c>
      <c r="F62" s="194" t="s">
        <v>525</v>
      </c>
      <c r="G62" s="194" t="s">
        <v>451</v>
      </c>
      <c r="H62" s="243" t="s">
        <v>405</v>
      </c>
      <c r="I62" s="264" t="s">
        <v>526</v>
      </c>
      <c r="J62" s="198" t="s">
        <v>527</v>
      </c>
      <c r="K62" s="203"/>
      <c r="L62" s="203"/>
      <c r="M62" s="209" t="s">
        <v>528</v>
      </c>
      <c r="N62" s="209" t="s">
        <v>528</v>
      </c>
      <c r="O62" s="199" t="s">
        <v>529</v>
      </c>
      <c r="P62" s="199" t="s">
        <v>530</v>
      </c>
      <c r="S62" s="262"/>
      <c r="IL62" s="202"/>
      <c r="IM62" s="202"/>
      <c r="IN62" s="202"/>
      <c r="IO62" s="202"/>
      <c r="IP62" s="202"/>
      <c r="IQ62" s="202"/>
      <c r="IR62" s="202"/>
      <c r="IS62" s="202"/>
      <c r="IT62" s="202"/>
      <c r="IU62" s="202"/>
    </row>
    <row r="63" spans="1:255" s="201" customFormat="1" ht="24.75" customHeight="1">
      <c r="A63" s="194" t="s">
        <v>533</v>
      </c>
      <c r="B63" s="220" t="s">
        <v>1712</v>
      </c>
      <c r="C63" s="195">
        <v>37515</v>
      </c>
      <c r="D63" s="194" t="s">
        <v>30</v>
      </c>
      <c r="E63" s="196" t="s">
        <v>31</v>
      </c>
      <c r="F63" s="237" t="s">
        <v>534</v>
      </c>
      <c r="G63" s="194" t="s">
        <v>451</v>
      </c>
      <c r="H63" s="243" t="s">
        <v>405</v>
      </c>
      <c r="I63" s="197" t="s">
        <v>535</v>
      </c>
      <c r="J63" s="239" t="s">
        <v>536</v>
      </c>
      <c r="K63" s="199"/>
      <c r="L63" s="199"/>
      <c r="M63" s="209" t="s">
        <v>537</v>
      </c>
      <c r="N63" s="209" t="s">
        <v>538</v>
      </c>
      <c r="O63" s="200" t="s">
        <v>539</v>
      </c>
      <c r="P63" s="200" t="s">
        <v>540</v>
      </c>
      <c r="IL63" s="202"/>
      <c r="IM63" s="202"/>
      <c r="IN63" s="202"/>
      <c r="IO63" s="202"/>
      <c r="IP63" s="202"/>
      <c r="IQ63" s="202"/>
      <c r="IR63" s="202"/>
      <c r="IS63" s="202"/>
      <c r="IT63" s="202"/>
      <c r="IU63" s="202"/>
    </row>
    <row r="64" spans="1:255" s="201" customFormat="1" ht="31.5" customHeight="1">
      <c r="A64" s="194" t="s">
        <v>541</v>
      </c>
      <c r="B64" s="220" t="s">
        <v>1712</v>
      </c>
      <c r="C64" s="195">
        <v>38092</v>
      </c>
      <c r="D64" s="194" t="s">
        <v>30</v>
      </c>
      <c r="E64" s="196" t="s">
        <v>31</v>
      </c>
      <c r="F64" s="194" t="s">
        <v>542</v>
      </c>
      <c r="G64" s="194" t="s">
        <v>451</v>
      </c>
      <c r="H64" s="243" t="s">
        <v>405</v>
      </c>
      <c r="I64" s="197" t="s">
        <v>543</v>
      </c>
      <c r="J64" s="198" t="s">
        <v>544</v>
      </c>
      <c r="K64" s="199"/>
      <c r="L64" s="199"/>
      <c r="M64" s="209" t="s">
        <v>545</v>
      </c>
      <c r="N64" s="209" t="s">
        <v>546</v>
      </c>
      <c r="O64" s="199" t="s">
        <v>547</v>
      </c>
      <c r="P64" s="199" t="s">
        <v>548</v>
      </c>
      <c r="IL64" s="202"/>
      <c r="IM64" s="202"/>
      <c r="IN64" s="202"/>
      <c r="IO64" s="202"/>
      <c r="IP64" s="202"/>
      <c r="IQ64" s="202"/>
      <c r="IR64" s="202"/>
      <c r="IS64" s="202"/>
      <c r="IT64" s="202"/>
      <c r="IU64" s="202"/>
    </row>
    <row r="65" spans="1:255" s="201" customFormat="1" ht="29.85" customHeight="1">
      <c r="A65" s="194" t="s">
        <v>549</v>
      </c>
      <c r="B65" s="220" t="s">
        <v>1712</v>
      </c>
      <c r="C65" s="195">
        <v>38537</v>
      </c>
      <c r="D65" s="194" t="s">
        <v>53</v>
      </c>
      <c r="E65" s="196" t="s">
        <v>31</v>
      </c>
      <c r="F65" s="194" t="s">
        <v>550</v>
      </c>
      <c r="G65" s="194" t="s">
        <v>451</v>
      </c>
      <c r="H65" s="243" t="s">
        <v>405</v>
      </c>
      <c r="I65" s="248" t="s">
        <v>551</v>
      </c>
      <c r="J65" s="198" t="s">
        <v>552</v>
      </c>
      <c r="K65" s="243"/>
      <c r="L65" s="199"/>
      <c r="M65" s="209" t="s">
        <v>553</v>
      </c>
      <c r="N65" s="209" t="s">
        <v>554</v>
      </c>
      <c r="O65" s="199" t="s">
        <v>555</v>
      </c>
      <c r="P65" s="199" t="s">
        <v>556</v>
      </c>
      <c r="IL65" s="202"/>
      <c r="IM65" s="202"/>
      <c r="IN65" s="202"/>
      <c r="IO65" s="202"/>
      <c r="IP65" s="202"/>
      <c r="IQ65" s="202"/>
      <c r="IR65" s="202"/>
      <c r="IS65" s="202"/>
      <c r="IT65" s="202"/>
      <c r="IU65" s="202"/>
    </row>
    <row r="66" spans="1:255" s="201" customFormat="1" ht="36.950000000000003" customHeight="1">
      <c r="A66" s="194" t="s">
        <v>557</v>
      </c>
      <c r="B66" s="220" t="s">
        <v>1712</v>
      </c>
      <c r="C66" s="195">
        <v>39174</v>
      </c>
      <c r="D66" s="194" t="s">
        <v>53</v>
      </c>
      <c r="E66" s="196" t="s">
        <v>31</v>
      </c>
      <c r="F66" s="194" t="s">
        <v>558</v>
      </c>
      <c r="G66" s="194" t="s">
        <v>451</v>
      </c>
      <c r="H66" s="243" t="s">
        <v>405</v>
      </c>
      <c r="I66" s="248" t="s">
        <v>559</v>
      </c>
      <c r="J66" s="250" t="s">
        <v>560</v>
      </c>
      <c r="K66" s="199"/>
      <c r="L66" s="199"/>
      <c r="M66" s="209" t="s">
        <v>561</v>
      </c>
      <c r="N66" s="209" t="s">
        <v>562</v>
      </c>
      <c r="O66" s="199" t="s">
        <v>563</v>
      </c>
      <c r="P66" s="199" t="s">
        <v>564</v>
      </c>
      <c r="S66" s="262"/>
      <c r="IL66" s="202"/>
      <c r="IM66" s="202"/>
      <c r="IN66" s="202"/>
      <c r="IO66" s="202"/>
      <c r="IP66" s="202"/>
      <c r="IQ66" s="202"/>
      <c r="IR66" s="202"/>
      <c r="IS66" s="202"/>
      <c r="IT66" s="202"/>
      <c r="IU66" s="202"/>
    </row>
    <row r="67" spans="1:255" s="234" customFormat="1" ht="30" customHeight="1">
      <c r="A67" s="194" t="s">
        <v>565</v>
      </c>
      <c r="B67" s="220" t="s">
        <v>1712</v>
      </c>
      <c r="C67" s="195">
        <v>39216</v>
      </c>
      <c r="D67" s="194" t="s">
        <v>53</v>
      </c>
      <c r="E67" s="196" t="s">
        <v>31</v>
      </c>
      <c r="F67" s="194" t="s">
        <v>566</v>
      </c>
      <c r="G67" s="194" t="s">
        <v>451</v>
      </c>
      <c r="H67" s="243" t="s">
        <v>405</v>
      </c>
      <c r="I67" s="265" t="s">
        <v>567</v>
      </c>
      <c r="J67" s="198" t="s">
        <v>568</v>
      </c>
      <c r="K67" s="199" t="s">
        <v>569</v>
      </c>
      <c r="L67" s="199"/>
      <c r="M67" s="198" t="s">
        <v>570</v>
      </c>
      <c r="N67" s="198" t="s">
        <v>571</v>
      </c>
      <c r="O67" s="194" t="s">
        <v>572</v>
      </c>
      <c r="P67" s="194" t="s">
        <v>573</v>
      </c>
      <c r="S67" s="262"/>
    </row>
    <row r="68" spans="1:255" s="234" customFormat="1" ht="35.25" customHeight="1">
      <c r="A68" s="194" t="s">
        <v>574</v>
      </c>
      <c r="B68" s="220" t="s">
        <v>1712</v>
      </c>
      <c r="C68" s="195">
        <v>38169</v>
      </c>
      <c r="D68" s="194" t="s">
        <v>30</v>
      </c>
      <c r="E68" s="196" t="s">
        <v>31</v>
      </c>
      <c r="F68" s="194" t="s">
        <v>575</v>
      </c>
      <c r="G68" s="194" t="s">
        <v>451</v>
      </c>
      <c r="H68" s="243" t="s">
        <v>405</v>
      </c>
      <c r="I68" s="248" t="s">
        <v>576</v>
      </c>
      <c r="J68" s="250" t="s">
        <v>577</v>
      </c>
      <c r="K68" s="196"/>
      <c r="L68" s="194"/>
      <c r="M68" s="198" t="s">
        <v>578</v>
      </c>
      <c r="N68" s="198" t="s">
        <v>579</v>
      </c>
      <c r="O68" s="194" t="s">
        <v>580</v>
      </c>
      <c r="P68" s="199" t="s">
        <v>581</v>
      </c>
    </row>
    <row r="69" spans="1:255" s="201" customFormat="1" ht="32.25" customHeight="1">
      <c r="A69" s="194" t="s">
        <v>582</v>
      </c>
      <c r="B69" s="220" t="s">
        <v>1712</v>
      </c>
      <c r="C69" s="195">
        <v>38404</v>
      </c>
      <c r="D69" s="194" t="s">
        <v>53</v>
      </c>
      <c r="E69" s="196" t="s">
        <v>31</v>
      </c>
      <c r="F69" s="194" t="s">
        <v>583</v>
      </c>
      <c r="G69" s="194" t="s">
        <v>451</v>
      </c>
      <c r="H69" s="243" t="s">
        <v>405</v>
      </c>
      <c r="I69" s="248" t="s">
        <v>584</v>
      </c>
      <c r="J69" s="266" t="s">
        <v>585</v>
      </c>
      <c r="K69" s="243" t="s">
        <v>586</v>
      </c>
      <c r="L69" s="199" t="s">
        <v>587</v>
      </c>
      <c r="M69" s="209" t="s">
        <v>588</v>
      </c>
      <c r="N69" s="209" t="s">
        <v>589</v>
      </c>
      <c r="O69" s="199" t="s">
        <v>590</v>
      </c>
      <c r="P69" s="199" t="s">
        <v>591</v>
      </c>
      <c r="IL69" s="202"/>
      <c r="IM69" s="202"/>
      <c r="IN69" s="202"/>
      <c r="IO69" s="202"/>
      <c r="IP69" s="202"/>
      <c r="IQ69" s="202"/>
      <c r="IR69" s="202"/>
      <c r="IS69" s="202"/>
      <c r="IT69" s="202"/>
      <c r="IU69" s="202"/>
    </row>
    <row r="70" spans="1:255" s="201" customFormat="1" ht="30" customHeight="1">
      <c r="A70" s="194" t="s">
        <v>592</v>
      </c>
      <c r="B70" s="220" t="s">
        <v>1712</v>
      </c>
      <c r="C70" s="195">
        <v>39387</v>
      </c>
      <c r="D70" s="194" t="s">
        <v>53</v>
      </c>
      <c r="E70" s="196" t="s">
        <v>31</v>
      </c>
      <c r="F70" s="237" t="s">
        <v>593</v>
      </c>
      <c r="G70" s="194" t="s">
        <v>451</v>
      </c>
      <c r="H70" s="243" t="s">
        <v>405</v>
      </c>
      <c r="I70" s="248" t="s">
        <v>594</v>
      </c>
      <c r="J70" s="250" t="s">
        <v>595</v>
      </c>
      <c r="K70" s="243"/>
      <c r="L70" s="199"/>
      <c r="M70" s="209" t="s">
        <v>596</v>
      </c>
      <c r="N70" s="209" t="s">
        <v>597</v>
      </c>
      <c r="O70" s="240" t="s">
        <v>598</v>
      </c>
      <c r="P70" s="199"/>
      <c r="IL70" s="202"/>
      <c r="IM70" s="202"/>
      <c r="IN70" s="202"/>
      <c r="IO70" s="202"/>
      <c r="IP70" s="202"/>
      <c r="IQ70" s="202"/>
      <c r="IR70" s="202"/>
      <c r="IS70" s="202"/>
      <c r="IT70" s="202"/>
      <c r="IU70" s="202"/>
    </row>
    <row r="71" spans="1:255" s="201" customFormat="1" ht="30.75" customHeight="1">
      <c r="A71" s="220" t="s">
        <v>599</v>
      </c>
      <c r="B71" s="220" t="s">
        <v>1712</v>
      </c>
      <c r="C71" s="242">
        <v>38495</v>
      </c>
      <c r="D71" s="220" t="s">
        <v>30</v>
      </c>
      <c r="E71" s="196" t="s">
        <v>31</v>
      </c>
      <c r="F71" s="204" t="s">
        <v>600</v>
      </c>
      <c r="G71" s="194" t="s">
        <v>451</v>
      </c>
      <c r="H71" s="243" t="s">
        <v>405</v>
      </c>
      <c r="I71" s="248" t="s">
        <v>601</v>
      </c>
      <c r="J71" s="239" t="s">
        <v>602</v>
      </c>
      <c r="K71" s="261"/>
      <c r="L71" s="203"/>
      <c r="M71" s="209" t="s">
        <v>603</v>
      </c>
      <c r="N71" s="209" t="s">
        <v>604</v>
      </c>
      <c r="O71" s="200" t="s">
        <v>605</v>
      </c>
      <c r="P71" s="200" t="s">
        <v>606</v>
      </c>
      <c r="IL71" s="202"/>
      <c r="IM71" s="202"/>
      <c r="IN71" s="202"/>
      <c r="IO71" s="202"/>
      <c r="IP71" s="202"/>
      <c r="IQ71" s="202"/>
      <c r="IR71" s="202"/>
      <c r="IS71" s="202"/>
      <c r="IT71" s="202"/>
      <c r="IU71" s="202"/>
    </row>
    <row r="72" spans="1:255" s="201" customFormat="1" ht="30.75" customHeight="1">
      <c r="A72" s="194" t="s">
        <v>607</v>
      </c>
      <c r="B72" s="220" t="s">
        <v>1712</v>
      </c>
      <c r="C72" s="195">
        <v>38902</v>
      </c>
      <c r="D72" s="194" t="s">
        <v>53</v>
      </c>
      <c r="E72" s="196" t="s">
        <v>31</v>
      </c>
      <c r="F72" s="220" t="s">
        <v>608</v>
      </c>
      <c r="G72" s="194" t="s">
        <v>451</v>
      </c>
      <c r="H72" s="243" t="s">
        <v>405</v>
      </c>
      <c r="I72" s="197" t="s">
        <v>609</v>
      </c>
      <c r="J72" s="239" t="s">
        <v>610</v>
      </c>
      <c r="K72" s="220"/>
      <c r="L72" s="199"/>
      <c r="M72" s="209" t="s">
        <v>611</v>
      </c>
      <c r="N72" s="209" t="s">
        <v>612</v>
      </c>
      <c r="O72" s="199" t="s">
        <v>613</v>
      </c>
      <c r="P72" s="199" t="s">
        <v>614</v>
      </c>
      <c r="IL72" s="202"/>
      <c r="IM72" s="202"/>
      <c r="IN72" s="202"/>
      <c r="IO72" s="202"/>
      <c r="IP72" s="202"/>
      <c r="IQ72" s="202"/>
      <c r="IR72" s="202"/>
      <c r="IS72" s="202"/>
      <c r="IT72" s="202"/>
      <c r="IU72" s="202"/>
    </row>
    <row r="73" spans="1:255" s="201" customFormat="1" ht="33.75" customHeight="1">
      <c r="A73" s="194" t="s">
        <v>615</v>
      </c>
      <c r="B73" s="220" t="s">
        <v>1712</v>
      </c>
      <c r="C73" s="195">
        <v>39173</v>
      </c>
      <c r="D73" s="194" t="s">
        <v>53</v>
      </c>
      <c r="E73" s="196" t="s">
        <v>31</v>
      </c>
      <c r="F73" s="237" t="s">
        <v>616</v>
      </c>
      <c r="G73" s="194" t="s">
        <v>451</v>
      </c>
      <c r="H73" s="243" t="s">
        <v>405</v>
      </c>
      <c r="I73" s="197" t="s">
        <v>617</v>
      </c>
      <c r="J73" s="251" t="s">
        <v>618</v>
      </c>
      <c r="K73" s="207"/>
      <c r="L73" s="199"/>
      <c r="M73" s="209" t="s">
        <v>619</v>
      </c>
      <c r="N73" s="209" t="s">
        <v>619</v>
      </c>
      <c r="O73" s="200" t="s">
        <v>620</v>
      </c>
      <c r="P73" s="200" t="s">
        <v>621</v>
      </c>
      <c r="IL73" s="202"/>
      <c r="IM73" s="202"/>
      <c r="IN73" s="202"/>
      <c r="IO73" s="202"/>
      <c r="IP73" s="202"/>
      <c r="IQ73" s="202"/>
      <c r="IR73" s="202"/>
      <c r="IS73" s="202"/>
      <c r="IT73" s="202"/>
      <c r="IU73" s="202"/>
    </row>
    <row r="74" spans="1:255" s="201" customFormat="1" ht="29.25" customHeight="1">
      <c r="A74" s="220" t="s">
        <v>624</v>
      </c>
      <c r="B74" s="220" t="s">
        <v>1714</v>
      </c>
      <c r="C74" s="242">
        <v>37742</v>
      </c>
      <c r="D74" s="220" t="s">
        <v>30</v>
      </c>
      <c r="E74" s="196" t="s">
        <v>31</v>
      </c>
      <c r="F74" s="194" t="s">
        <v>625</v>
      </c>
      <c r="G74" s="194" t="s">
        <v>625</v>
      </c>
      <c r="H74" s="194"/>
      <c r="I74" s="197" t="s">
        <v>626</v>
      </c>
      <c r="J74" s="226" t="s">
        <v>627</v>
      </c>
      <c r="K74" s="199" t="s">
        <v>628</v>
      </c>
      <c r="L74" s="199"/>
      <c r="M74" s="209" t="s">
        <v>629</v>
      </c>
      <c r="N74" s="209" t="s">
        <v>630</v>
      </c>
      <c r="O74" s="199" t="s">
        <v>631</v>
      </c>
      <c r="P74" s="199" t="s">
        <v>632</v>
      </c>
      <c r="IL74" s="202"/>
      <c r="IM74" s="202"/>
      <c r="IN74" s="202"/>
      <c r="IO74" s="202"/>
      <c r="IP74" s="202"/>
      <c r="IQ74" s="202"/>
      <c r="IR74" s="202"/>
      <c r="IS74" s="202"/>
      <c r="IT74" s="202"/>
      <c r="IU74" s="202"/>
    </row>
    <row r="75" spans="1:255" s="201" customFormat="1" ht="27.75" customHeight="1">
      <c r="A75" s="220" t="s">
        <v>633</v>
      </c>
      <c r="B75" s="220" t="s">
        <v>1714</v>
      </c>
      <c r="C75" s="242">
        <v>37991</v>
      </c>
      <c r="D75" s="220" t="s">
        <v>53</v>
      </c>
      <c r="E75" s="196" t="s">
        <v>31</v>
      </c>
      <c r="F75" s="194" t="s">
        <v>634</v>
      </c>
      <c r="G75" s="194" t="s">
        <v>625</v>
      </c>
      <c r="H75" s="194"/>
      <c r="I75" s="248" t="s">
        <v>635</v>
      </c>
      <c r="J75" s="209" t="s">
        <v>636</v>
      </c>
      <c r="K75" s="199"/>
      <c r="L75" s="194"/>
      <c r="M75" s="209" t="s">
        <v>637</v>
      </c>
      <c r="N75" s="209" t="s">
        <v>638</v>
      </c>
      <c r="O75" s="199" t="s">
        <v>639</v>
      </c>
      <c r="P75" s="199" t="s">
        <v>640</v>
      </c>
      <c r="IL75" s="202"/>
      <c r="IM75" s="202"/>
      <c r="IN75" s="202"/>
      <c r="IO75" s="202"/>
      <c r="IP75" s="202"/>
      <c r="IQ75" s="202"/>
      <c r="IR75" s="202"/>
      <c r="IS75" s="202"/>
      <c r="IT75" s="202"/>
      <c r="IU75" s="202"/>
    </row>
    <row r="76" spans="1:255" s="201" customFormat="1" ht="27" customHeight="1">
      <c r="A76" s="194" t="s">
        <v>641</v>
      </c>
      <c r="B76" s="220" t="s">
        <v>1714</v>
      </c>
      <c r="C76" s="195">
        <v>38078</v>
      </c>
      <c r="D76" s="220" t="s">
        <v>53</v>
      </c>
      <c r="E76" s="196" t="s">
        <v>31</v>
      </c>
      <c r="F76" s="194" t="s">
        <v>642</v>
      </c>
      <c r="G76" s="194" t="s">
        <v>625</v>
      </c>
      <c r="H76" s="194"/>
      <c r="I76" s="197" t="s">
        <v>643</v>
      </c>
      <c r="J76" s="235" t="s">
        <v>644</v>
      </c>
      <c r="K76" s="207"/>
      <c r="L76" s="199"/>
      <c r="M76" s="209" t="s">
        <v>645</v>
      </c>
      <c r="N76" s="209" t="s">
        <v>645</v>
      </c>
      <c r="O76" s="199" t="s">
        <v>646</v>
      </c>
      <c r="P76" s="199" t="s">
        <v>647</v>
      </c>
      <c r="S76" s="262"/>
      <c r="IL76" s="202"/>
      <c r="IM76" s="202"/>
      <c r="IN76" s="202"/>
      <c r="IO76" s="202"/>
      <c r="IP76" s="202"/>
      <c r="IQ76" s="202"/>
      <c r="IR76" s="202"/>
      <c r="IS76" s="202"/>
      <c r="IT76" s="202"/>
      <c r="IU76" s="202"/>
    </row>
    <row r="77" spans="1:255" s="201" customFormat="1" ht="30.75" customHeight="1">
      <c r="A77" s="194" t="s">
        <v>648</v>
      </c>
      <c r="B77" s="220" t="s">
        <v>1714</v>
      </c>
      <c r="C77" s="195">
        <v>38369</v>
      </c>
      <c r="D77" s="194" t="s">
        <v>30</v>
      </c>
      <c r="E77" s="196" t="s">
        <v>31</v>
      </c>
      <c r="F77" s="194" t="s">
        <v>649</v>
      </c>
      <c r="G77" s="194" t="s">
        <v>625</v>
      </c>
      <c r="H77" s="194"/>
      <c r="I77" s="197" t="s">
        <v>650</v>
      </c>
      <c r="J77" s="235" t="s">
        <v>651</v>
      </c>
      <c r="K77" s="199"/>
      <c r="L77" s="199"/>
      <c r="M77" s="209" t="s">
        <v>652</v>
      </c>
      <c r="N77" s="209" t="s">
        <v>653</v>
      </c>
      <c r="O77" s="199" t="s">
        <v>654</v>
      </c>
      <c r="P77" s="199" t="s">
        <v>655</v>
      </c>
      <c r="IL77" s="202"/>
      <c r="IM77" s="202"/>
      <c r="IN77" s="202"/>
      <c r="IO77" s="202"/>
      <c r="IP77" s="202"/>
      <c r="IQ77" s="202"/>
      <c r="IR77" s="202"/>
      <c r="IS77" s="202"/>
      <c r="IT77" s="202"/>
      <c r="IU77" s="202"/>
    </row>
    <row r="78" spans="1:255" s="201" customFormat="1" ht="30.75" customHeight="1">
      <c r="A78" s="194" t="s">
        <v>656</v>
      </c>
      <c r="B78" s="220" t="s">
        <v>1714</v>
      </c>
      <c r="C78" s="195">
        <v>40238</v>
      </c>
      <c r="D78" s="194" t="s">
        <v>53</v>
      </c>
      <c r="E78" s="196" t="s">
        <v>657</v>
      </c>
      <c r="F78" s="194" t="s">
        <v>658</v>
      </c>
      <c r="G78" s="194" t="s">
        <v>625</v>
      </c>
      <c r="H78" s="194"/>
      <c r="I78" s="197" t="s">
        <v>659</v>
      </c>
      <c r="J78" s="209" t="s">
        <v>660</v>
      </c>
      <c r="K78" s="199"/>
      <c r="L78" s="199"/>
      <c r="M78" s="209" t="s">
        <v>661</v>
      </c>
      <c r="N78" s="209" t="s">
        <v>661</v>
      </c>
      <c r="O78" s="199" t="s">
        <v>662</v>
      </c>
      <c r="P78" s="199" t="s">
        <v>663</v>
      </c>
      <c r="S78" s="262"/>
      <c r="IL78" s="202"/>
      <c r="IM78" s="202"/>
      <c r="IN78" s="202"/>
      <c r="IO78" s="202"/>
      <c r="IP78" s="202"/>
      <c r="IQ78" s="202"/>
      <c r="IR78" s="202"/>
      <c r="IS78" s="202"/>
      <c r="IT78" s="202"/>
      <c r="IU78" s="202"/>
    </row>
    <row r="79" spans="1:255" s="201" customFormat="1" ht="30" customHeight="1">
      <c r="A79" s="220" t="s">
        <v>664</v>
      </c>
      <c r="B79" s="220" t="s">
        <v>1714</v>
      </c>
      <c r="C79" s="242">
        <v>38018</v>
      </c>
      <c r="D79" s="220" t="s">
        <v>30</v>
      </c>
      <c r="E79" s="196" t="s">
        <v>31</v>
      </c>
      <c r="F79" s="220" t="s">
        <v>665</v>
      </c>
      <c r="G79" s="194" t="s">
        <v>625</v>
      </c>
      <c r="H79" s="220"/>
      <c r="I79" s="197" t="s">
        <v>666</v>
      </c>
      <c r="J79" s="226" t="s">
        <v>667</v>
      </c>
      <c r="K79" s="199"/>
      <c r="L79" s="203"/>
      <c r="M79" s="209" t="s">
        <v>668</v>
      </c>
      <c r="N79" s="209" t="s">
        <v>669</v>
      </c>
      <c r="O79" s="199" t="s">
        <v>670</v>
      </c>
      <c r="P79" s="199" t="s">
        <v>671</v>
      </c>
      <c r="IL79" s="202"/>
      <c r="IM79" s="202"/>
      <c r="IN79" s="202"/>
      <c r="IO79" s="202"/>
      <c r="IP79" s="202"/>
      <c r="IQ79" s="202"/>
      <c r="IR79" s="202"/>
      <c r="IS79" s="202"/>
      <c r="IT79" s="202"/>
      <c r="IU79" s="202"/>
    </row>
    <row r="80" spans="1:255" s="201" customFormat="1" ht="27.75" customHeight="1">
      <c r="A80" s="194" t="s">
        <v>672</v>
      </c>
      <c r="B80" s="220" t="s">
        <v>1714</v>
      </c>
      <c r="C80" s="195">
        <v>38359</v>
      </c>
      <c r="D80" s="194" t="s">
        <v>53</v>
      </c>
      <c r="E80" s="196" t="s">
        <v>31</v>
      </c>
      <c r="F80" s="194" t="s">
        <v>673</v>
      </c>
      <c r="G80" s="194" t="s">
        <v>625</v>
      </c>
      <c r="H80" s="194"/>
      <c r="I80" s="197" t="s">
        <v>674</v>
      </c>
      <c r="J80" s="235" t="s">
        <v>675</v>
      </c>
      <c r="K80" s="207" t="s">
        <v>676</v>
      </c>
      <c r="L80" s="199"/>
      <c r="M80" s="209" t="s">
        <v>677</v>
      </c>
      <c r="N80" s="209" t="s">
        <v>677</v>
      </c>
      <c r="O80" s="199" t="s">
        <v>678</v>
      </c>
      <c r="P80" s="199" t="s">
        <v>679</v>
      </c>
      <c r="S80" s="262"/>
      <c r="IL80" s="202"/>
      <c r="IM80" s="202"/>
      <c r="IN80" s="202"/>
      <c r="IO80" s="202"/>
      <c r="IP80" s="202"/>
      <c r="IQ80" s="202"/>
      <c r="IR80" s="202"/>
      <c r="IS80" s="202"/>
      <c r="IT80" s="202"/>
      <c r="IU80" s="202"/>
    </row>
    <row r="81" spans="1:255" s="201" customFormat="1" ht="33" customHeight="1">
      <c r="A81" s="194" t="s">
        <v>680</v>
      </c>
      <c r="B81" s="220" t="s">
        <v>1714</v>
      </c>
      <c r="C81" s="195">
        <v>38369</v>
      </c>
      <c r="D81" s="220" t="s">
        <v>53</v>
      </c>
      <c r="E81" s="243" t="s">
        <v>31</v>
      </c>
      <c r="F81" s="204" t="s">
        <v>681</v>
      </c>
      <c r="G81" s="194" t="s">
        <v>625</v>
      </c>
      <c r="H81" s="220"/>
      <c r="I81" s="197" t="s">
        <v>682</v>
      </c>
      <c r="J81" s="226" t="s">
        <v>683</v>
      </c>
      <c r="K81" s="199"/>
      <c r="L81" s="199"/>
      <c r="M81" s="209" t="s">
        <v>684</v>
      </c>
      <c r="N81" s="209" t="s">
        <v>684</v>
      </c>
      <c r="O81" s="200" t="s">
        <v>685</v>
      </c>
      <c r="P81" s="200" t="s">
        <v>686</v>
      </c>
      <c r="S81" s="267"/>
      <c r="IL81" s="202"/>
      <c r="IM81" s="202"/>
      <c r="IN81" s="202"/>
      <c r="IO81" s="202"/>
      <c r="IP81" s="202"/>
      <c r="IQ81" s="202"/>
      <c r="IR81" s="202"/>
      <c r="IS81" s="202"/>
      <c r="IT81" s="202"/>
      <c r="IU81" s="202"/>
    </row>
    <row r="82" spans="1:255" s="234" customFormat="1" ht="26.1" customHeight="1">
      <c r="A82" s="194" t="s">
        <v>687</v>
      </c>
      <c r="B82" s="220" t="s">
        <v>1714</v>
      </c>
      <c r="C82" s="195">
        <v>38575</v>
      </c>
      <c r="D82" s="194" t="s">
        <v>53</v>
      </c>
      <c r="E82" s="196" t="s">
        <v>137</v>
      </c>
      <c r="F82" s="220" t="s">
        <v>688</v>
      </c>
      <c r="G82" s="194" t="s">
        <v>625</v>
      </c>
      <c r="H82" s="220"/>
      <c r="I82" s="197" t="s">
        <v>689</v>
      </c>
      <c r="J82" s="198" t="s">
        <v>690</v>
      </c>
      <c r="K82" s="194"/>
      <c r="L82" s="194"/>
      <c r="M82" s="198" t="s">
        <v>691</v>
      </c>
      <c r="N82" s="198" t="s">
        <v>691</v>
      </c>
      <c r="O82" s="194" t="s">
        <v>692</v>
      </c>
      <c r="P82" s="194" t="s">
        <v>693</v>
      </c>
      <c r="S82" s="262"/>
    </row>
    <row r="83" spans="1:255" s="234" customFormat="1" ht="30" customHeight="1">
      <c r="A83" s="194" t="s">
        <v>694</v>
      </c>
      <c r="B83" s="220" t="s">
        <v>1714</v>
      </c>
      <c r="C83" s="195">
        <v>40299</v>
      </c>
      <c r="D83" s="194" t="s">
        <v>53</v>
      </c>
      <c r="E83" s="196" t="s">
        <v>31</v>
      </c>
      <c r="F83" s="194" t="s">
        <v>695</v>
      </c>
      <c r="G83" s="194" t="s">
        <v>625</v>
      </c>
      <c r="H83" s="194"/>
      <c r="I83" s="197" t="s">
        <v>696</v>
      </c>
      <c r="J83" s="198" t="s">
        <v>697</v>
      </c>
      <c r="K83" s="194"/>
      <c r="L83" s="194"/>
      <c r="M83" s="198" t="s">
        <v>698</v>
      </c>
      <c r="N83" s="198" t="s">
        <v>698</v>
      </c>
      <c r="O83" s="194" t="s">
        <v>699</v>
      </c>
      <c r="P83" s="194" t="s">
        <v>700</v>
      </c>
      <c r="S83" s="262"/>
    </row>
    <row r="84" spans="1:255" s="234" customFormat="1" ht="29.25" customHeight="1">
      <c r="A84" s="194" t="s">
        <v>701</v>
      </c>
      <c r="B84" s="220" t="s">
        <v>1714</v>
      </c>
      <c r="C84" s="195">
        <v>40299</v>
      </c>
      <c r="D84" s="194" t="s">
        <v>53</v>
      </c>
      <c r="E84" s="196" t="s">
        <v>31</v>
      </c>
      <c r="F84" s="194" t="s">
        <v>702</v>
      </c>
      <c r="G84" s="194" t="s">
        <v>625</v>
      </c>
      <c r="H84" s="194"/>
      <c r="I84" s="197" t="s">
        <v>703</v>
      </c>
      <c r="J84" s="198" t="s">
        <v>704</v>
      </c>
      <c r="K84" s="194"/>
      <c r="L84" s="194"/>
      <c r="M84" s="198" t="s">
        <v>705</v>
      </c>
      <c r="N84" s="198" t="s">
        <v>705</v>
      </c>
      <c r="O84" s="194" t="s">
        <v>706</v>
      </c>
      <c r="P84" s="194" t="s">
        <v>707</v>
      </c>
      <c r="S84" s="262"/>
    </row>
    <row r="85" spans="1:255" s="234" customFormat="1" ht="27.6" customHeight="1">
      <c r="A85" s="194" t="s">
        <v>708</v>
      </c>
      <c r="B85" s="220" t="s">
        <v>1714</v>
      </c>
      <c r="C85" s="195">
        <v>38132</v>
      </c>
      <c r="D85" s="194" t="s">
        <v>30</v>
      </c>
      <c r="E85" s="196" t="s">
        <v>31</v>
      </c>
      <c r="F85" s="194" t="s">
        <v>709</v>
      </c>
      <c r="G85" s="194" t="s">
        <v>625</v>
      </c>
      <c r="H85" s="194"/>
      <c r="I85" s="197" t="s">
        <v>710</v>
      </c>
      <c r="J85" s="198" t="s">
        <v>711</v>
      </c>
      <c r="K85" s="246"/>
      <c r="L85" s="194"/>
      <c r="M85" s="198" t="s">
        <v>712</v>
      </c>
      <c r="N85" s="198" t="s">
        <v>713</v>
      </c>
      <c r="O85" s="194" t="s">
        <v>714</v>
      </c>
      <c r="P85" s="199" t="s">
        <v>715</v>
      </c>
      <c r="S85" s="268"/>
    </row>
    <row r="86" spans="1:255" s="234" customFormat="1" ht="25.5" customHeight="1">
      <c r="A86" s="194" t="s">
        <v>716</v>
      </c>
      <c r="B86" s="220" t="s">
        <v>1714</v>
      </c>
      <c r="C86" s="195">
        <v>38359</v>
      </c>
      <c r="D86" s="194" t="s">
        <v>53</v>
      </c>
      <c r="E86" s="196" t="s">
        <v>31</v>
      </c>
      <c r="F86" s="194" t="s">
        <v>717</v>
      </c>
      <c r="G86" s="194" t="s">
        <v>625</v>
      </c>
      <c r="H86" s="194"/>
      <c r="I86" s="197" t="s">
        <v>718</v>
      </c>
      <c r="J86" s="198" t="s">
        <v>719</v>
      </c>
      <c r="K86" s="194"/>
      <c r="L86" s="194"/>
      <c r="M86" s="198" t="s">
        <v>720</v>
      </c>
      <c r="N86" s="198" t="s">
        <v>720</v>
      </c>
      <c r="O86" s="194" t="s">
        <v>721</v>
      </c>
      <c r="P86" s="194" t="s">
        <v>722</v>
      </c>
      <c r="S86" s="262"/>
    </row>
    <row r="87" spans="1:255" s="201" customFormat="1" ht="34.5" customHeight="1">
      <c r="A87" s="220" t="s">
        <v>725</v>
      </c>
      <c r="B87" s="220" t="s">
        <v>1715</v>
      </c>
      <c r="C87" s="242">
        <v>37684</v>
      </c>
      <c r="D87" s="220" t="s">
        <v>30</v>
      </c>
      <c r="E87" s="249" t="s">
        <v>31</v>
      </c>
      <c r="F87" s="196" t="s">
        <v>726</v>
      </c>
      <c r="G87" s="196"/>
      <c r="H87" s="196"/>
      <c r="I87" s="197" t="s">
        <v>727</v>
      </c>
      <c r="J87" s="209" t="s">
        <v>728</v>
      </c>
      <c r="K87" s="199"/>
      <c r="L87" s="203"/>
      <c r="M87" s="226" t="s">
        <v>729</v>
      </c>
      <c r="N87" s="209" t="s">
        <v>730</v>
      </c>
      <c r="O87" s="199" t="s">
        <v>731</v>
      </c>
      <c r="P87" s="199" t="s">
        <v>732</v>
      </c>
      <c r="S87" s="267"/>
      <c r="IL87" s="202"/>
      <c r="IM87" s="202"/>
      <c r="IN87" s="202"/>
      <c r="IO87" s="202"/>
      <c r="IP87" s="202"/>
      <c r="IQ87" s="202"/>
      <c r="IR87" s="202"/>
      <c r="IS87" s="202"/>
      <c r="IT87" s="202"/>
      <c r="IU87" s="202"/>
    </row>
    <row r="88" spans="1:255" s="201" customFormat="1" ht="32.25" customHeight="1">
      <c r="A88" s="194" t="s">
        <v>733</v>
      </c>
      <c r="B88" s="220" t="s">
        <v>1715</v>
      </c>
      <c r="C88" s="195">
        <v>38001</v>
      </c>
      <c r="D88" s="220" t="s">
        <v>30</v>
      </c>
      <c r="E88" s="196" t="s">
        <v>31</v>
      </c>
      <c r="F88" s="194" t="s">
        <v>734</v>
      </c>
      <c r="G88" s="194"/>
      <c r="H88" s="194"/>
      <c r="I88" s="197" t="s">
        <v>735</v>
      </c>
      <c r="J88" s="209" t="s">
        <v>736</v>
      </c>
      <c r="K88" s="199"/>
      <c r="L88" s="199"/>
      <c r="M88" s="209" t="s">
        <v>737</v>
      </c>
      <c r="N88" s="209" t="s">
        <v>738</v>
      </c>
      <c r="O88" s="199" t="s">
        <v>739</v>
      </c>
      <c r="P88" s="199" t="s">
        <v>740</v>
      </c>
      <c r="S88" s="262"/>
      <c r="IL88" s="202"/>
      <c r="IM88" s="202"/>
      <c r="IN88" s="202"/>
      <c r="IO88" s="202"/>
      <c r="IP88" s="202"/>
      <c r="IQ88" s="202"/>
      <c r="IR88" s="202"/>
      <c r="IS88" s="202"/>
      <c r="IT88" s="202"/>
      <c r="IU88" s="202"/>
    </row>
    <row r="89" spans="1:255" s="201" customFormat="1" ht="27.75" customHeight="1">
      <c r="A89" s="220" t="s">
        <v>741</v>
      </c>
      <c r="B89" s="220" t="s">
        <v>1715</v>
      </c>
      <c r="C89" s="242">
        <v>38001</v>
      </c>
      <c r="D89" s="220" t="s">
        <v>30</v>
      </c>
      <c r="E89" s="196" t="s">
        <v>31</v>
      </c>
      <c r="F89" s="220" t="s">
        <v>742</v>
      </c>
      <c r="G89" s="220"/>
      <c r="H89" s="220"/>
      <c r="I89" s="197" t="s">
        <v>1728</v>
      </c>
      <c r="J89" s="209" t="s">
        <v>744</v>
      </c>
      <c r="K89" s="199"/>
      <c r="L89" s="203"/>
      <c r="M89" s="209" t="s">
        <v>745</v>
      </c>
      <c r="N89" s="209" t="s">
        <v>746</v>
      </c>
      <c r="O89" s="199" t="s">
        <v>747</v>
      </c>
      <c r="P89" s="199" t="s">
        <v>748</v>
      </c>
      <c r="S89" s="267"/>
      <c r="IL89" s="202"/>
      <c r="IM89" s="202"/>
      <c r="IN89" s="202"/>
      <c r="IO89" s="202"/>
      <c r="IP89" s="202"/>
      <c r="IQ89" s="202"/>
      <c r="IR89" s="202"/>
      <c r="IS89" s="202"/>
      <c r="IT89" s="202"/>
      <c r="IU89" s="202"/>
    </row>
    <row r="90" spans="1:255" s="201" customFormat="1" ht="26.25" customHeight="1">
      <c r="A90" s="194" t="s">
        <v>749</v>
      </c>
      <c r="B90" s="220" t="s">
        <v>1715</v>
      </c>
      <c r="C90" s="195">
        <v>38092</v>
      </c>
      <c r="D90" s="194" t="s">
        <v>30</v>
      </c>
      <c r="E90" s="196" t="s">
        <v>31</v>
      </c>
      <c r="F90" s="194" t="s">
        <v>750</v>
      </c>
      <c r="G90" s="194"/>
      <c r="H90" s="194"/>
      <c r="I90" s="197" t="s">
        <v>751</v>
      </c>
      <c r="J90" s="209" t="s">
        <v>752</v>
      </c>
      <c r="K90" s="199"/>
      <c r="L90" s="199"/>
      <c r="M90" s="209" t="s">
        <v>753</v>
      </c>
      <c r="N90" s="209" t="s">
        <v>753</v>
      </c>
      <c r="O90" s="199" t="s">
        <v>754</v>
      </c>
      <c r="P90" s="199" t="s">
        <v>755</v>
      </c>
      <c r="S90" s="267"/>
      <c r="IL90" s="202"/>
      <c r="IM90" s="202"/>
      <c r="IN90" s="202"/>
      <c r="IO90" s="202"/>
      <c r="IP90" s="202"/>
      <c r="IQ90" s="202"/>
      <c r="IR90" s="202"/>
      <c r="IS90" s="202"/>
      <c r="IT90" s="202"/>
      <c r="IU90" s="202"/>
    </row>
    <row r="91" spans="1:255" s="201" customFormat="1" ht="35.25" customHeight="1">
      <c r="A91" s="194" t="s">
        <v>756</v>
      </c>
      <c r="B91" s="220" t="s">
        <v>1715</v>
      </c>
      <c r="C91" s="195">
        <v>38275</v>
      </c>
      <c r="D91" s="194" t="s">
        <v>30</v>
      </c>
      <c r="E91" s="196" t="s">
        <v>31</v>
      </c>
      <c r="F91" s="194" t="s">
        <v>757</v>
      </c>
      <c r="G91" s="194"/>
      <c r="H91" s="194"/>
      <c r="I91" s="197" t="s">
        <v>758</v>
      </c>
      <c r="J91" s="233" t="s">
        <v>759</v>
      </c>
      <c r="K91" s="207"/>
      <c r="L91" s="199"/>
      <c r="M91" s="209" t="s">
        <v>760</v>
      </c>
      <c r="N91" s="209" t="s">
        <v>761</v>
      </c>
      <c r="O91" s="199" t="s">
        <v>762</v>
      </c>
      <c r="P91" s="199" t="s">
        <v>763</v>
      </c>
      <c r="S91" s="262"/>
      <c r="IL91" s="202"/>
      <c r="IM91" s="202"/>
      <c r="IN91" s="202"/>
      <c r="IO91" s="202"/>
      <c r="IP91" s="202"/>
      <c r="IQ91" s="202"/>
      <c r="IR91" s="202"/>
      <c r="IS91" s="202"/>
      <c r="IT91" s="202"/>
      <c r="IU91" s="202"/>
    </row>
    <row r="92" spans="1:255" s="201" customFormat="1" ht="31.5" customHeight="1">
      <c r="A92" s="194" t="s">
        <v>764</v>
      </c>
      <c r="B92" s="220" t="s">
        <v>1715</v>
      </c>
      <c r="C92" s="195">
        <v>38487</v>
      </c>
      <c r="D92" s="194" t="s">
        <v>53</v>
      </c>
      <c r="E92" s="196" t="s">
        <v>31</v>
      </c>
      <c r="F92" s="220" t="s">
        <v>765</v>
      </c>
      <c r="G92" s="220"/>
      <c r="H92" s="220"/>
      <c r="I92" s="197" t="s">
        <v>766</v>
      </c>
      <c r="J92" s="233" t="s">
        <v>767</v>
      </c>
      <c r="K92" s="199"/>
      <c r="L92" s="199"/>
      <c r="M92" s="209" t="s">
        <v>768</v>
      </c>
      <c r="N92" s="209" t="s">
        <v>769</v>
      </c>
      <c r="O92" s="194" t="s">
        <v>770</v>
      </c>
      <c r="P92" s="199" t="s">
        <v>771</v>
      </c>
      <c r="IL92" s="202"/>
      <c r="IM92" s="202"/>
      <c r="IN92" s="202"/>
      <c r="IO92" s="202"/>
      <c r="IP92" s="202"/>
      <c r="IQ92" s="202"/>
      <c r="IR92" s="202"/>
      <c r="IS92" s="202"/>
      <c r="IT92" s="202"/>
      <c r="IU92" s="202"/>
    </row>
    <row r="93" spans="1:255" s="202" customFormat="1" ht="30.75" customHeight="1">
      <c r="A93" s="194" t="s">
        <v>772</v>
      </c>
      <c r="B93" s="220" t="s">
        <v>1715</v>
      </c>
      <c r="C93" s="195">
        <v>39498</v>
      </c>
      <c r="D93" s="194" t="s">
        <v>53</v>
      </c>
      <c r="E93" s="196" t="s">
        <v>137</v>
      </c>
      <c r="F93" s="220" t="s">
        <v>765</v>
      </c>
      <c r="G93" s="220"/>
      <c r="H93" s="220"/>
      <c r="I93" s="197" t="s">
        <v>773</v>
      </c>
      <c r="J93" s="233" t="s">
        <v>767</v>
      </c>
      <c r="K93" s="199"/>
      <c r="L93" s="199"/>
      <c r="M93" s="198" t="s">
        <v>774</v>
      </c>
      <c r="N93" s="198" t="s">
        <v>775</v>
      </c>
      <c r="O93" s="199"/>
      <c r="P93" s="199" t="s">
        <v>771</v>
      </c>
      <c r="S93" s="208"/>
    </row>
    <row r="94" spans="1:255" s="269" customFormat="1" ht="28.15" customHeight="1">
      <c r="A94" s="194" t="s">
        <v>776</v>
      </c>
      <c r="B94" s="220" t="s">
        <v>1715</v>
      </c>
      <c r="C94" s="195">
        <v>38687</v>
      </c>
      <c r="D94" s="194" t="s">
        <v>53</v>
      </c>
      <c r="E94" s="196" t="s">
        <v>31</v>
      </c>
      <c r="F94" s="196" t="s">
        <v>777</v>
      </c>
      <c r="G94" s="196"/>
      <c r="H94" s="196"/>
      <c r="I94" s="197" t="s">
        <v>778</v>
      </c>
      <c r="J94" s="233" t="s">
        <v>779</v>
      </c>
      <c r="K94" s="199"/>
      <c r="L94" s="194"/>
      <c r="M94" s="198" t="s">
        <v>780</v>
      </c>
      <c r="N94" s="198" t="s">
        <v>781</v>
      </c>
      <c r="O94" s="194" t="s">
        <v>782</v>
      </c>
      <c r="P94" s="194"/>
      <c r="S94" s="208"/>
    </row>
    <row r="95" spans="1:255" s="270" customFormat="1" ht="28.15" customHeight="1">
      <c r="A95" s="194" t="s">
        <v>783</v>
      </c>
      <c r="B95" s="220" t="s">
        <v>1715</v>
      </c>
      <c r="C95" s="195"/>
      <c r="D95" s="194" t="s">
        <v>784</v>
      </c>
      <c r="E95" s="196" t="s">
        <v>785</v>
      </c>
      <c r="F95" s="196" t="s">
        <v>786</v>
      </c>
      <c r="G95" s="196"/>
      <c r="H95" s="196"/>
      <c r="I95" s="197" t="s">
        <v>787</v>
      </c>
      <c r="J95" s="233" t="s">
        <v>788</v>
      </c>
      <c r="K95" s="199"/>
      <c r="L95" s="194"/>
      <c r="M95" s="198" t="s">
        <v>789</v>
      </c>
      <c r="N95" s="198" t="s">
        <v>790</v>
      </c>
      <c r="O95" s="240" t="s">
        <v>791</v>
      </c>
      <c r="P95" s="194" t="s">
        <v>792</v>
      </c>
      <c r="S95" s="271"/>
    </row>
    <row r="96" spans="1:255" s="201" customFormat="1" ht="32.1" customHeight="1">
      <c r="A96" s="194" t="s">
        <v>793</v>
      </c>
      <c r="B96" s="220" t="s">
        <v>1715</v>
      </c>
      <c r="C96" s="195">
        <v>39085</v>
      </c>
      <c r="D96" s="194" t="s">
        <v>53</v>
      </c>
      <c r="E96" s="196" t="s">
        <v>31</v>
      </c>
      <c r="F96" s="196" t="s">
        <v>794</v>
      </c>
      <c r="G96" s="196"/>
      <c r="H96" s="196"/>
      <c r="I96" s="197" t="s">
        <v>795</v>
      </c>
      <c r="J96" s="209" t="s">
        <v>796</v>
      </c>
      <c r="K96" s="199"/>
      <c r="L96" s="199"/>
      <c r="M96" s="209" t="s">
        <v>797</v>
      </c>
      <c r="N96" s="209" t="s">
        <v>798</v>
      </c>
      <c r="O96" s="199" t="s">
        <v>799</v>
      </c>
      <c r="P96" s="199" t="s">
        <v>800</v>
      </c>
      <c r="IL96" s="202"/>
      <c r="IM96" s="202"/>
      <c r="IN96" s="202"/>
      <c r="IO96" s="202"/>
      <c r="IP96" s="202"/>
      <c r="IQ96" s="202"/>
      <c r="IR96" s="202"/>
      <c r="IS96" s="202"/>
      <c r="IT96" s="202"/>
      <c r="IU96" s="202"/>
    </row>
    <row r="97" spans="1:255" s="201" customFormat="1" ht="31.5" customHeight="1">
      <c r="A97" s="220" t="s">
        <v>801</v>
      </c>
      <c r="B97" s="220" t="s">
        <v>1715</v>
      </c>
      <c r="C97" s="242">
        <v>39173</v>
      </c>
      <c r="D97" s="220" t="s">
        <v>53</v>
      </c>
      <c r="E97" s="196" t="s">
        <v>31</v>
      </c>
      <c r="F97" s="220" t="s">
        <v>802</v>
      </c>
      <c r="G97" s="220"/>
      <c r="H97" s="220"/>
      <c r="I97" s="197" t="s">
        <v>803</v>
      </c>
      <c r="J97" s="209" t="s">
        <v>804</v>
      </c>
      <c r="K97" s="199"/>
      <c r="L97" s="203"/>
      <c r="M97" s="209" t="s">
        <v>805</v>
      </c>
      <c r="N97" s="209" t="s">
        <v>806</v>
      </c>
      <c r="O97" s="194" t="s">
        <v>807</v>
      </c>
      <c r="P97" s="199" t="s">
        <v>808</v>
      </c>
      <c r="S97" s="272"/>
      <c r="IL97" s="202"/>
      <c r="IM97" s="202"/>
      <c r="IN97" s="202"/>
      <c r="IO97" s="202"/>
      <c r="IP97" s="202"/>
      <c r="IQ97" s="202"/>
      <c r="IR97" s="202"/>
      <c r="IS97" s="202"/>
      <c r="IT97" s="202"/>
      <c r="IU97" s="202"/>
    </row>
    <row r="98" spans="1:255" s="201" customFormat="1" ht="42" customHeight="1">
      <c r="A98" s="220" t="s">
        <v>809</v>
      </c>
      <c r="B98" s="220" t="s">
        <v>1715</v>
      </c>
      <c r="C98" s="242">
        <v>37879</v>
      </c>
      <c r="D98" s="220" t="s">
        <v>30</v>
      </c>
      <c r="E98" s="196" t="s">
        <v>31</v>
      </c>
      <c r="F98" s="249" t="s">
        <v>810</v>
      </c>
      <c r="G98" s="249"/>
      <c r="H98" s="249"/>
      <c r="I98" s="197" t="s">
        <v>811</v>
      </c>
      <c r="J98" s="198" t="s">
        <v>812</v>
      </c>
      <c r="K98" s="199"/>
      <c r="L98" s="203"/>
      <c r="M98" s="209" t="s">
        <v>813</v>
      </c>
      <c r="N98" s="209" t="s">
        <v>814</v>
      </c>
      <c r="O98" s="199" t="s">
        <v>815</v>
      </c>
      <c r="P98" s="199" t="s">
        <v>816</v>
      </c>
      <c r="IL98" s="202"/>
      <c r="IM98" s="202"/>
      <c r="IN98" s="202"/>
      <c r="IO98" s="202"/>
      <c r="IP98" s="202"/>
      <c r="IQ98" s="202"/>
      <c r="IR98" s="202"/>
      <c r="IS98" s="202"/>
      <c r="IT98" s="202"/>
      <c r="IU98" s="202"/>
    </row>
    <row r="99" spans="1:255" s="201" customFormat="1" ht="36.75" customHeight="1">
      <c r="A99" s="194" t="s">
        <v>817</v>
      </c>
      <c r="B99" s="220" t="s">
        <v>1715</v>
      </c>
      <c r="C99" s="195">
        <v>38169</v>
      </c>
      <c r="D99" s="194" t="s">
        <v>30</v>
      </c>
      <c r="E99" s="196" t="s">
        <v>31</v>
      </c>
      <c r="F99" s="220" t="s">
        <v>818</v>
      </c>
      <c r="G99" s="220"/>
      <c r="H99" s="220"/>
      <c r="I99" s="197" t="s">
        <v>819</v>
      </c>
      <c r="J99" s="235" t="s">
        <v>820</v>
      </c>
      <c r="K99" s="261"/>
      <c r="L99" s="199" t="s">
        <v>821</v>
      </c>
      <c r="M99" s="209" t="s">
        <v>822</v>
      </c>
      <c r="N99" s="209" t="s">
        <v>823</v>
      </c>
      <c r="O99" s="199" t="s">
        <v>824</v>
      </c>
      <c r="P99" s="199" t="s">
        <v>825</v>
      </c>
      <c r="S99" s="208"/>
      <c r="IL99" s="202"/>
      <c r="IM99" s="202"/>
      <c r="IN99" s="202"/>
      <c r="IO99" s="202"/>
      <c r="IP99" s="202"/>
      <c r="IQ99" s="202"/>
      <c r="IR99" s="202"/>
      <c r="IS99" s="202"/>
      <c r="IT99" s="202"/>
      <c r="IU99" s="202"/>
    </row>
    <row r="100" spans="1:255" s="201" customFormat="1" ht="29.25" customHeight="1">
      <c r="A100" s="194" t="s">
        <v>827</v>
      </c>
      <c r="B100" s="194" t="s">
        <v>827</v>
      </c>
      <c r="C100" s="236">
        <v>37960</v>
      </c>
      <c r="D100" s="199" t="s">
        <v>30</v>
      </c>
      <c r="E100" s="196" t="s">
        <v>31</v>
      </c>
      <c r="F100" s="199" t="s">
        <v>828</v>
      </c>
      <c r="G100" s="199"/>
      <c r="H100" s="199"/>
      <c r="I100" s="244" t="s">
        <v>829</v>
      </c>
      <c r="J100" s="209" t="s">
        <v>830</v>
      </c>
      <c r="K100" s="199"/>
      <c r="L100" s="199"/>
      <c r="M100" s="209" t="s">
        <v>831</v>
      </c>
      <c r="N100" s="209" t="s">
        <v>832</v>
      </c>
      <c r="O100" s="199" t="s">
        <v>833</v>
      </c>
      <c r="P100" s="199" t="s">
        <v>834</v>
      </c>
      <c r="IL100" s="202"/>
      <c r="IM100" s="202"/>
      <c r="IN100" s="202"/>
      <c r="IO100" s="202"/>
      <c r="IP100" s="202"/>
      <c r="IQ100" s="202"/>
      <c r="IR100" s="202"/>
      <c r="IS100" s="202"/>
      <c r="IT100" s="202"/>
      <c r="IU100" s="202"/>
    </row>
    <row r="101" spans="1:255" s="234" customFormat="1" ht="35.1" customHeight="1">
      <c r="A101" s="194" t="s">
        <v>835</v>
      </c>
      <c r="B101" s="194" t="s">
        <v>827</v>
      </c>
      <c r="C101" s="195">
        <v>38292</v>
      </c>
      <c r="D101" s="194" t="s">
        <v>30</v>
      </c>
      <c r="E101" s="196" t="s">
        <v>31</v>
      </c>
      <c r="F101" s="237" t="s">
        <v>836</v>
      </c>
      <c r="G101" s="194"/>
      <c r="H101" s="194"/>
      <c r="I101" s="197" t="s">
        <v>837</v>
      </c>
      <c r="J101" s="206" t="s">
        <v>838</v>
      </c>
      <c r="K101" s="199"/>
      <c r="L101" s="194"/>
      <c r="M101" s="198" t="s">
        <v>839</v>
      </c>
      <c r="N101" s="198" t="s">
        <v>840</v>
      </c>
      <c r="O101" s="240" t="s">
        <v>841</v>
      </c>
      <c r="P101" s="240" t="s">
        <v>842</v>
      </c>
    </row>
    <row r="102" spans="1:255" s="234" customFormat="1" ht="25.5" customHeight="1">
      <c r="A102" s="194" t="s">
        <v>843</v>
      </c>
      <c r="B102" s="194" t="s">
        <v>827</v>
      </c>
      <c r="C102" s="195">
        <v>40210</v>
      </c>
      <c r="D102" s="194" t="s">
        <v>53</v>
      </c>
      <c r="E102" s="196" t="s">
        <v>657</v>
      </c>
      <c r="F102" s="194" t="s">
        <v>844</v>
      </c>
      <c r="G102" s="194"/>
      <c r="H102" s="194"/>
      <c r="I102" s="197" t="s">
        <v>845</v>
      </c>
      <c r="J102" s="198" t="s">
        <v>846</v>
      </c>
      <c r="K102" s="199"/>
      <c r="L102" s="194"/>
      <c r="M102" s="198" t="s">
        <v>847</v>
      </c>
      <c r="N102" s="198" t="s">
        <v>847</v>
      </c>
      <c r="O102" s="194" t="s">
        <v>848</v>
      </c>
      <c r="P102" s="194" t="s">
        <v>849</v>
      </c>
      <c r="S102" s="208"/>
    </row>
    <row r="103" spans="1:255" s="234" customFormat="1" ht="30" customHeight="1">
      <c r="A103" s="194" t="s">
        <v>850</v>
      </c>
      <c r="B103" s="194" t="s">
        <v>827</v>
      </c>
      <c r="C103" s="195">
        <v>38504</v>
      </c>
      <c r="D103" s="194" t="s">
        <v>53</v>
      </c>
      <c r="E103" s="196" t="s">
        <v>31</v>
      </c>
      <c r="F103" s="194" t="s">
        <v>851</v>
      </c>
      <c r="G103" s="194"/>
      <c r="H103" s="194"/>
      <c r="I103" s="197" t="s">
        <v>852</v>
      </c>
      <c r="J103" s="198" t="s">
        <v>853</v>
      </c>
      <c r="K103" s="199"/>
      <c r="L103" s="194"/>
      <c r="M103" s="198" t="s">
        <v>854</v>
      </c>
      <c r="N103" s="198" t="s">
        <v>854</v>
      </c>
      <c r="O103" s="194" t="s">
        <v>855</v>
      </c>
      <c r="P103" s="194" t="s">
        <v>856</v>
      </c>
      <c r="S103" s="208"/>
    </row>
    <row r="104" spans="1:255" s="201" customFormat="1" ht="30" customHeight="1">
      <c r="A104" s="194" t="s">
        <v>857</v>
      </c>
      <c r="B104" s="194" t="s">
        <v>827</v>
      </c>
      <c r="C104" s="236">
        <v>38505</v>
      </c>
      <c r="D104" s="194" t="s">
        <v>53</v>
      </c>
      <c r="E104" s="243" t="s">
        <v>137</v>
      </c>
      <c r="F104" s="194" t="s">
        <v>828</v>
      </c>
      <c r="G104" s="194"/>
      <c r="H104" s="194"/>
      <c r="I104" s="205" t="s">
        <v>858</v>
      </c>
      <c r="J104" s="209" t="s">
        <v>830</v>
      </c>
      <c r="K104" s="273"/>
      <c r="L104" s="199"/>
      <c r="M104" s="209" t="s">
        <v>859</v>
      </c>
      <c r="N104" s="209" t="s">
        <v>860</v>
      </c>
      <c r="O104" s="199" t="s">
        <v>833</v>
      </c>
      <c r="P104" s="199" t="s">
        <v>834</v>
      </c>
      <c r="IL104" s="202"/>
      <c r="IM104" s="202"/>
      <c r="IN104" s="202"/>
      <c r="IO104" s="202"/>
      <c r="IP104" s="202"/>
      <c r="IQ104" s="202"/>
      <c r="IR104" s="202"/>
      <c r="IS104" s="202"/>
      <c r="IT104" s="202"/>
      <c r="IU104" s="202"/>
    </row>
    <row r="105" spans="1:255" s="201" customFormat="1" ht="28.5" customHeight="1">
      <c r="A105" s="194" t="s">
        <v>861</v>
      </c>
      <c r="B105" s="194" t="s">
        <v>827</v>
      </c>
      <c r="C105" s="236">
        <v>38506</v>
      </c>
      <c r="D105" s="194" t="s">
        <v>53</v>
      </c>
      <c r="E105" s="196" t="s">
        <v>31</v>
      </c>
      <c r="F105" s="199" t="s">
        <v>862</v>
      </c>
      <c r="G105" s="199"/>
      <c r="H105" s="199"/>
      <c r="I105" s="244" t="s">
        <v>863</v>
      </c>
      <c r="J105" s="209" t="s">
        <v>864</v>
      </c>
      <c r="K105" s="199"/>
      <c r="L105" s="199"/>
      <c r="M105" s="209" t="s">
        <v>865</v>
      </c>
      <c r="N105" s="209" t="s">
        <v>866</v>
      </c>
      <c r="O105" s="199" t="s">
        <v>867</v>
      </c>
      <c r="P105" s="199" t="s">
        <v>868</v>
      </c>
      <c r="S105" s="208"/>
      <c r="IL105" s="202"/>
      <c r="IM105" s="202"/>
      <c r="IN105" s="202"/>
      <c r="IO105" s="202"/>
      <c r="IP105" s="202"/>
      <c r="IQ105" s="202"/>
      <c r="IR105" s="202"/>
      <c r="IS105" s="202"/>
      <c r="IT105" s="202"/>
      <c r="IU105" s="202"/>
    </row>
    <row r="106" spans="1:255" s="202" customFormat="1" ht="29.25" customHeight="1">
      <c r="A106" s="194" t="s">
        <v>871</v>
      </c>
      <c r="B106" s="194" t="s">
        <v>1716</v>
      </c>
      <c r="C106" s="195">
        <v>37959</v>
      </c>
      <c r="D106" s="194" t="s">
        <v>30</v>
      </c>
      <c r="E106" s="196" t="s">
        <v>31</v>
      </c>
      <c r="F106" s="194" t="s">
        <v>872</v>
      </c>
      <c r="G106" s="194"/>
      <c r="H106" s="194"/>
      <c r="I106" s="244" t="s">
        <v>873</v>
      </c>
      <c r="J106" s="198" t="s">
        <v>874</v>
      </c>
      <c r="K106" s="194"/>
      <c r="L106" s="199"/>
      <c r="M106" s="209" t="s">
        <v>875</v>
      </c>
      <c r="N106" s="209" t="s">
        <v>876</v>
      </c>
      <c r="O106" s="199" t="s">
        <v>877</v>
      </c>
      <c r="P106" s="199" t="s">
        <v>878</v>
      </c>
    </row>
    <row r="107" spans="1:255" s="201" customFormat="1" ht="29.25" customHeight="1">
      <c r="A107" s="194" t="s">
        <v>879</v>
      </c>
      <c r="B107" s="194" t="s">
        <v>1716</v>
      </c>
      <c r="C107" s="195">
        <v>38056</v>
      </c>
      <c r="D107" s="194" t="s">
        <v>30</v>
      </c>
      <c r="E107" s="196" t="s">
        <v>31</v>
      </c>
      <c r="F107" s="194" t="s">
        <v>880</v>
      </c>
      <c r="G107" s="194"/>
      <c r="H107" s="194"/>
      <c r="I107" s="197" t="s">
        <v>881</v>
      </c>
      <c r="J107" s="235" t="s">
        <v>882</v>
      </c>
      <c r="K107" s="199"/>
      <c r="L107" s="199"/>
      <c r="M107" s="209" t="s">
        <v>883</v>
      </c>
      <c r="N107" s="209" t="s">
        <v>884</v>
      </c>
      <c r="O107" s="199" t="s">
        <v>885</v>
      </c>
      <c r="P107" s="199" t="s">
        <v>886</v>
      </c>
      <c r="S107" s="208"/>
      <c r="IL107" s="202"/>
      <c r="IM107" s="202"/>
      <c r="IN107" s="202"/>
      <c r="IO107" s="202"/>
      <c r="IP107" s="202"/>
      <c r="IQ107" s="202"/>
      <c r="IR107" s="202"/>
      <c r="IS107" s="202"/>
      <c r="IT107" s="202"/>
      <c r="IU107" s="202"/>
    </row>
    <row r="108" spans="1:255" s="201" customFormat="1" ht="36" customHeight="1">
      <c r="A108" s="194" t="s">
        <v>887</v>
      </c>
      <c r="B108" s="194" t="s">
        <v>1716</v>
      </c>
      <c r="C108" s="236">
        <v>38200</v>
      </c>
      <c r="D108" s="199" t="s">
        <v>53</v>
      </c>
      <c r="E108" s="196" t="s">
        <v>31</v>
      </c>
      <c r="F108" s="199" t="s">
        <v>888</v>
      </c>
      <c r="G108" s="199"/>
      <c r="H108" s="199"/>
      <c r="I108" s="244" t="s">
        <v>889</v>
      </c>
      <c r="J108" s="209" t="s">
        <v>890</v>
      </c>
      <c r="K108" s="199"/>
      <c r="L108" s="199"/>
      <c r="M108" s="209" t="s">
        <v>891</v>
      </c>
      <c r="N108" s="209" t="s">
        <v>892</v>
      </c>
      <c r="O108" s="199" t="s">
        <v>893</v>
      </c>
      <c r="P108" s="199" t="s">
        <v>894</v>
      </c>
      <c r="IL108" s="202"/>
      <c r="IM108" s="202"/>
      <c r="IN108" s="202"/>
      <c r="IO108" s="202"/>
      <c r="IP108" s="202"/>
      <c r="IQ108" s="202"/>
      <c r="IR108" s="202"/>
      <c r="IS108" s="202"/>
      <c r="IT108" s="202"/>
      <c r="IU108" s="202"/>
    </row>
    <row r="109" spans="1:255" s="234" customFormat="1" ht="28.9" customHeight="1">
      <c r="A109" s="194" t="s">
        <v>895</v>
      </c>
      <c r="B109" s="194" t="s">
        <v>1716</v>
      </c>
      <c r="C109" s="195">
        <v>40575</v>
      </c>
      <c r="D109" s="199" t="s">
        <v>53</v>
      </c>
      <c r="E109" s="196" t="s">
        <v>31</v>
      </c>
      <c r="F109" s="194" t="s">
        <v>896</v>
      </c>
      <c r="G109" s="194"/>
      <c r="H109" s="194"/>
      <c r="I109" s="197" t="s">
        <v>897</v>
      </c>
      <c r="J109" s="209" t="s">
        <v>898</v>
      </c>
      <c r="K109" s="199"/>
      <c r="L109" s="194"/>
      <c r="M109" s="198" t="s">
        <v>899</v>
      </c>
      <c r="N109" s="198" t="s">
        <v>900</v>
      </c>
      <c r="O109" s="194" t="s">
        <v>901</v>
      </c>
      <c r="P109" s="199" t="s">
        <v>902</v>
      </c>
    </row>
    <row r="110" spans="1:255" s="234" customFormat="1" ht="34.5" customHeight="1">
      <c r="A110" s="194" t="s">
        <v>903</v>
      </c>
      <c r="B110" s="194" t="s">
        <v>1716</v>
      </c>
      <c r="C110" s="195">
        <v>38363</v>
      </c>
      <c r="D110" s="194" t="s">
        <v>30</v>
      </c>
      <c r="E110" s="196" t="s">
        <v>31</v>
      </c>
      <c r="F110" s="194" t="s">
        <v>904</v>
      </c>
      <c r="G110" s="194"/>
      <c r="H110" s="194"/>
      <c r="I110" s="197" t="s">
        <v>905</v>
      </c>
      <c r="J110" s="198" t="s">
        <v>906</v>
      </c>
      <c r="K110" s="199"/>
      <c r="L110" s="194"/>
      <c r="M110" s="198" t="s">
        <v>907</v>
      </c>
      <c r="N110" s="198" t="s">
        <v>908</v>
      </c>
      <c r="O110" s="194" t="s">
        <v>909</v>
      </c>
      <c r="P110" s="199" t="s">
        <v>910</v>
      </c>
    </row>
    <row r="111" spans="1:255" s="201" customFormat="1" ht="33" customHeight="1">
      <c r="A111" s="194" t="s">
        <v>911</v>
      </c>
      <c r="B111" s="194" t="s">
        <v>1716</v>
      </c>
      <c r="C111" s="195">
        <v>38363</v>
      </c>
      <c r="D111" s="194" t="s">
        <v>30</v>
      </c>
      <c r="E111" s="196" t="s">
        <v>137</v>
      </c>
      <c r="F111" s="237" t="s">
        <v>904</v>
      </c>
      <c r="G111" s="194"/>
      <c r="H111" s="194"/>
      <c r="I111" s="197" t="s">
        <v>913</v>
      </c>
      <c r="J111" s="239" t="s">
        <v>906</v>
      </c>
      <c r="K111" s="207"/>
      <c r="L111" s="199"/>
      <c r="M111" s="209" t="s">
        <v>915</v>
      </c>
      <c r="N111" s="209" t="s">
        <v>916</v>
      </c>
      <c r="O111" s="194" t="s">
        <v>909</v>
      </c>
      <c r="P111" s="199" t="s">
        <v>910</v>
      </c>
      <c r="S111" s="208"/>
      <c r="IL111" s="202"/>
      <c r="IM111" s="202"/>
      <c r="IN111" s="202"/>
      <c r="IO111" s="202"/>
      <c r="IP111" s="202"/>
      <c r="IQ111" s="202"/>
      <c r="IR111" s="202"/>
      <c r="IS111" s="202"/>
      <c r="IT111" s="202"/>
      <c r="IU111" s="202"/>
    </row>
    <row r="112" spans="1:255" s="201" customFormat="1" ht="30.75" customHeight="1">
      <c r="A112" s="194" t="s">
        <v>919</v>
      </c>
      <c r="B112" s="194" t="s">
        <v>1716</v>
      </c>
      <c r="C112" s="236">
        <v>38418</v>
      </c>
      <c r="D112" s="194" t="s">
        <v>53</v>
      </c>
      <c r="E112" s="243" t="s">
        <v>920</v>
      </c>
      <c r="F112" s="199" t="s">
        <v>880</v>
      </c>
      <c r="G112" s="199"/>
      <c r="H112" s="199"/>
      <c r="I112" s="244" t="s">
        <v>921</v>
      </c>
      <c r="J112" s="235" t="s">
        <v>882</v>
      </c>
      <c r="K112" s="199"/>
      <c r="L112" s="199"/>
      <c r="M112" s="209" t="s">
        <v>922</v>
      </c>
      <c r="N112" s="209" t="s">
        <v>922</v>
      </c>
      <c r="O112" s="199" t="s">
        <v>885</v>
      </c>
      <c r="P112" s="199" t="s">
        <v>886</v>
      </c>
      <c r="IL112" s="202"/>
      <c r="IM112" s="202"/>
      <c r="IN112" s="202"/>
      <c r="IO112" s="202"/>
      <c r="IP112" s="202"/>
      <c r="IQ112" s="202"/>
      <c r="IR112" s="202"/>
      <c r="IS112" s="202"/>
      <c r="IT112" s="202"/>
      <c r="IU112" s="202"/>
    </row>
    <row r="113" spans="1:255" s="201" customFormat="1" ht="29.25" customHeight="1">
      <c r="A113" s="194" t="s">
        <v>923</v>
      </c>
      <c r="B113" s="194" t="s">
        <v>1716</v>
      </c>
      <c r="C113" s="236">
        <v>38425</v>
      </c>
      <c r="D113" s="199" t="s">
        <v>53</v>
      </c>
      <c r="E113" s="196" t="s">
        <v>31</v>
      </c>
      <c r="F113" s="199" t="s">
        <v>924</v>
      </c>
      <c r="G113" s="199"/>
      <c r="H113" s="199"/>
      <c r="I113" s="197" t="s">
        <v>1729</v>
      </c>
      <c r="J113" s="209" t="s">
        <v>926</v>
      </c>
      <c r="K113" s="199"/>
      <c r="L113" s="199"/>
      <c r="M113" s="209" t="s">
        <v>927</v>
      </c>
      <c r="N113" s="209" t="s">
        <v>928</v>
      </c>
      <c r="O113" s="199" t="s">
        <v>929</v>
      </c>
      <c r="P113" s="199" t="s">
        <v>930</v>
      </c>
      <c r="IL113" s="202"/>
      <c r="IM113" s="202"/>
      <c r="IN113" s="202"/>
      <c r="IO113" s="202"/>
      <c r="IP113" s="202"/>
      <c r="IQ113" s="202"/>
      <c r="IR113" s="202"/>
      <c r="IS113" s="202"/>
      <c r="IT113" s="202"/>
      <c r="IU113" s="202"/>
    </row>
    <row r="114" spans="1:255" s="201" customFormat="1" ht="33" customHeight="1">
      <c r="A114" s="194" t="s">
        <v>931</v>
      </c>
      <c r="B114" s="194" t="s">
        <v>1716</v>
      </c>
      <c r="C114" s="195">
        <v>38427</v>
      </c>
      <c r="D114" s="194" t="s">
        <v>53</v>
      </c>
      <c r="E114" s="196" t="s">
        <v>31</v>
      </c>
      <c r="F114" s="194" t="s">
        <v>932</v>
      </c>
      <c r="G114" s="194"/>
      <c r="H114" s="194"/>
      <c r="I114" s="197" t="s">
        <v>933</v>
      </c>
      <c r="J114" s="198" t="s">
        <v>934</v>
      </c>
      <c r="K114" s="199"/>
      <c r="L114" s="199"/>
      <c r="M114" s="198" t="s">
        <v>935</v>
      </c>
      <c r="N114" s="209" t="s">
        <v>936</v>
      </c>
      <c r="O114" s="199" t="s">
        <v>937</v>
      </c>
      <c r="P114" s="199" t="s">
        <v>938</v>
      </c>
      <c r="IL114" s="202"/>
      <c r="IM114" s="202"/>
      <c r="IN114" s="202"/>
      <c r="IO114" s="202"/>
      <c r="IP114" s="202"/>
      <c r="IQ114" s="202"/>
      <c r="IR114" s="202"/>
      <c r="IS114" s="202"/>
      <c r="IT114" s="202"/>
      <c r="IU114" s="202"/>
    </row>
    <row r="115" spans="1:255" s="201" customFormat="1" ht="33.75" customHeight="1">
      <c r="A115" s="220" t="s">
        <v>939</v>
      </c>
      <c r="B115" s="194" t="s">
        <v>1716</v>
      </c>
      <c r="C115" s="263">
        <v>38607</v>
      </c>
      <c r="D115" s="203" t="s">
        <v>53</v>
      </c>
      <c r="E115" s="249" t="s">
        <v>137</v>
      </c>
      <c r="F115" s="194" t="s">
        <v>904</v>
      </c>
      <c r="G115" s="194"/>
      <c r="H115" s="194"/>
      <c r="I115" s="274" t="s">
        <v>940</v>
      </c>
      <c r="J115" s="198" t="s">
        <v>906</v>
      </c>
      <c r="K115" s="203"/>
      <c r="L115" s="203"/>
      <c r="M115" s="226" t="s">
        <v>941</v>
      </c>
      <c r="N115" s="226" t="s">
        <v>942</v>
      </c>
      <c r="O115" s="199" t="s">
        <v>943</v>
      </c>
      <c r="P115" s="199" t="s">
        <v>910</v>
      </c>
      <c r="IL115" s="202"/>
      <c r="IM115" s="202"/>
      <c r="IN115" s="202"/>
      <c r="IO115" s="202"/>
      <c r="IP115" s="202"/>
      <c r="IQ115" s="202"/>
      <c r="IR115" s="202"/>
      <c r="IS115" s="202"/>
      <c r="IT115" s="202"/>
      <c r="IU115" s="202"/>
    </row>
    <row r="116" spans="1:255" s="201" customFormat="1" ht="29.25" customHeight="1">
      <c r="A116" s="194" t="s">
        <v>944</v>
      </c>
      <c r="B116" s="194" t="s">
        <v>1716</v>
      </c>
      <c r="C116" s="236">
        <v>38869</v>
      </c>
      <c r="D116" s="199" t="s">
        <v>53</v>
      </c>
      <c r="E116" s="196" t="s">
        <v>31</v>
      </c>
      <c r="F116" s="199" t="s">
        <v>945</v>
      </c>
      <c r="G116" s="199"/>
      <c r="H116" s="199"/>
      <c r="I116" s="264" t="s">
        <v>946</v>
      </c>
      <c r="J116" s="209" t="s">
        <v>947</v>
      </c>
      <c r="K116" s="199"/>
      <c r="L116" s="199"/>
      <c r="M116" s="209" t="s">
        <v>948</v>
      </c>
      <c r="N116" s="209" t="s">
        <v>949</v>
      </c>
      <c r="O116" s="199" t="s">
        <v>950</v>
      </c>
      <c r="P116" s="199" t="s">
        <v>951</v>
      </c>
      <c r="S116" s="208"/>
      <c r="IL116" s="202"/>
      <c r="IM116" s="202"/>
      <c r="IN116" s="202"/>
      <c r="IO116" s="202"/>
      <c r="IP116" s="202"/>
      <c r="IQ116" s="202"/>
      <c r="IR116" s="202"/>
      <c r="IS116" s="202"/>
      <c r="IT116" s="202"/>
      <c r="IU116" s="202"/>
    </row>
    <row r="117" spans="1:255" s="202" customFormat="1" ht="46.35" customHeight="1">
      <c r="A117" s="220" t="s">
        <v>954</v>
      </c>
      <c r="B117" s="220" t="s">
        <v>953</v>
      </c>
      <c r="C117" s="242">
        <v>37991</v>
      </c>
      <c r="D117" s="220" t="s">
        <v>30</v>
      </c>
      <c r="E117" s="196" t="s">
        <v>31</v>
      </c>
      <c r="F117" s="220" t="s">
        <v>955</v>
      </c>
      <c r="G117" s="220"/>
      <c r="H117" s="220"/>
      <c r="I117" s="197" t="s">
        <v>956</v>
      </c>
      <c r="J117" s="198" t="s">
        <v>957</v>
      </c>
      <c r="K117" s="220"/>
      <c r="L117" s="220"/>
      <c r="M117" s="198" t="s">
        <v>958</v>
      </c>
      <c r="N117" s="198" t="s">
        <v>959</v>
      </c>
      <c r="O117" s="199" t="s">
        <v>960</v>
      </c>
      <c r="P117" s="199" t="s">
        <v>961</v>
      </c>
    </row>
    <row r="118" spans="1:255" s="201" customFormat="1" ht="43.35" customHeight="1">
      <c r="A118" s="220" t="s">
        <v>962</v>
      </c>
      <c r="B118" s="220" t="s">
        <v>953</v>
      </c>
      <c r="C118" s="242">
        <v>41456</v>
      </c>
      <c r="D118" s="220" t="s">
        <v>53</v>
      </c>
      <c r="E118" s="196" t="s">
        <v>31</v>
      </c>
      <c r="F118" s="220" t="s">
        <v>963</v>
      </c>
      <c r="G118" s="220"/>
      <c r="H118" s="220"/>
      <c r="I118" s="197" t="s">
        <v>964</v>
      </c>
      <c r="J118" s="198" t="s">
        <v>965</v>
      </c>
      <c r="K118" s="220"/>
      <c r="L118" s="220"/>
      <c r="M118" s="198" t="s">
        <v>966</v>
      </c>
      <c r="N118" s="198" t="s">
        <v>966</v>
      </c>
      <c r="O118" s="199" t="s">
        <v>967</v>
      </c>
      <c r="P118" s="199" t="s">
        <v>968</v>
      </c>
      <c r="IL118" s="202"/>
      <c r="IM118" s="202"/>
      <c r="IN118" s="202"/>
      <c r="IO118" s="202"/>
      <c r="IP118" s="202"/>
      <c r="IQ118" s="202"/>
      <c r="IR118" s="202"/>
      <c r="IS118" s="202"/>
      <c r="IT118" s="202"/>
      <c r="IU118" s="202"/>
    </row>
    <row r="119" spans="1:255" s="201" customFormat="1" ht="31.5" customHeight="1">
      <c r="A119" s="220" t="s">
        <v>969</v>
      </c>
      <c r="B119" s="220" t="s">
        <v>953</v>
      </c>
      <c r="C119" s="242">
        <v>38200</v>
      </c>
      <c r="D119" s="220" t="s">
        <v>30</v>
      </c>
      <c r="E119" s="196" t="s">
        <v>31</v>
      </c>
      <c r="F119" s="220" t="s">
        <v>970</v>
      </c>
      <c r="G119" s="220"/>
      <c r="H119" s="220"/>
      <c r="I119" s="197" t="s">
        <v>971</v>
      </c>
      <c r="J119" s="198" t="s">
        <v>972</v>
      </c>
      <c r="K119" s="199"/>
      <c r="L119" s="199"/>
      <c r="M119" s="198" t="s">
        <v>973</v>
      </c>
      <c r="N119" s="198" t="s">
        <v>974</v>
      </c>
      <c r="O119" s="199" t="s">
        <v>975</v>
      </c>
      <c r="P119" s="199" t="s">
        <v>976</v>
      </c>
      <c r="IL119" s="202"/>
      <c r="IM119" s="202"/>
      <c r="IN119" s="202"/>
      <c r="IO119" s="202"/>
      <c r="IP119" s="202"/>
      <c r="IQ119" s="202"/>
      <c r="IR119" s="202"/>
      <c r="IS119" s="202"/>
      <c r="IT119" s="202"/>
      <c r="IU119" s="202"/>
    </row>
    <row r="120" spans="1:255" s="202" customFormat="1" ht="31.5" customHeight="1">
      <c r="A120" s="220" t="s">
        <v>977</v>
      </c>
      <c r="B120" s="220" t="s">
        <v>953</v>
      </c>
      <c r="C120" s="242">
        <v>38275</v>
      </c>
      <c r="D120" s="220" t="s">
        <v>53</v>
      </c>
      <c r="E120" s="196" t="s">
        <v>31</v>
      </c>
      <c r="F120" s="220" t="s">
        <v>978</v>
      </c>
      <c r="G120" s="220"/>
      <c r="H120" s="220"/>
      <c r="I120" s="197" t="s">
        <v>979</v>
      </c>
      <c r="J120" s="198" t="s">
        <v>980</v>
      </c>
      <c r="K120" s="220" t="s">
        <v>981</v>
      </c>
      <c r="L120" s="220" t="s">
        <v>982</v>
      </c>
      <c r="M120" s="198" t="s">
        <v>983</v>
      </c>
      <c r="N120" s="198" t="s">
        <v>984</v>
      </c>
      <c r="O120" s="199" t="s">
        <v>985</v>
      </c>
      <c r="P120" s="199" t="s">
        <v>986</v>
      </c>
      <c r="S120" s="208"/>
    </row>
    <row r="121" spans="1:255" s="202" customFormat="1" ht="30.75" customHeight="1">
      <c r="A121" s="220" t="s">
        <v>987</v>
      </c>
      <c r="B121" s="220" t="s">
        <v>953</v>
      </c>
      <c r="C121" s="242">
        <v>38365</v>
      </c>
      <c r="D121" s="220" t="s">
        <v>53</v>
      </c>
      <c r="E121" s="249" t="s">
        <v>31</v>
      </c>
      <c r="F121" s="220" t="s">
        <v>988</v>
      </c>
      <c r="G121" s="220"/>
      <c r="H121" s="220"/>
      <c r="I121" s="197" t="s">
        <v>989</v>
      </c>
      <c r="J121" s="198" t="s">
        <v>990</v>
      </c>
      <c r="K121" s="220"/>
      <c r="L121" s="199"/>
      <c r="M121" s="239" t="s">
        <v>991</v>
      </c>
      <c r="N121" s="198" t="s">
        <v>992</v>
      </c>
      <c r="O121" s="199" t="s">
        <v>993</v>
      </c>
      <c r="P121" s="199" t="s">
        <v>994</v>
      </c>
      <c r="S121" s="208"/>
    </row>
    <row r="122" spans="1:255" s="201" customFormat="1" ht="28.35" customHeight="1">
      <c r="A122" s="220" t="s">
        <v>995</v>
      </c>
      <c r="B122" s="220" t="s">
        <v>953</v>
      </c>
      <c r="C122" s="242">
        <v>38372</v>
      </c>
      <c r="D122" s="220" t="s">
        <v>53</v>
      </c>
      <c r="E122" s="196" t="s">
        <v>31</v>
      </c>
      <c r="F122" s="220" t="s">
        <v>996</v>
      </c>
      <c r="G122" s="220"/>
      <c r="H122" s="220"/>
      <c r="I122" s="197" t="s">
        <v>997</v>
      </c>
      <c r="J122" s="198" t="s">
        <v>998</v>
      </c>
      <c r="K122" s="220"/>
      <c r="L122" s="199"/>
      <c r="M122" s="198" t="s">
        <v>999</v>
      </c>
      <c r="N122" s="198" t="s">
        <v>999</v>
      </c>
      <c r="O122" s="199" t="s">
        <v>1000</v>
      </c>
      <c r="P122" s="199" t="s">
        <v>1001</v>
      </c>
      <c r="S122" s="208"/>
      <c r="IL122" s="202"/>
      <c r="IM122" s="202"/>
      <c r="IN122" s="202"/>
      <c r="IO122" s="202"/>
      <c r="IP122" s="202"/>
      <c r="IQ122" s="202"/>
      <c r="IR122" s="202"/>
      <c r="IS122" s="202"/>
      <c r="IT122" s="202"/>
      <c r="IU122" s="202"/>
    </row>
    <row r="123" spans="1:255" s="201" customFormat="1" ht="36" customHeight="1">
      <c r="A123" s="220" t="s">
        <v>1002</v>
      </c>
      <c r="B123" s="220" t="s">
        <v>953</v>
      </c>
      <c r="C123" s="242">
        <v>38596</v>
      </c>
      <c r="D123" s="220" t="s">
        <v>30</v>
      </c>
      <c r="E123" s="196" t="s">
        <v>31</v>
      </c>
      <c r="F123" s="220" t="s">
        <v>1003</v>
      </c>
      <c r="G123" s="220"/>
      <c r="H123" s="220"/>
      <c r="I123" s="244" t="s">
        <v>1004</v>
      </c>
      <c r="J123" s="198" t="s">
        <v>1005</v>
      </c>
      <c r="K123" s="199"/>
      <c r="L123" s="199"/>
      <c r="M123" s="198" t="s">
        <v>1006</v>
      </c>
      <c r="N123" s="198" t="s">
        <v>1007</v>
      </c>
      <c r="O123" s="199" t="s">
        <v>1008</v>
      </c>
      <c r="P123" s="199" t="s">
        <v>1009</v>
      </c>
      <c r="IL123" s="202"/>
      <c r="IM123" s="202"/>
      <c r="IN123" s="202"/>
      <c r="IO123" s="202"/>
      <c r="IP123" s="202"/>
      <c r="IQ123" s="202"/>
      <c r="IR123" s="202"/>
      <c r="IS123" s="202"/>
      <c r="IT123" s="202"/>
      <c r="IU123" s="202"/>
    </row>
    <row r="124" spans="1:255" s="201" customFormat="1" ht="33" customHeight="1">
      <c r="A124" s="220" t="s">
        <v>1010</v>
      </c>
      <c r="B124" s="220" t="s">
        <v>953</v>
      </c>
      <c r="C124" s="242">
        <v>38597</v>
      </c>
      <c r="D124" s="220" t="s">
        <v>53</v>
      </c>
      <c r="E124" s="196" t="s">
        <v>31</v>
      </c>
      <c r="F124" s="220" t="s">
        <v>1011</v>
      </c>
      <c r="G124" s="220"/>
      <c r="H124" s="220"/>
      <c r="I124" s="197" t="s">
        <v>1012</v>
      </c>
      <c r="J124" s="233" t="s">
        <v>1013</v>
      </c>
      <c r="K124" s="275"/>
      <c r="L124" s="203"/>
      <c r="M124" s="198" t="s">
        <v>1014</v>
      </c>
      <c r="N124" s="198" t="s">
        <v>1015</v>
      </c>
      <c r="O124" s="199" t="s">
        <v>1016</v>
      </c>
      <c r="P124" s="199" t="s">
        <v>1017</v>
      </c>
      <c r="IL124" s="202"/>
      <c r="IM124" s="202"/>
      <c r="IN124" s="202"/>
      <c r="IO124" s="202"/>
      <c r="IP124" s="202"/>
      <c r="IQ124" s="202"/>
      <c r="IR124" s="202"/>
      <c r="IS124" s="202"/>
      <c r="IT124" s="202"/>
      <c r="IU124" s="202"/>
    </row>
    <row r="125" spans="1:255" s="201" customFormat="1" ht="36" customHeight="1">
      <c r="A125" s="220" t="s">
        <v>1018</v>
      </c>
      <c r="B125" s="220" t="s">
        <v>953</v>
      </c>
      <c r="C125" s="242">
        <v>39995</v>
      </c>
      <c r="D125" s="220" t="s">
        <v>1019</v>
      </c>
      <c r="E125" s="249" t="s">
        <v>137</v>
      </c>
      <c r="F125" s="220" t="s">
        <v>1011</v>
      </c>
      <c r="G125" s="220"/>
      <c r="H125" s="220"/>
      <c r="I125" s="197" t="s">
        <v>1020</v>
      </c>
      <c r="J125" s="233" t="s">
        <v>1013</v>
      </c>
      <c r="K125" s="275"/>
      <c r="L125" s="203"/>
      <c r="M125" s="198"/>
      <c r="N125" s="198"/>
      <c r="O125" s="199" t="s">
        <v>1016</v>
      </c>
      <c r="P125" s="199" t="s">
        <v>1017</v>
      </c>
      <c r="IL125" s="202"/>
      <c r="IM125" s="202"/>
      <c r="IN125" s="202"/>
      <c r="IO125" s="202"/>
      <c r="IP125" s="202"/>
      <c r="IQ125" s="202"/>
      <c r="IR125" s="202"/>
      <c r="IS125" s="202"/>
      <c r="IT125" s="202"/>
      <c r="IU125" s="202"/>
    </row>
    <row r="126" spans="1:255" s="201" customFormat="1" ht="33" customHeight="1">
      <c r="A126" s="220" t="s">
        <v>1021</v>
      </c>
      <c r="B126" s="220" t="s">
        <v>953</v>
      </c>
      <c r="C126" s="242">
        <v>38768</v>
      </c>
      <c r="D126" s="194" t="s">
        <v>53</v>
      </c>
      <c r="E126" s="196" t="s">
        <v>31</v>
      </c>
      <c r="F126" s="220" t="s">
        <v>1022</v>
      </c>
      <c r="G126" s="220"/>
      <c r="H126" s="220"/>
      <c r="I126" s="197" t="s">
        <v>1023</v>
      </c>
      <c r="J126" s="198" t="s">
        <v>1024</v>
      </c>
      <c r="K126" s="220"/>
      <c r="L126" s="199"/>
      <c r="M126" s="239" t="s">
        <v>1025</v>
      </c>
      <c r="N126" s="198" t="s">
        <v>1026</v>
      </c>
      <c r="O126" s="199" t="s">
        <v>1027</v>
      </c>
      <c r="P126" s="199" t="s">
        <v>1028</v>
      </c>
      <c r="IL126" s="202"/>
      <c r="IM126" s="202"/>
      <c r="IN126" s="202"/>
      <c r="IO126" s="202"/>
      <c r="IP126" s="202"/>
      <c r="IQ126" s="202"/>
      <c r="IR126" s="202"/>
      <c r="IS126" s="202"/>
      <c r="IT126" s="202"/>
      <c r="IU126" s="202"/>
    </row>
    <row r="127" spans="1:255" s="201" customFormat="1" ht="33" customHeight="1">
      <c r="A127" s="220" t="s">
        <v>1029</v>
      </c>
      <c r="B127" s="220" t="s">
        <v>953</v>
      </c>
      <c r="C127" s="242">
        <v>38854</v>
      </c>
      <c r="D127" s="220" t="s">
        <v>53</v>
      </c>
      <c r="E127" s="196" t="s">
        <v>31</v>
      </c>
      <c r="F127" s="220" t="s">
        <v>1030</v>
      </c>
      <c r="G127" s="220"/>
      <c r="H127" s="220"/>
      <c r="I127" s="197" t="s">
        <v>1031</v>
      </c>
      <c r="J127" s="199" t="s">
        <v>1032</v>
      </c>
      <c r="K127" s="220"/>
      <c r="L127" s="199"/>
      <c r="M127" s="198" t="s">
        <v>1033</v>
      </c>
      <c r="N127" s="198" t="s">
        <v>1034</v>
      </c>
      <c r="O127" s="199" t="s">
        <v>1035</v>
      </c>
      <c r="P127" s="199" t="s">
        <v>1036</v>
      </c>
      <c r="IL127" s="202"/>
      <c r="IM127" s="202"/>
      <c r="IN127" s="202"/>
      <c r="IO127" s="202"/>
      <c r="IP127" s="202"/>
      <c r="IQ127" s="202"/>
      <c r="IR127" s="202"/>
      <c r="IS127" s="202"/>
      <c r="IT127" s="202"/>
      <c r="IU127" s="202"/>
    </row>
    <row r="128" spans="1:255" s="201" customFormat="1" ht="30" customHeight="1">
      <c r="A128" s="220" t="s">
        <v>1037</v>
      </c>
      <c r="B128" s="220" t="s">
        <v>953</v>
      </c>
      <c r="C128" s="242">
        <v>38880</v>
      </c>
      <c r="D128" s="220" t="s">
        <v>53</v>
      </c>
      <c r="E128" s="243" t="s">
        <v>137</v>
      </c>
      <c r="F128" s="203" t="s">
        <v>1038</v>
      </c>
      <c r="G128" s="203"/>
      <c r="H128" s="203"/>
      <c r="I128" s="197" t="s">
        <v>1039</v>
      </c>
      <c r="J128" s="198" t="s">
        <v>1040</v>
      </c>
      <c r="K128" s="220"/>
      <c r="L128" s="199"/>
      <c r="M128" s="198" t="s">
        <v>1041</v>
      </c>
      <c r="N128" s="198" t="s">
        <v>1041</v>
      </c>
      <c r="O128" s="199" t="s">
        <v>1042</v>
      </c>
      <c r="P128" s="199" t="s">
        <v>1043</v>
      </c>
      <c r="IL128" s="202"/>
      <c r="IM128" s="202"/>
      <c r="IN128" s="202"/>
      <c r="IO128" s="202"/>
      <c r="IP128" s="202"/>
      <c r="IQ128" s="202"/>
      <c r="IR128" s="202"/>
      <c r="IS128" s="202"/>
      <c r="IT128" s="202"/>
      <c r="IU128" s="202"/>
    </row>
    <row r="129" spans="1:255" s="201" customFormat="1" ht="29.25" customHeight="1">
      <c r="A129" s="220" t="s">
        <v>1044</v>
      </c>
      <c r="B129" s="220" t="s">
        <v>953</v>
      </c>
      <c r="C129" s="242">
        <v>38145</v>
      </c>
      <c r="D129" s="220" t="s">
        <v>30</v>
      </c>
      <c r="E129" s="243" t="s">
        <v>31</v>
      </c>
      <c r="F129" s="276" t="s">
        <v>1045</v>
      </c>
      <c r="G129" s="203"/>
      <c r="H129" s="203"/>
      <c r="I129" s="244" t="s">
        <v>1046</v>
      </c>
      <c r="J129" s="209" t="s">
        <v>1047</v>
      </c>
      <c r="K129" s="199"/>
      <c r="L129" s="199"/>
      <c r="M129" s="198" t="s">
        <v>1048</v>
      </c>
      <c r="N129" s="198" t="s">
        <v>1049</v>
      </c>
      <c r="O129" s="199" t="s">
        <v>1050</v>
      </c>
      <c r="P129" s="199" t="s">
        <v>1051</v>
      </c>
      <c r="IL129" s="202"/>
      <c r="IM129" s="202"/>
      <c r="IN129" s="202"/>
      <c r="IO129" s="202"/>
      <c r="IP129" s="202"/>
      <c r="IQ129" s="202"/>
      <c r="IR129" s="202"/>
      <c r="IS129" s="202"/>
      <c r="IT129" s="202"/>
      <c r="IU129" s="202"/>
    </row>
    <row r="130" spans="1:255" s="201" customFormat="1" ht="37.5" customHeight="1">
      <c r="A130" s="220" t="s">
        <v>1052</v>
      </c>
      <c r="B130" s="220" t="s">
        <v>953</v>
      </c>
      <c r="C130" s="242">
        <v>39685</v>
      </c>
      <c r="D130" s="220" t="s">
        <v>53</v>
      </c>
      <c r="E130" s="196" t="s">
        <v>31</v>
      </c>
      <c r="F130" s="220" t="s">
        <v>1053</v>
      </c>
      <c r="G130" s="220"/>
      <c r="H130" s="220"/>
      <c r="I130" s="197" t="s">
        <v>1054</v>
      </c>
      <c r="J130" s="198" t="s">
        <v>1055</v>
      </c>
      <c r="K130" s="220"/>
      <c r="L130" s="199"/>
      <c r="M130" s="198" t="s">
        <v>1056</v>
      </c>
      <c r="N130" s="198" t="s">
        <v>1056</v>
      </c>
      <c r="O130" s="199" t="s">
        <v>1057</v>
      </c>
      <c r="P130" s="199" t="s">
        <v>1058</v>
      </c>
      <c r="S130" s="208"/>
      <c r="IL130" s="202"/>
      <c r="IM130" s="202"/>
      <c r="IN130" s="202"/>
      <c r="IO130" s="202"/>
      <c r="IP130" s="202"/>
      <c r="IQ130" s="202"/>
      <c r="IR130" s="202"/>
      <c r="IS130" s="202"/>
      <c r="IT130" s="202"/>
      <c r="IU130" s="202"/>
    </row>
    <row r="131" spans="1:255" s="201" customFormat="1" ht="30.75" customHeight="1">
      <c r="A131" s="220" t="s">
        <v>1059</v>
      </c>
      <c r="B131" s="220" t="s">
        <v>953</v>
      </c>
      <c r="C131" s="242">
        <v>39714</v>
      </c>
      <c r="D131" s="220" t="s">
        <v>53</v>
      </c>
      <c r="E131" s="196" t="s">
        <v>31</v>
      </c>
      <c r="F131" s="220" t="s">
        <v>1060</v>
      </c>
      <c r="G131" s="220"/>
      <c r="H131" s="220"/>
      <c r="I131" s="197" t="s">
        <v>1061</v>
      </c>
      <c r="J131" s="198" t="s">
        <v>1062</v>
      </c>
      <c r="K131" s="199"/>
      <c r="L131" s="194"/>
      <c r="M131" s="198" t="s">
        <v>1063</v>
      </c>
      <c r="N131" s="198" t="s">
        <v>1063</v>
      </c>
      <c r="O131" s="199" t="s">
        <v>1064</v>
      </c>
      <c r="P131" s="199"/>
      <c r="IL131" s="202"/>
      <c r="IM131" s="202"/>
      <c r="IN131" s="202"/>
      <c r="IO131" s="202"/>
      <c r="IP131" s="202"/>
      <c r="IQ131" s="202"/>
      <c r="IR131" s="202"/>
      <c r="IS131" s="202"/>
      <c r="IT131" s="202"/>
      <c r="IU131" s="202"/>
    </row>
    <row r="132" spans="1:255" s="201" customFormat="1" ht="33.4" customHeight="1">
      <c r="A132" s="220" t="s">
        <v>1065</v>
      </c>
      <c r="B132" s="220" t="s">
        <v>953</v>
      </c>
      <c r="C132" s="242">
        <v>38058</v>
      </c>
      <c r="D132" s="220" t="s">
        <v>30</v>
      </c>
      <c r="E132" s="196" t="s">
        <v>31</v>
      </c>
      <c r="F132" s="220" t="s">
        <v>1066</v>
      </c>
      <c r="G132" s="220"/>
      <c r="H132" s="220"/>
      <c r="I132" s="197" t="s">
        <v>1067</v>
      </c>
      <c r="J132" s="198" t="s">
        <v>1068</v>
      </c>
      <c r="K132" s="220"/>
      <c r="L132" s="220" t="s">
        <v>1069</v>
      </c>
      <c r="M132" s="198" t="s">
        <v>1070</v>
      </c>
      <c r="N132" s="198" t="s">
        <v>1071</v>
      </c>
      <c r="O132" s="199" t="s">
        <v>1072</v>
      </c>
      <c r="P132" s="199" t="s">
        <v>1073</v>
      </c>
      <c r="IL132" s="202"/>
      <c r="IM132" s="202"/>
      <c r="IN132" s="202"/>
      <c r="IO132" s="202"/>
      <c r="IP132" s="202"/>
      <c r="IQ132" s="202"/>
      <c r="IR132" s="202"/>
      <c r="IS132" s="202"/>
      <c r="IT132" s="202"/>
      <c r="IU132" s="202"/>
    </row>
    <row r="133" spans="1:255" s="201" customFormat="1" ht="43.35" customHeight="1">
      <c r="A133" s="194" t="s">
        <v>1075</v>
      </c>
      <c r="B133" s="194" t="s">
        <v>1717</v>
      </c>
      <c r="C133" s="195">
        <v>37476</v>
      </c>
      <c r="D133" s="194" t="s">
        <v>30</v>
      </c>
      <c r="E133" s="196" t="s">
        <v>31</v>
      </c>
      <c r="F133" s="204" t="s">
        <v>1076</v>
      </c>
      <c r="G133" s="220"/>
      <c r="H133" s="220"/>
      <c r="I133" s="197" t="s">
        <v>1077</v>
      </c>
      <c r="J133" s="239" t="s">
        <v>1078</v>
      </c>
      <c r="K133" s="199"/>
      <c r="L133" s="199"/>
      <c r="M133" s="226" t="s">
        <v>1079</v>
      </c>
      <c r="N133" s="209" t="s">
        <v>1080</v>
      </c>
      <c r="O133" s="200" t="s">
        <v>1081</v>
      </c>
      <c r="P133" s="200" t="s">
        <v>1082</v>
      </c>
      <c r="IL133" s="202"/>
      <c r="IM133" s="202"/>
      <c r="IN133" s="202"/>
      <c r="IO133" s="202"/>
      <c r="IP133" s="202"/>
      <c r="IQ133" s="202"/>
      <c r="IR133" s="202"/>
      <c r="IS133" s="202"/>
      <c r="IT133" s="202"/>
      <c r="IU133" s="202"/>
    </row>
    <row r="134" spans="1:255" s="201" customFormat="1" ht="36" customHeight="1">
      <c r="A134" s="194" t="s">
        <v>1083</v>
      </c>
      <c r="B134" s="194" t="s">
        <v>1717</v>
      </c>
      <c r="C134" s="195">
        <v>38047</v>
      </c>
      <c r="D134" s="194" t="s">
        <v>30</v>
      </c>
      <c r="E134" s="196" t="s">
        <v>31</v>
      </c>
      <c r="F134" s="194" t="s">
        <v>1084</v>
      </c>
      <c r="G134" s="194"/>
      <c r="H134" s="194"/>
      <c r="I134" s="197" t="s">
        <v>1085</v>
      </c>
      <c r="J134" s="198" t="s">
        <v>1086</v>
      </c>
      <c r="K134" s="199"/>
      <c r="L134" s="199"/>
      <c r="M134" s="209" t="s">
        <v>1087</v>
      </c>
      <c r="N134" s="209" t="s">
        <v>1088</v>
      </c>
      <c r="O134" s="199" t="s">
        <v>1089</v>
      </c>
      <c r="P134" s="199" t="s">
        <v>1090</v>
      </c>
      <c r="S134" s="208"/>
      <c r="IL134" s="202"/>
      <c r="IM134" s="202"/>
      <c r="IN134" s="202"/>
      <c r="IO134" s="202"/>
      <c r="IP134" s="202"/>
      <c r="IQ134" s="202"/>
      <c r="IR134" s="202"/>
      <c r="IS134" s="202"/>
      <c r="IT134" s="202"/>
      <c r="IU134" s="202"/>
    </row>
    <row r="135" spans="1:255" s="201" customFormat="1" ht="30.75" customHeight="1">
      <c r="A135" s="194" t="s">
        <v>1091</v>
      </c>
      <c r="B135" s="194" t="s">
        <v>1717</v>
      </c>
      <c r="C135" s="195">
        <v>38047</v>
      </c>
      <c r="D135" s="220" t="s">
        <v>53</v>
      </c>
      <c r="E135" s="196" t="s">
        <v>31</v>
      </c>
      <c r="F135" s="194" t="s">
        <v>1092</v>
      </c>
      <c r="G135" s="194"/>
      <c r="H135" s="194"/>
      <c r="I135" s="197" t="s">
        <v>1093</v>
      </c>
      <c r="J135" s="198" t="s">
        <v>1094</v>
      </c>
      <c r="K135" s="207"/>
      <c r="L135" s="199"/>
      <c r="M135" s="209" t="s">
        <v>1726</v>
      </c>
      <c r="N135" s="209" t="s">
        <v>1096</v>
      </c>
      <c r="O135" s="199" t="s">
        <v>1097</v>
      </c>
      <c r="P135" s="199" t="s">
        <v>1098</v>
      </c>
      <c r="IL135" s="202"/>
      <c r="IM135" s="202"/>
      <c r="IN135" s="202"/>
      <c r="IO135" s="202"/>
      <c r="IP135" s="202"/>
      <c r="IQ135" s="202"/>
      <c r="IR135" s="202"/>
      <c r="IS135" s="202"/>
      <c r="IT135" s="202"/>
      <c r="IU135" s="202"/>
    </row>
    <row r="136" spans="1:255" s="201" customFormat="1" ht="30" customHeight="1">
      <c r="A136" s="220" t="s">
        <v>1099</v>
      </c>
      <c r="B136" s="194" t="s">
        <v>1717</v>
      </c>
      <c r="C136" s="242">
        <v>38428</v>
      </c>
      <c r="D136" s="220" t="s">
        <v>53</v>
      </c>
      <c r="E136" s="196" t="s">
        <v>31</v>
      </c>
      <c r="F136" s="220" t="s">
        <v>1100</v>
      </c>
      <c r="G136" s="220"/>
      <c r="H136" s="220"/>
      <c r="I136" s="197" t="s">
        <v>1101</v>
      </c>
      <c r="J136" s="198" t="s">
        <v>1102</v>
      </c>
      <c r="K136" s="203"/>
      <c r="L136" s="203"/>
      <c r="M136" s="209" t="s">
        <v>1103</v>
      </c>
      <c r="N136" s="209" t="s">
        <v>1104</v>
      </c>
      <c r="O136" s="199" t="s">
        <v>1105</v>
      </c>
      <c r="P136" s="199" t="s">
        <v>1106</v>
      </c>
      <c r="S136" s="208"/>
      <c r="IL136" s="202"/>
      <c r="IM136" s="202"/>
      <c r="IN136" s="202"/>
      <c r="IO136" s="202"/>
      <c r="IP136" s="202"/>
      <c r="IQ136" s="202"/>
      <c r="IR136" s="202"/>
      <c r="IS136" s="202"/>
      <c r="IT136" s="202"/>
      <c r="IU136" s="202"/>
    </row>
    <row r="137" spans="1:255" s="202" customFormat="1" ht="29.25" customHeight="1">
      <c r="A137" s="220" t="s">
        <v>1108</v>
      </c>
      <c r="B137" s="220" t="s">
        <v>1108</v>
      </c>
      <c r="C137" s="242">
        <v>38011</v>
      </c>
      <c r="D137" s="220" t="s">
        <v>30</v>
      </c>
      <c r="E137" s="196" t="s">
        <v>31</v>
      </c>
      <c r="F137" s="194" t="s">
        <v>1109</v>
      </c>
      <c r="G137" s="194"/>
      <c r="H137" s="194"/>
      <c r="I137" s="197" t="s">
        <v>1110</v>
      </c>
      <c r="J137" s="226" t="s">
        <v>1111</v>
      </c>
      <c r="K137" s="199"/>
      <c r="L137" s="203"/>
      <c r="M137" s="209" t="s">
        <v>1112</v>
      </c>
      <c r="N137" s="209" t="s">
        <v>1113</v>
      </c>
      <c r="O137" s="199" t="s">
        <v>1114</v>
      </c>
      <c r="P137" s="200" t="s">
        <v>1115</v>
      </c>
      <c r="S137" s="208"/>
    </row>
    <row r="138" spans="1:255" s="201" customFormat="1" ht="28.5" customHeight="1">
      <c r="A138" s="194" t="s">
        <v>1116</v>
      </c>
      <c r="B138" s="220" t="s">
        <v>1108</v>
      </c>
      <c r="C138" s="195">
        <v>38322</v>
      </c>
      <c r="D138" s="194" t="s">
        <v>53</v>
      </c>
      <c r="E138" s="196" t="s">
        <v>31</v>
      </c>
      <c r="F138" s="194" t="s">
        <v>1117</v>
      </c>
      <c r="G138" s="194"/>
      <c r="H138" s="194"/>
      <c r="I138" s="197" t="s">
        <v>1118</v>
      </c>
      <c r="J138" s="239" t="s">
        <v>1119</v>
      </c>
      <c r="K138" s="199"/>
      <c r="L138" s="199"/>
      <c r="M138" s="209" t="s">
        <v>1120</v>
      </c>
      <c r="N138" s="209" t="s">
        <v>1121</v>
      </c>
      <c r="O138" s="199" t="s">
        <v>1122</v>
      </c>
      <c r="P138" s="199" t="s">
        <v>1123</v>
      </c>
      <c r="IL138" s="202"/>
      <c r="IM138" s="202"/>
      <c r="IN138" s="202"/>
      <c r="IO138" s="202"/>
      <c r="IP138" s="202"/>
      <c r="IQ138" s="202"/>
      <c r="IR138" s="202"/>
      <c r="IS138" s="202"/>
      <c r="IT138" s="202"/>
      <c r="IU138" s="202"/>
    </row>
    <row r="139" spans="1:255" s="201" customFormat="1" ht="30.75" customHeight="1">
      <c r="A139" s="194" t="s">
        <v>1124</v>
      </c>
      <c r="B139" s="220" t="s">
        <v>1108</v>
      </c>
      <c r="C139" s="195">
        <v>38473</v>
      </c>
      <c r="D139" s="194" t="s">
        <v>53</v>
      </c>
      <c r="E139" s="196" t="s">
        <v>31</v>
      </c>
      <c r="F139" s="194" t="s">
        <v>1125</v>
      </c>
      <c r="G139" s="194"/>
      <c r="H139" s="194"/>
      <c r="I139" s="197" t="s">
        <v>1730</v>
      </c>
      <c r="J139" s="209" t="s">
        <v>1127</v>
      </c>
      <c r="K139" s="199"/>
      <c r="L139" s="199"/>
      <c r="M139" s="209" t="s">
        <v>1128</v>
      </c>
      <c r="N139" s="209"/>
      <c r="O139" s="199" t="s">
        <v>1129</v>
      </c>
      <c r="P139" s="199" t="s">
        <v>1130</v>
      </c>
      <c r="S139" s="208"/>
      <c r="IL139" s="202"/>
      <c r="IM139" s="202"/>
      <c r="IN139" s="202"/>
      <c r="IO139" s="202"/>
      <c r="IP139" s="202"/>
      <c r="IQ139" s="202"/>
      <c r="IR139" s="202"/>
      <c r="IS139" s="202"/>
      <c r="IT139" s="202"/>
      <c r="IU139" s="202"/>
    </row>
    <row r="140" spans="1:255" s="201" customFormat="1" ht="34.15" customHeight="1">
      <c r="A140" s="194" t="s">
        <v>1131</v>
      </c>
      <c r="B140" s="220" t="s">
        <v>1108</v>
      </c>
      <c r="C140" s="195">
        <v>38596</v>
      </c>
      <c r="D140" s="194" t="s">
        <v>1132</v>
      </c>
      <c r="E140" s="196" t="s">
        <v>137</v>
      </c>
      <c r="F140" s="194" t="s">
        <v>1133</v>
      </c>
      <c r="G140" s="194"/>
      <c r="H140" s="194"/>
      <c r="I140" s="197" t="s">
        <v>1134</v>
      </c>
      <c r="J140" s="209" t="s">
        <v>1135</v>
      </c>
      <c r="K140" s="243"/>
      <c r="L140" s="199"/>
      <c r="M140" s="209" t="s">
        <v>1136</v>
      </c>
      <c r="N140" s="209" t="s">
        <v>1137</v>
      </c>
      <c r="O140" s="199" t="s">
        <v>1138</v>
      </c>
      <c r="P140" s="199" t="s">
        <v>1139</v>
      </c>
      <c r="S140" s="208"/>
      <c r="IL140" s="202"/>
      <c r="IM140" s="202"/>
      <c r="IN140" s="202"/>
      <c r="IO140" s="202"/>
      <c r="IP140" s="202"/>
      <c r="IQ140" s="202"/>
      <c r="IR140" s="202"/>
      <c r="IS140" s="202"/>
      <c r="IT140" s="202"/>
      <c r="IU140" s="202"/>
    </row>
    <row r="141" spans="1:255" s="201" customFormat="1" ht="36" customHeight="1">
      <c r="A141" s="194" t="s">
        <v>1140</v>
      </c>
      <c r="B141" s="220" t="s">
        <v>1108</v>
      </c>
      <c r="C141" s="195">
        <v>38426</v>
      </c>
      <c r="D141" s="194" t="s">
        <v>30</v>
      </c>
      <c r="E141" s="196" t="s">
        <v>137</v>
      </c>
      <c r="F141" s="194" t="s">
        <v>1133</v>
      </c>
      <c r="G141" s="194"/>
      <c r="H141" s="194"/>
      <c r="I141" s="197" t="s">
        <v>1141</v>
      </c>
      <c r="J141" s="209" t="s">
        <v>1135</v>
      </c>
      <c r="K141" s="199"/>
      <c r="L141" s="199"/>
      <c r="M141" s="209" t="s">
        <v>1142</v>
      </c>
      <c r="N141" s="209" t="s">
        <v>1143</v>
      </c>
      <c r="O141" s="199" t="s">
        <v>1144</v>
      </c>
      <c r="P141" s="199" t="s">
        <v>1139</v>
      </c>
      <c r="S141" s="208"/>
      <c r="IL141" s="202"/>
      <c r="IM141" s="202"/>
      <c r="IN141" s="202"/>
      <c r="IO141" s="202"/>
      <c r="IP141" s="202"/>
      <c r="IQ141" s="202"/>
      <c r="IR141" s="202"/>
      <c r="IS141" s="202"/>
      <c r="IT141" s="202"/>
      <c r="IU141" s="202"/>
    </row>
    <row r="142" spans="1:255" s="299" customFormat="1" ht="31.5" customHeight="1">
      <c r="A142" s="211" t="s">
        <v>1145</v>
      </c>
      <c r="B142" s="254" t="s">
        <v>1108</v>
      </c>
      <c r="C142" s="298">
        <v>39722</v>
      </c>
      <c r="D142" s="211" t="s">
        <v>1019</v>
      </c>
      <c r="E142" s="213" t="s">
        <v>137</v>
      </c>
      <c r="F142" s="211" t="s">
        <v>1133</v>
      </c>
      <c r="G142" s="211"/>
      <c r="H142" s="211"/>
      <c r="I142" s="214" t="s">
        <v>1146</v>
      </c>
      <c r="J142" s="217" t="s">
        <v>1135</v>
      </c>
      <c r="K142" s="211"/>
      <c r="L142" s="211"/>
      <c r="M142" s="215" t="s">
        <v>1147</v>
      </c>
      <c r="N142" s="215" t="s">
        <v>1147</v>
      </c>
      <c r="O142" s="211"/>
      <c r="P142" s="211"/>
      <c r="S142" s="300"/>
    </row>
    <row r="143" spans="1:255" s="234" customFormat="1" ht="32.25" customHeight="1">
      <c r="A143" s="194" t="s">
        <v>1148</v>
      </c>
      <c r="B143" s="220" t="s">
        <v>1108</v>
      </c>
      <c r="C143" s="195">
        <v>39412</v>
      </c>
      <c r="D143" s="194" t="s">
        <v>53</v>
      </c>
      <c r="E143" s="196" t="s">
        <v>31</v>
      </c>
      <c r="F143" s="194" t="s">
        <v>1133</v>
      </c>
      <c r="G143" s="194"/>
      <c r="H143" s="194"/>
      <c r="I143" s="205" t="s">
        <v>1149</v>
      </c>
      <c r="J143" s="198" t="s">
        <v>1135</v>
      </c>
      <c r="K143" s="194"/>
      <c r="L143" s="194"/>
      <c r="M143" s="198" t="s">
        <v>1150</v>
      </c>
      <c r="N143" s="198" t="s">
        <v>1151</v>
      </c>
      <c r="O143" s="194" t="s">
        <v>1138</v>
      </c>
      <c r="P143" s="199" t="s">
        <v>1139</v>
      </c>
    </row>
    <row r="144" spans="1:255" s="201" customFormat="1" ht="30" customHeight="1">
      <c r="A144" s="194" t="s">
        <v>1152</v>
      </c>
      <c r="B144" s="220" t="s">
        <v>1108</v>
      </c>
      <c r="C144" s="195">
        <v>38534</v>
      </c>
      <c r="D144" s="194" t="s">
        <v>30</v>
      </c>
      <c r="E144" s="196" t="s">
        <v>137</v>
      </c>
      <c r="F144" s="194" t="s">
        <v>1153</v>
      </c>
      <c r="G144" s="194"/>
      <c r="H144" s="194"/>
      <c r="I144" s="197" t="s">
        <v>1154</v>
      </c>
      <c r="J144" s="198" t="s">
        <v>1155</v>
      </c>
      <c r="K144" s="243"/>
      <c r="L144" s="199"/>
      <c r="M144" s="209" t="s">
        <v>1156</v>
      </c>
      <c r="N144" s="209" t="s">
        <v>1157</v>
      </c>
      <c r="O144" s="194" t="s">
        <v>1158</v>
      </c>
      <c r="P144" s="194" t="s">
        <v>1159</v>
      </c>
      <c r="S144" s="208"/>
      <c r="IL144" s="202"/>
      <c r="IM144" s="202"/>
      <c r="IN144" s="202"/>
      <c r="IO144" s="202"/>
      <c r="IP144" s="202"/>
      <c r="IQ144" s="202"/>
      <c r="IR144" s="202"/>
      <c r="IS144" s="202"/>
      <c r="IT144" s="202"/>
      <c r="IU144" s="202"/>
    </row>
    <row r="145" spans="1:255" s="201" customFormat="1" ht="32.1" customHeight="1">
      <c r="A145" s="194" t="s">
        <v>1160</v>
      </c>
      <c r="B145" s="220" t="s">
        <v>1108</v>
      </c>
      <c r="C145" s="195">
        <v>38610</v>
      </c>
      <c r="D145" s="194" t="s">
        <v>53</v>
      </c>
      <c r="E145" s="196" t="s">
        <v>31</v>
      </c>
      <c r="F145" s="194" t="s">
        <v>1161</v>
      </c>
      <c r="G145" s="194"/>
      <c r="H145" s="194"/>
      <c r="I145" s="197" t="s">
        <v>1162</v>
      </c>
      <c r="J145" s="198" t="s">
        <v>1163</v>
      </c>
      <c r="K145" s="199"/>
      <c r="L145" s="199"/>
      <c r="M145" s="209" t="s">
        <v>1164</v>
      </c>
      <c r="N145" s="209" t="s">
        <v>1165</v>
      </c>
      <c r="O145" s="194" t="s">
        <v>1166</v>
      </c>
      <c r="P145" s="194" t="s">
        <v>1167</v>
      </c>
      <c r="S145" s="208"/>
      <c r="IL145" s="202"/>
      <c r="IM145" s="202"/>
      <c r="IN145" s="202"/>
      <c r="IO145" s="202"/>
      <c r="IP145" s="202"/>
      <c r="IQ145" s="202"/>
      <c r="IR145" s="202"/>
      <c r="IS145" s="202"/>
      <c r="IT145" s="202"/>
      <c r="IU145" s="202"/>
    </row>
    <row r="146" spans="1:255" s="201" customFormat="1" ht="41.45" customHeight="1">
      <c r="A146" s="220" t="s">
        <v>1168</v>
      </c>
      <c r="B146" s="220" t="s">
        <v>1108</v>
      </c>
      <c r="C146" s="242">
        <v>38626</v>
      </c>
      <c r="D146" s="194" t="s">
        <v>53</v>
      </c>
      <c r="E146" s="196" t="s">
        <v>31</v>
      </c>
      <c r="F146" s="220" t="s">
        <v>1169</v>
      </c>
      <c r="G146" s="220"/>
      <c r="H146" s="220"/>
      <c r="I146" s="197" t="s">
        <v>1170</v>
      </c>
      <c r="J146" s="235" t="s">
        <v>1171</v>
      </c>
      <c r="K146" s="261"/>
      <c r="L146" s="203"/>
      <c r="M146" s="209" t="s">
        <v>1172</v>
      </c>
      <c r="N146" s="209" t="s">
        <v>1172</v>
      </c>
      <c r="O146" s="199" t="s">
        <v>1173</v>
      </c>
      <c r="P146" s="199" t="s">
        <v>1174</v>
      </c>
      <c r="S146" s="208"/>
      <c r="IL146" s="202"/>
      <c r="IM146" s="202"/>
      <c r="IN146" s="202"/>
      <c r="IO146" s="202"/>
      <c r="IP146" s="202"/>
      <c r="IQ146" s="202"/>
      <c r="IR146" s="202"/>
      <c r="IS146" s="202"/>
      <c r="IT146" s="202"/>
      <c r="IU146" s="202"/>
    </row>
    <row r="147" spans="1:255" s="201" customFormat="1" ht="33" customHeight="1">
      <c r="A147" s="220" t="s">
        <v>1175</v>
      </c>
      <c r="B147" s="220" t="s">
        <v>1108</v>
      </c>
      <c r="C147" s="242">
        <v>39570</v>
      </c>
      <c r="D147" s="194" t="s">
        <v>53</v>
      </c>
      <c r="E147" s="196" t="s">
        <v>31</v>
      </c>
      <c r="F147" s="220" t="s">
        <v>1176</v>
      </c>
      <c r="G147" s="220"/>
      <c r="H147" s="220"/>
      <c r="I147" s="197" t="s">
        <v>1177</v>
      </c>
      <c r="J147" s="233" t="s">
        <v>1178</v>
      </c>
      <c r="K147" s="199"/>
      <c r="L147" s="194"/>
      <c r="M147" s="198" t="s">
        <v>1179</v>
      </c>
      <c r="N147" s="198" t="s">
        <v>1179</v>
      </c>
      <c r="O147" s="199" t="s">
        <v>1180</v>
      </c>
      <c r="P147" s="199" t="s">
        <v>1181</v>
      </c>
      <c r="S147" s="208"/>
      <c r="IL147" s="202"/>
      <c r="IM147" s="202"/>
      <c r="IN147" s="202"/>
      <c r="IO147" s="202"/>
      <c r="IP147" s="202"/>
      <c r="IQ147" s="202"/>
      <c r="IR147" s="202"/>
      <c r="IS147" s="202"/>
      <c r="IT147" s="202"/>
      <c r="IU147" s="202"/>
    </row>
    <row r="148" spans="1:255" s="201" customFormat="1" ht="36.6" customHeight="1">
      <c r="A148" s="220" t="s">
        <v>1182</v>
      </c>
      <c r="B148" s="220" t="s">
        <v>1108</v>
      </c>
      <c r="C148" s="242">
        <v>39614</v>
      </c>
      <c r="D148" s="194" t="s">
        <v>53</v>
      </c>
      <c r="E148" s="196" t="s">
        <v>31</v>
      </c>
      <c r="F148" s="220" t="s">
        <v>1183</v>
      </c>
      <c r="G148" s="220"/>
      <c r="H148" s="220"/>
      <c r="I148" s="197" t="s">
        <v>1184</v>
      </c>
      <c r="J148" s="235" t="s">
        <v>1185</v>
      </c>
      <c r="K148" s="207"/>
      <c r="L148" s="199"/>
      <c r="M148" s="209" t="s">
        <v>1186</v>
      </c>
      <c r="N148" s="209" t="s">
        <v>1186</v>
      </c>
      <c r="O148" s="199" t="s">
        <v>1187</v>
      </c>
      <c r="P148" s="199" t="s">
        <v>1188</v>
      </c>
      <c r="S148" s="208"/>
      <c r="IL148" s="202"/>
      <c r="IM148" s="202"/>
      <c r="IN148" s="202"/>
      <c r="IO148" s="202"/>
      <c r="IP148" s="202"/>
      <c r="IQ148" s="202"/>
      <c r="IR148" s="202"/>
      <c r="IS148" s="202"/>
      <c r="IT148" s="202"/>
      <c r="IU148" s="202"/>
    </row>
    <row r="149" spans="1:255" s="201" customFormat="1" ht="33" customHeight="1">
      <c r="A149" s="220" t="s">
        <v>1191</v>
      </c>
      <c r="B149" s="220" t="s">
        <v>1190</v>
      </c>
      <c r="C149" s="242">
        <v>38148</v>
      </c>
      <c r="D149" s="220" t="s">
        <v>30</v>
      </c>
      <c r="E149" s="196" t="s">
        <v>31</v>
      </c>
      <c r="F149" s="204" t="s">
        <v>1192</v>
      </c>
      <c r="G149" s="220"/>
      <c r="H149" s="220"/>
      <c r="I149" s="205" t="s">
        <v>1731</v>
      </c>
      <c r="J149" s="226" t="s">
        <v>1194</v>
      </c>
      <c r="K149" s="203"/>
      <c r="L149" s="203"/>
      <c r="M149" s="226" t="s">
        <v>1195</v>
      </c>
      <c r="N149" s="209" t="s">
        <v>1196</v>
      </c>
      <c r="O149" s="200" t="s">
        <v>1197</v>
      </c>
      <c r="P149" s="200" t="s">
        <v>1198</v>
      </c>
      <c r="IL149" s="202"/>
      <c r="IM149" s="202"/>
      <c r="IN149" s="202"/>
      <c r="IO149" s="202"/>
      <c r="IP149" s="202"/>
      <c r="IQ149" s="202"/>
      <c r="IR149" s="202"/>
      <c r="IS149" s="202"/>
      <c r="IT149" s="202"/>
      <c r="IU149" s="202"/>
    </row>
    <row r="150" spans="1:255" s="201" customFormat="1" ht="30.6" customHeight="1">
      <c r="A150" s="194" t="s">
        <v>1199</v>
      </c>
      <c r="B150" s="220" t="s">
        <v>1190</v>
      </c>
      <c r="C150" s="195">
        <v>38534</v>
      </c>
      <c r="D150" s="194" t="s">
        <v>53</v>
      </c>
      <c r="E150" s="196" t="s">
        <v>31</v>
      </c>
      <c r="F150" s="220" t="s">
        <v>1200</v>
      </c>
      <c r="G150" s="220"/>
      <c r="H150" s="220"/>
      <c r="I150" s="197" t="s">
        <v>1732</v>
      </c>
      <c r="J150" s="198" t="s">
        <v>1202</v>
      </c>
      <c r="K150" s="203"/>
      <c r="L150" s="199"/>
      <c r="M150" s="209" t="s">
        <v>1203</v>
      </c>
      <c r="N150" s="209" t="s">
        <v>1204</v>
      </c>
      <c r="O150" s="199" t="s">
        <v>1205</v>
      </c>
      <c r="P150" s="199"/>
      <c r="IL150" s="202"/>
      <c r="IM150" s="202"/>
      <c r="IN150" s="202"/>
      <c r="IO150" s="202"/>
      <c r="IP150" s="202"/>
      <c r="IQ150" s="202"/>
      <c r="IR150" s="202"/>
      <c r="IS150" s="202"/>
      <c r="IT150" s="202"/>
      <c r="IU150" s="202"/>
    </row>
    <row r="151" spans="1:255" s="234" customFormat="1" ht="25.5" customHeight="1">
      <c r="A151" s="194" t="s">
        <v>1206</v>
      </c>
      <c r="B151" s="220" t="s">
        <v>1190</v>
      </c>
      <c r="C151" s="195">
        <v>38838</v>
      </c>
      <c r="D151" s="194" t="s">
        <v>53</v>
      </c>
      <c r="E151" s="196" t="s">
        <v>31</v>
      </c>
      <c r="F151" s="220" t="s">
        <v>1207</v>
      </c>
      <c r="G151" s="220"/>
      <c r="H151" s="220"/>
      <c r="I151" s="197" t="s">
        <v>1733</v>
      </c>
      <c r="J151" s="198" t="s">
        <v>1209</v>
      </c>
      <c r="K151" s="220"/>
      <c r="L151" s="194"/>
      <c r="M151" s="239" t="s">
        <v>1210</v>
      </c>
      <c r="N151" s="198" t="s">
        <v>1211</v>
      </c>
      <c r="O151" s="194" t="s">
        <v>1212</v>
      </c>
      <c r="P151" s="199" t="s">
        <v>1213</v>
      </c>
    </row>
    <row r="152" spans="1:255" s="201" customFormat="1" ht="29.25" customHeight="1">
      <c r="A152" s="220" t="s">
        <v>1214</v>
      </c>
      <c r="B152" s="220" t="s">
        <v>1190</v>
      </c>
      <c r="C152" s="242">
        <v>39085</v>
      </c>
      <c r="D152" s="220" t="s">
        <v>53</v>
      </c>
      <c r="E152" s="196" t="s">
        <v>31</v>
      </c>
      <c r="F152" s="194" t="s">
        <v>1215</v>
      </c>
      <c r="G152" s="194"/>
      <c r="H152" s="194"/>
      <c r="I152" s="244" t="s">
        <v>1734</v>
      </c>
      <c r="J152" s="209" t="s">
        <v>1217</v>
      </c>
      <c r="K152" s="203"/>
      <c r="L152" s="199"/>
      <c r="M152" s="209" t="s">
        <v>1218</v>
      </c>
      <c r="N152" s="209" t="s">
        <v>1219</v>
      </c>
      <c r="O152" s="199" t="s">
        <v>1220</v>
      </c>
      <c r="P152" s="199" t="s">
        <v>1221</v>
      </c>
      <c r="S152" s="301"/>
      <c r="IL152" s="202"/>
      <c r="IM152" s="202"/>
      <c r="IN152" s="202"/>
      <c r="IO152" s="202"/>
      <c r="IP152" s="202"/>
      <c r="IQ152" s="202"/>
      <c r="IR152" s="202"/>
      <c r="IS152" s="202"/>
      <c r="IT152" s="202"/>
      <c r="IU152" s="202"/>
    </row>
    <row r="153" spans="1:255" s="201" customFormat="1" ht="35.1" customHeight="1">
      <c r="A153" s="194" t="s">
        <v>1222</v>
      </c>
      <c r="B153" s="220" t="s">
        <v>1190</v>
      </c>
      <c r="C153" s="195">
        <v>38145</v>
      </c>
      <c r="D153" s="194" t="s">
        <v>30</v>
      </c>
      <c r="E153" s="196" t="s">
        <v>31</v>
      </c>
      <c r="F153" s="204" t="s">
        <v>1223</v>
      </c>
      <c r="G153" s="220"/>
      <c r="H153" s="220"/>
      <c r="I153" s="244" t="s">
        <v>1224</v>
      </c>
      <c r="J153" s="226" t="s">
        <v>1225</v>
      </c>
      <c r="K153" s="199"/>
      <c r="L153" s="199"/>
      <c r="M153" s="209" t="s">
        <v>1226</v>
      </c>
      <c r="N153" s="209" t="s">
        <v>1227</v>
      </c>
      <c r="O153" s="200" t="s">
        <v>1228</v>
      </c>
      <c r="P153" s="200" t="s">
        <v>1229</v>
      </c>
      <c r="IL153" s="202"/>
      <c r="IM153" s="202"/>
      <c r="IN153" s="202"/>
      <c r="IO153" s="202"/>
      <c r="IP153" s="202"/>
      <c r="IQ153" s="202"/>
      <c r="IR153" s="202"/>
      <c r="IS153" s="202"/>
      <c r="IT153" s="202"/>
      <c r="IU153" s="202"/>
    </row>
    <row r="154" spans="1:255" s="201" customFormat="1" ht="31.5" customHeight="1">
      <c r="A154" s="194" t="s">
        <v>1230</v>
      </c>
      <c r="B154" s="220" t="s">
        <v>1190</v>
      </c>
      <c r="C154" s="195">
        <v>38481</v>
      </c>
      <c r="D154" s="194" t="s">
        <v>53</v>
      </c>
      <c r="E154" s="196" t="s">
        <v>31</v>
      </c>
      <c r="F154" s="194" t="s">
        <v>1231</v>
      </c>
      <c r="G154" s="194"/>
      <c r="H154" s="194"/>
      <c r="I154" s="244" t="s">
        <v>1232</v>
      </c>
      <c r="J154" s="209" t="s">
        <v>1233</v>
      </c>
      <c r="K154" s="199"/>
      <c r="L154" s="199"/>
      <c r="M154" s="209" t="s">
        <v>1234</v>
      </c>
      <c r="N154" s="209" t="s">
        <v>1234</v>
      </c>
      <c r="O154" s="199" t="s">
        <v>1235</v>
      </c>
      <c r="P154" s="199" t="s">
        <v>1236</v>
      </c>
      <c r="IL154" s="202"/>
      <c r="IM154" s="202"/>
      <c r="IN154" s="202"/>
      <c r="IO154" s="202"/>
      <c r="IP154" s="202"/>
      <c r="IQ154" s="202"/>
      <c r="IR154" s="202"/>
      <c r="IS154" s="202"/>
      <c r="IT154" s="202"/>
      <c r="IU154" s="202"/>
    </row>
    <row r="155" spans="1:255" s="201" customFormat="1" ht="36.75" customHeight="1">
      <c r="A155" s="194" t="s">
        <v>1237</v>
      </c>
      <c r="B155" s="220" t="s">
        <v>1190</v>
      </c>
      <c r="C155" s="195">
        <v>38626</v>
      </c>
      <c r="D155" s="194" t="s">
        <v>53</v>
      </c>
      <c r="E155" s="196" t="s">
        <v>31</v>
      </c>
      <c r="F155" s="237" t="s">
        <v>1238</v>
      </c>
      <c r="G155" s="194"/>
      <c r="H155" s="194"/>
      <c r="I155" s="244" t="s">
        <v>1239</v>
      </c>
      <c r="J155" s="239" t="s">
        <v>1240</v>
      </c>
      <c r="K155" s="199"/>
      <c r="L155" s="199"/>
      <c r="M155" s="209" t="s">
        <v>1241</v>
      </c>
      <c r="N155" s="209" t="s">
        <v>1242</v>
      </c>
      <c r="O155" s="200" t="s">
        <v>1243</v>
      </c>
      <c r="P155" s="200" t="s">
        <v>1244</v>
      </c>
      <c r="IL155" s="202"/>
      <c r="IM155" s="202"/>
      <c r="IN155" s="202"/>
      <c r="IO155" s="202"/>
      <c r="IP155" s="202"/>
      <c r="IQ155" s="202"/>
      <c r="IR155" s="202"/>
      <c r="IS155" s="202"/>
      <c r="IT155" s="202"/>
      <c r="IU155" s="202"/>
    </row>
    <row r="156" spans="1:255" s="201" customFormat="1" ht="32.25" customHeight="1">
      <c r="A156" s="194" t="s">
        <v>1245</v>
      </c>
      <c r="B156" s="220" t="s">
        <v>1190</v>
      </c>
      <c r="C156" s="195">
        <v>39114</v>
      </c>
      <c r="D156" s="194" t="s">
        <v>53</v>
      </c>
      <c r="E156" s="196" t="s">
        <v>31</v>
      </c>
      <c r="F156" s="194" t="s">
        <v>1246</v>
      </c>
      <c r="G156" s="194"/>
      <c r="H156" s="194"/>
      <c r="I156" s="238" t="s">
        <v>1247</v>
      </c>
      <c r="J156" s="209" t="s">
        <v>1248</v>
      </c>
      <c r="K156" s="199"/>
      <c r="L156" s="199"/>
      <c r="M156" s="226" t="s">
        <v>1736</v>
      </c>
      <c r="N156" s="226" t="s">
        <v>1250</v>
      </c>
      <c r="O156" s="199" t="s">
        <v>1251</v>
      </c>
      <c r="P156" s="199" t="s">
        <v>1252</v>
      </c>
      <c r="S156" s="208"/>
      <c r="IL156" s="202"/>
      <c r="IM156" s="202"/>
      <c r="IN156" s="202"/>
      <c r="IO156" s="202"/>
      <c r="IP156" s="202"/>
      <c r="IQ156" s="202"/>
      <c r="IR156" s="202"/>
      <c r="IS156" s="202"/>
      <c r="IT156" s="202"/>
      <c r="IU156" s="202"/>
    </row>
    <row r="157" spans="1:255" s="201" customFormat="1" ht="34.5" customHeight="1">
      <c r="A157" s="194" t="s">
        <v>1253</v>
      </c>
      <c r="B157" s="220" t="s">
        <v>1190</v>
      </c>
      <c r="C157" s="195">
        <v>39486</v>
      </c>
      <c r="D157" s="194" t="s">
        <v>30</v>
      </c>
      <c r="E157" s="196" t="s">
        <v>31</v>
      </c>
      <c r="F157" s="194" t="s">
        <v>1254</v>
      </c>
      <c r="G157" s="194"/>
      <c r="H157" s="194"/>
      <c r="I157" s="197" t="s">
        <v>1735</v>
      </c>
      <c r="J157" s="235" t="s">
        <v>1256</v>
      </c>
      <c r="K157" s="199"/>
      <c r="L157" s="199"/>
      <c r="M157" s="209" t="s">
        <v>1257</v>
      </c>
      <c r="N157" s="209" t="s">
        <v>1258</v>
      </c>
      <c r="O157" s="199" t="s">
        <v>1259</v>
      </c>
      <c r="P157" s="199" t="s">
        <v>1260</v>
      </c>
      <c r="S157" s="208"/>
      <c r="IL157" s="202"/>
      <c r="IM157" s="202"/>
      <c r="IN157" s="202"/>
      <c r="IO157" s="202"/>
      <c r="IP157" s="202"/>
      <c r="IQ157" s="202"/>
      <c r="IR157" s="202"/>
      <c r="IS157" s="202"/>
      <c r="IT157" s="202"/>
      <c r="IU157" s="202"/>
    </row>
    <row r="158" spans="1:255" s="201" customFormat="1" ht="31.5" customHeight="1">
      <c r="A158" s="194" t="s">
        <v>1261</v>
      </c>
      <c r="B158" s="220" t="s">
        <v>1190</v>
      </c>
      <c r="C158" s="195">
        <v>39636</v>
      </c>
      <c r="D158" s="194" t="s">
        <v>30</v>
      </c>
      <c r="E158" s="196" t="s">
        <v>31</v>
      </c>
      <c r="F158" s="194" t="s">
        <v>1262</v>
      </c>
      <c r="G158" s="194"/>
      <c r="H158" s="194"/>
      <c r="I158" s="197" t="s">
        <v>1263</v>
      </c>
      <c r="J158" s="209" t="s">
        <v>1264</v>
      </c>
      <c r="K158" s="199"/>
      <c r="L158" s="199"/>
      <c r="M158" s="209" t="s">
        <v>1265</v>
      </c>
      <c r="N158" s="209" t="s">
        <v>1265</v>
      </c>
      <c r="O158" s="199" t="s">
        <v>1266</v>
      </c>
      <c r="P158" s="199" t="s">
        <v>1267</v>
      </c>
      <c r="S158" s="208"/>
      <c r="IL158" s="202"/>
      <c r="IM158" s="202"/>
      <c r="IN158" s="202"/>
      <c r="IO158" s="202"/>
      <c r="IP158" s="202"/>
      <c r="IQ158" s="202"/>
      <c r="IR158" s="202"/>
      <c r="IS158" s="202"/>
      <c r="IT158" s="202"/>
      <c r="IU158" s="202"/>
    </row>
    <row r="159" spans="1:255" s="201" customFormat="1" ht="32.450000000000003" customHeight="1">
      <c r="A159" s="194" t="s">
        <v>1268</v>
      </c>
      <c r="B159" s="220" t="s">
        <v>1190</v>
      </c>
      <c r="C159" s="195">
        <v>39672</v>
      </c>
      <c r="D159" s="194" t="s">
        <v>53</v>
      </c>
      <c r="E159" s="196" t="s">
        <v>137</v>
      </c>
      <c r="F159" s="220" t="s">
        <v>1223</v>
      </c>
      <c r="G159" s="220"/>
      <c r="H159" s="220"/>
      <c r="I159" s="244" t="s">
        <v>1269</v>
      </c>
      <c r="J159" s="209" t="s">
        <v>1225</v>
      </c>
      <c r="K159" s="199"/>
      <c r="L159" s="199"/>
      <c r="M159" s="209" t="s">
        <v>1270</v>
      </c>
      <c r="N159" s="209" t="s">
        <v>1270</v>
      </c>
      <c r="O159" s="199" t="s">
        <v>1228</v>
      </c>
      <c r="P159" s="199" t="s">
        <v>1229</v>
      </c>
      <c r="IL159" s="202"/>
      <c r="IM159" s="202"/>
      <c r="IN159" s="202"/>
      <c r="IO159" s="202"/>
      <c r="IP159" s="202"/>
      <c r="IQ159" s="202"/>
      <c r="IR159" s="202"/>
      <c r="IS159" s="202"/>
      <c r="IT159" s="202"/>
      <c r="IU159" s="202"/>
    </row>
    <row r="160" spans="1:255" s="234" customFormat="1" ht="31.35" customHeight="1">
      <c r="A160" s="220" t="s">
        <v>1273</v>
      </c>
      <c r="B160" s="220" t="s">
        <v>1718</v>
      </c>
      <c r="C160" s="242">
        <v>38200</v>
      </c>
      <c r="D160" s="220" t="s">
        <v>30</v>
      </c>
      <c r="E160" s="196" t="s">
        <v>31</v>
      </c>
      <c r="F160" s="194" t="s">
        <v>1274</v>
      </c>
      <c r="G160" s="194"/>
      <c r="H160" s="194"/>
      <c r="I160" s="205" t="s">
        <v>1275</v>
      </c>
      <c r="J160" s="198" t="s">
        <v>1276</v>
      </c>
      <c r="K160" s="199"/>
      <c r="L160" s="220"/>
      <c r="M160" s="239" t="s">
        <v>1277</v>
      </c>
      <c r="N160" s="198" t="s">
        <v>1278</v>
      </c>
      <c r="O160" s="194" t="s">
        <v>1279</v>
      </c>
      <c r="P160" s="199" t="s">
        <v>1280</v>
      </c>
    </row>
    <row r="161" spans="1:255" s="201" customFormat="1" ht="38.85" customHeight="1">
      <c r="A161" s="204" t="s">
        <v>1283</v>
      </c>
      <c r="B161" s="220" t="s">
        <v>1719</v>
      </c>
      <c r="C161" s="242">
        <v>37714</v>
      </c>
      <c r="D161" s="220" t="s">
        <v>30</v>
      </c>
      <c r="E161" s="196" t="s">
        <v>31</v>
      </c>
      <c r="F161" s="194" t="s">
        <v>1284</v>
      </c>
      <c r="G161" s="194"/>
      <c r="H161" s="194"/>
      <c r="I161" s="197" t="s">
        <v>1285</v>
      </c>
      <c r="J161" s="203" t="s">
        <v>1286</v>
      </c>
      <c r="K161" s="207"/>
      <c r="L161" s="203"/>
      <c r="M161" s="209" t="s">
        <v>1287</v>
      </c>
      <c r="N161" s="209" t="s">
        <v>1288</v>
      </c>
      <c r="O161" s="199" t="s">
        <v>1289</v>
      </c>
      <c r="P161" s="199" t="s">
        <v>1290</v>
      </c>
      <c r="IL161" s="202"/>
      <c r="IM161" s="202"/>
      <c r="IN161" s="202"/>
      <c r="IO161" s="202"/>
      <c r="IP161" s="202"/>
      <c r="IQ161" s="202"/>
      <c r="IR161" s="202"/>
      <c r="IS161" s="202"/>
      <c r="IT161" s="202"/>
      <c r="IU161" s="202"/>
    </row>
    <row r="162" spans="1:255" s="201" customFormat="1" ht="34.15" customHeight="1">
      <c r="A162" s="194" t="s">
        <v>1291</v>
      </c>
      <c r="B162" s="220" t="s">
        <v>1719</v>
      </c>
      <c r="C162" s="195">
        <v>37816</v>
      </c>
      <c r="D162" s="194" t="s">
        <v>53</v>
      </c>
      <c r="E162" s="196" t="s">
        <v>31</v>
      </c>
      <c r="F162" s="194" t="s">
        <v>1292</v>
      </c>
      <c r="G162" s="194"/>
      <c r="H162" s="194"/>
      <c r="I162" s="197" t="s">
        <v>1293</v>
      </c>
      <c r="J162" s="203" t="s">
        <v>1294</v>
      </c>
      <c r="K162" s="207"/>
      <c r="L162" s="199"/>
      <c r="M162" s="209" t="s">
        <v>1295</v>
      </c>
      <c r="N162" s="209" t="s">
        <v>1295</v>
      </c>
      <c r="O162" s="199" t="s">
        <v>1296</v>
      </c>
      <c r="P162" s="199" t="s">
        <v>1297</v>
      </c>
      <c r="S162" s="208"/>
      <c r="IL162" s="202"/>
      <c r="IM162" s="202"/>
      <c r="IN162" s="202"/>
      <c r="IO162" s="202"/>
      <c r="IP162" s="202"/>
      <c r="IQ162" s="202"/>
      <c r="IR162" s="202"/>
      <c r="IS162" s="202"/>
      <c r="IT162" s="202"/>
      <c r="IU162" s="202"/>
    </row>
    <row r="163" spans="1:255" s="201" customFormat="1" ht="29.25" customHeight="1">
      <c r="A163" s="194" t="s">
        <v>1298</v>
      </c>
      <c r="B163" s="220" t="s">
        <v>1719</v>
      </c>
      <c r="C163" s="195">
        <v>37910</v>
      </c>
      <c r="D163" s="194" t="s">
        <v>53</v>
      </c>
      <c r="E163" s="196" t="s">
        <v>31</v>
      </c>
      <c r="F163" s="194" t="s">
        <v>1299</v>
      </c>
      <c r="G163" s="194"/>
      <c r="H163" s="194"/>
      <c r="I163" s="197" t="s">
        <v>1300</v>
      </c>
      <c r="J163" s="203" t="s">
        <v>1301</v>
      </c>
      <c r="K163" s="207"/>
      <c r="L163" s="199"/>
      <c r="M163" s="209" t="s">
        <v>1302</v>
      </c>
      <c r="N163" s="209" t="s">
        <v>1302</v>
      </c>
      <c r="O163" s="199" t="s">
        <v>1303</v>
      </c>
      <c r="P163" s="199" t="s">
        <v>1304</v>
      </c>
      <c r="IL163" s="202"/>
      <c r="IM163" s="202"/>
      <c r="IN163" s="202"/>
      <c r="IO163" s="202"/>
      <c r="IP163" s="202"/>
      <c r="IQ163" s="202"/>
      <c r="IR163" s="202"/>
      <c r="IS163" s="202"/>
      <c r="IT163" s="202"/>
      <c r="IU163" s="202"/>
    </row>
    <row r="164" spans="1:255" s="269" customFormat="1" ht="30.75" customHeight="1">
      <c r="A164" s="194" t="s">
        <v>1305</v>
      </c>
      <c r="B164" s="220" t="s">
        <v>1719</v>
      </c>
      <c r="C164" s="195">
        <v>37903</v>
      </c>
      <c r="D164" s="194" t="s">
        <v>30</v>
      </c>
      <c r="E164" s="196" t="s">
        <v>31</v>
      </c>
      <c r="F164" s="194" t="s">
        <v>1306</v>
      </c>
      <c r="G164" s="194"/>
      <c r="H164" s="194"/>
      <c r="I164" s="197" t="s">
        <v>1307</v>
      </c>
      <c r="J164" s="209" t="s">
        <v>1308</v>
      </c>
      <c r="K164" s="207"/>
      <c r="L164" s="194"/>
      <c r="M164" s="198" t="s">
        <v>1309</v>
      </c>
      <c r="N164" s="198" t="s">
        <v>1310</v>
      </c>
      <c r="O164" s="199" t="s">
        <v>1311</v>
      </c>
      <c r="P164" s="199" t="s">
        <v>1312</v>
      </c>
      <c r="S164" s="208"/>
    </row>
    <row r="165" spans="1:255" s="234" customFormat="1" ht="43.9" customHeight="1">
      <c r="A165" s="220" t="s">
        <v>1313</v>
      </c>
      <c r="B165" s="220" t="s">
        <v>1719</v>
      </c>
      <c r="C165" s="242">
        <v>38354</v>
      </c>
      <c r="D165" s="194" t="s">
        <v>53</v>
      </c>
      <c r="E165" s="196" t="s">
        <v>31</v>
      </c>
      <c r="F165" s="194" t="s">
        <v>1314</v>
      </c>
      <c r="G165" s="194"/>
      <c r="H165" s="194"/>
      <c r="I165" s="197" t="s">
        <v>1315</v>
      </c>
      <c r="J165" s="209" t="s">
        <v>1316</v>
      </c>
      <c r="K165" s="207"/>
      <c r="L165" s="220"/>
      <c r="M165" s="198" t="s">
        <v>1317</v>
      </c>
      <c r="N165" s="198" t="s">
        <v>1318</v>
      </c>
      <c r="O165" s="194" t="s">
        <v>1319</v>
      </c>
      <c r="P165" s="194" t="s">
        <v>1320</v>
      </c>
      <c r="S165" s="208"/>
    </row>
    <row r="166" spans="1:255" s="234" customFormat="1" ht="34.15" customHeight="1">
      <c r="A166" s="194" t="s">
        <v>1321</v>
      </c>
      <c r="B166" s="220" t="s">
        <v>1719</v>
      </c>
      <c r="C166" s="195">
        <v>38420</v>
      </c>
      <c r="D166" s="194" t="s">
        <v>53</v>
      </c>
      <c r="E166" s="196" t="s">
        <v>137</v>
      </c>
      <c r="F166" s="237" t="s">
        <v>1284</v>
      </c>
      <c r="G166" s="194"/>
      <c r="H166" s="194"/>
      <c r="I166" s="197" t="s">
        <v>1322</v>
      </c>
      <c r="J166" s="276" t="s">
        <v>1286</v>
      </c>
      <c r="K166" s="207"/>
      <c r="L166" s="194"/>
      <c r="M166" s="198" t="s">
        <v>1323</v>
      </c>
      <c r="N166" s="198" t="s">
        <v>1323</v>
      </c>
      <c r="O166" s="200" t="s">
        <v>1289</v>
      </c>
      <c r="P166" s="194"/>
      <c r="S166" s="208"/>
    </row>
    <row r="167" spans="1:255" s="234" customFormat="1" ht="51">
      <c r="A167" s="194" t="s">
        <v>1324</v>
      </c>
      <c r="B167" s="220" t="s">
        <v>1719</v>
      </c>
      <c r="C167" s="195">
        <v>38473</v>
      </c>
      <c r="D167" s="194" t="s">
        <v>53</v>
      </c>
      <c r="E167" s="196" t="s">
        <v>137</v>
      </c>
      <c r="F167" s="194" t="s">
        <v>1306</v>
      </c>
      <c r="G167" s="194"/>
      <c r="H167" s="194"/>
      <c r="I167" s="197" t="s">
        <v>1325</v>
      </c>
      <c r="J167" s="209" t="s">
        <v>1308</v>
      </c>
      <c r="K167" s="207"/>
      <c r="L167" s="194"/>
      <c r="M167" s="198" t="s">
        <v>1326</v>
      </c>
      <c r="N167" s="198" t="s">
        <v>1326</v>
      </c>
      <c r="O167" s="199"/>
      <c r="P167" s="199" t="s">
        <v>1312</v>
      </c>
      <c r="S167" s="208"/>
    </row>
    <row r="168" spans="1:255" s="201" customFormat="1" ht="40.35" customHeight="1">
      <c r="A168" s="194" t="s">
        <v>1327</v>
      </c>
      <c r="B168" s="220" t="s">
        <v>1719</v>
      </c>
      <c r="C168" s="195">
        <v>38873</v>
      </c>
      <c r="D168" s="194" t="s">
        <v>53</v>
      </c>
      <c r="E168" s="196" t="s">
        <v>31</v>
      </c>
      <c r="F168" s="194" t="s">
        <v>1328</v>
      </c>
      <c r="G168" s="194"/>
      <c r="H168" s="194"/>
      <c r="I168" s="197" t="s">
        <v>1329</v>
      </c>
      <c r="J168" s="207" t="s">
        <v>1330</v>
      </c>
      <c r="K168" s="207"/>
      <c r="L168" s="199"/>
      <c r="M168" s="209" t="s">
        <v>1331</v>
      </c>
      <c r="N168" s="209" t="s">
        <v>1331</v>
      </c>
      <c r="O168" s="199" t="s">
        <v>1332</v>
      </c>
      <c r="P168" s="199" t="s">
        <v>1333</v>
      </c>
      <c r="S168" s="208"/>
      <c r="IL168" s="202"/>
      <c r="IM168" s="202"/>
      <c r="IN168" s="202"/>
      <c r="IO168" s="202"/>
      <c r="IP168" s="202"/>
      <c r="IQ168" s="202"/>
      <c r="IR168" s="202"/>
      <c r="IS168" s="202"/>
      <c r="IT168" s="202"/>
      <c r="IU168" s="202"/>
    </row>
    <row r="169" spans="1:255" s="201" customFormat="1" ht="28.9" customHeight="1">
      <c r="A169" s="194" t="s">
        <v>1334</v>
      </c>
      <c r="B169" s="220" t="s">
        <v>1719</v>
      </c>
      <c r="C169" s="195">
        <v>37865</v>
      </c>
      <c r="D169" s="194" t="s">
        <v>30</v>
      </c>
      <c r="E169" s="196" t="s">
        <v>31</v>
      </c>
      <c r="F169" s="194" t="s">
        <v>1335</v>
      </c>
      <c r="G169" s="194"/>
      <c r="H169" s="194"/>
      <c r="I169" s="197" t="s">
        <v>1336</v>
      </c>
      <c r="J169" s="220" t="s">
        <v>1337</v>
      </c>
      <c r="K169" s="199"/>
      <c r="L169" s="199"/>
      <c r="M169" s="209" t="s">
        <v>1338</v>
      </c>
      <c r="N169" s="209" t="s">
        <v>1339</v>
      </c>
      <c r="O169" s="199" t="s">
        <v>1340</v>
      </c>
      <c r="P169" s="199" t="s">
        <v>1341</v>
      </c>
      <c r="IL169" s="202"/>
      <c r="IM169" s="202"/>
      <c r="IN169" s="202"/>
      <c r="IO169" s="202"/>
      <c r="IP169" s="202"/>
      <c r="IQ169" s="202"/>
      <c r="IR169" s="202"/>
      <c r="IS169" s="202"/>
      <c r="IT169" s="202"/>
      <c r="IU169" s="202"/>
    </row>
    <row r="170" spans="1:255" s="201" customFormat="1" ht="34.15" customHeight="1">
      <c r="A170" s="194" t="s">
        <v>1342</v>
      </c>
      <c r="B170" s="220" t="s">
        <v>1719</v>
      </c>
      <c r="C170" s="195">
        <v>38582</v>
      </c>
      <c r="D170" s="194" t="s">
        <v>1132</v>
      </c>
      <c r="E170" s="196" t="s">
        <v>785</v>
      </c>
      <c r="F170" s="194" t="s">
        <v>1343</v>
      </c>
      <c r="G170" s="194"/>
      <c r="H170" s="194"/>
      <c r="I170" s="197" t="s">
        <v>1344</v>
      </c>
      <c r="J170" s="220" t="s">
        <v>1345</v>
      </c>
      <c r="K170" s="199"/>
      <c r="L170" s="199"/>
      <c r="M170" s="235" t="s">
        <v>1346</v>
      </c>
      <c r="N170" s="209"/>
      <c r="O170" s="199"/>
      <c r="P170" s="199" t="s">
        <v>1347</v>
      </c>
      <c r="S170" s="208"/>
      <c r="IL170" s="202"/>
      <c r="IM170" s="202"/>
      <c r="IN170" s="202"/>
      <c r="IO170" s="202"/>
      <c r="IP170" s="202"/>
      <c r="IQ170" s="202"/>
      <c r="IR170" s="202"/>
      <c r="IS170" s="202"/>
      <c r="IT170" s="202"/>
      <c r="IU170" s="202"/>
    </row>
    <row r="171" spans="1:255" s="234" customFormat="1" ht="31.7" customHeight="1">
      <c r="A171" s="194" t="s">
        <v>1348</v>
      </c>
      <c r="B171" s="220" t="s">
        <v>1719</v>
      </c>
      <c r="C171" s="195">
        <v>39265</v>
      </c>
      <c r="D171" s="194" t="s">
        <v>1019</v>
      </c>
      <c r="E171" s="196" t="s">
        <v>657</v>
      </c>
      <c r="F171" s="194" t="s">
        <v>1349</v>
      </c>
      <c r="G171" s="194"/>
      <c r="H171" s="194"/>
      <c r="I171" s="197" t="s">
        <v>1350</v>
      </c>
      <c r="J171" s="220" t="s">
        <v>1351</v>
      </c>
      <c r="K171" s="199"/>
      <c r="L171" s="199"/>
      <c r="M171" s="233" t="s">
        <v>1352</v>
      </c>
      <c r="N171" s="198"/>
      <c r="O171" s="194"/>
      <c r="P171" s="194" t="s">
        <v>1353</v>
      </c>
      <c r="S171" s="208"/>
    </row>
    <row r="172" spans="1:255" s="201" customFormat="1" ht="41.25" customHeight="1">
      <c r="A172" s="194" t="s">
        <v>1354</v>
      </c>
      <c r="B172" s="220" t="s">
        <v>1719</v>
      </c>
      <c r="C172" s="236">
        <v>38975</v>
      </c>
      <c r="D172" s="194" t="s">
        <v>53</v>
      </c>
      <c r="E172" s="196" t="s">
        <v>31</v>
      </c>
      <c r="F172" s="199" t="s">
        <v>1355</v>
      </c>
      <c r="G172" s="199"/>
      <c r="H172" s="199"/>
      <c r="I172" s="244" t="s">
        <v>1356</v>
      </c>
      <c r="J172" s="220" t="s">
        <v>1357</v>
      </c>
      <c r="K172" s="199"/>
      <c r="L172" s="199"/>
      <c r="M172" s="235" t="s">
        <v>1358</v>
      </c>
      <c r="N172" s="209" t="s">
        <v>1358</v>
      </c>
      <c r="O172" s="199" t="s">
        <v>1359</v>
      </c>
      <c r="P172" s="199" t="s">
        <v>1360</v>
      </c>
      <c r="IL172" s="202"/>
      <c r="IM172" s="202"/>
      <c r="IN172" s="202"/>
      <c r="IO172" s="202"/>
      <c r="IP172" s="202"/>
      <c r="IQ172" s="202"/>
      <c r="IR172" s="202"/>
      <c r="IS172" s="202"/>
      <c r="IT172" s="202"/>
      <c r="IU172" s="202"/>
    </row>
    <row r="173" spans="1:255" s="201" customFormat="1" ht="36.950000000000003" customHeight="1">
      <c r="A173" s="194" t="s">
        <v>1361</v>
      </c>
      <c r="B173" s="220" t="s">
        <v>1719</v>
      </c>
      <c r="C173" s="195">
        <v>38975</v>
      </c>
      <c r="D173" s="194" t="s">
        <v>1132</v>
      </c>
      <c r="E173" s="196" t="s">
        <v>785</v>
      </c>
      <c r="F173" s="194" t="s">
        <v>1362</v>
      </c>
      <c r="G173" s="194"/>
      <c r="H173" s="194"/>
      <c r="I173" s="197" t="s">
        <v>1363</v>
      </c>
      <c r="J173" s="198" t="s">
        <v>1364</v>
      </c>
      <c r="K173" s="199"/>
      <c r="L173" s="199"/>
      <c r="M173" s="209" t="s">
        <v>1365</v>
      </c>
      <c r="N173" s="209"/>
      <c r="O173" s="199"/>
      <c r="P173" s="199" t="s">
        <v>1366</v>
      </c>
      <c r="S173" s="208"/>
      <c r="IL173" s="202"/>
      <c r="IM173" s="202"/>
      <c r="IN173" s="202"/>
      <c r="IO173" s="202"/>
      <c r="IP173" s="202"/>
      <c r="IQ173" s="202"/>
      <c r="IR173" s="202"/>
      <c r="IS173" s="202"/>
      <c r="IT173" s="202"/>
      <c r="IU173" s="202"/>
    </row>
    <row r="174" spans="1:255" s="234" customFormat="1" ht="31.7" customHeight="1">
      <c r="A174" s="194" t="s">
        <v>1369</v>
      </c>
      <c r="B174" s="194" t="s">
        <v>1720</v>
      </c>
      <c r="C174" s="195">
        <v>38084</v>
      </c>
      <c r="D174" s="194" t="s">
        <v>30</v>
      </c>
      <c r="E174" s="196" t="s">
        <v>31</v>
      </c>
      <c r="F174" s="194" t="s">
        <v>1370</v>
      </c>
      <c r="G174" s="194"/>
      <c r="H174" s="194"/>
      <c r="I174" s="302" t="s">
        <v>1371</v>
      </c>
      <c r="J174" s="198" t="s">
        <v>1372</v>
      </c>
      <c r="K174" s="196"/>
      <c r="L174" s="194"/>
      <c r="M174" s="239" t="s">
        <v>1373</v>
      </c>
      <c r="N174" s="198" t="s">
        <v>1374</v>
      </c>
      <c r="O174" s="199" t="s">
        <v>1375</v>
      </c>
      <c r="P174" s="199" t="s">
        <v>1376</v>
      </c>
      <c r="S174" s="303"/>
    </row>
    <row r="175" spans="1:255" s="201" customFormat="1" ht="28.5" customHeight="1">
      <c r="A175" s="194" t="s">
        <v>1377</v>
      </c>
      <c r="B175" s="194" t="s">
        <v>1720</v>
      </c>
      <c r="C175" s="236">
        <v>38200</v>
      </c>
      <c r="D175" s="199" t="s">
        <v>30</v>
      </c>
      <c r="E175" s="196" t="s">
        <v>31</v>
      </c>
      <c r="F175" s="199" t="s">
        <v>1378</v>
      </c>
      <c r="G175" s="199"/>
      <c r="H175" s="199"/>
      <c r="I175" s="244" t="s">
        <v>1379</v>
      </c>
      <c r="J175" s="209" t="s">
        <v>1380</v>
      </c>
      <c r="K175" s="199"/>
      <c r="L175" s="199"/>
      <c r="M175" s="209" t="s">
        <v>1381</v>
      </c>
      <c r="N175" s="209" t="s">
        <v>1382</v>
      </c>
      <c r="O175" s="199" t="s">
        <v>1383</v>
      </c>
      <c r="P175" s="199" t="s">
        <v>1384</v>
      </c>
      <c r="S175" s="208"/>
      <c r="IL175" s="202"/>
      <c r="IM175" s="202"/>
      <c r="IN175" s="202"/>
      <c r="IO175" s="202"/>
      <c r="IP175" s="202"/>
      <c r="IQ175" s="202"/>
      <c r="IR175" s="202"/>
      <c r="IS175" s="202"/>
      <c r="IT175" s="202"/>
      <c r="IU175" s="202"/>
    </row>
    <row r="176" spans="1:255" s="201" customFormat="1" ht="31.7" customHeight="1">
      <c r="A176" s="220" t="s">
        <v>1385</v>
      </c>
      <c r="B176" s="194" t="s">
        <v>1720</v>
      </c>
      <c r="C176" s="263">
        <v>38899</v>
      </c>
      <c r="D176" s="194" t="s">
        <v>53</v>
      </c>
      <c r="E176" s="196" t="s">
        <v>31</v>
      </c>
      <c r="F176" s="203" t="s">
        <v>1386</v>
      </c>
      <c r="G176" s="203"/>
      <c r="H176" s="203"/>
      <c r="I176" s="244" t="s">
        <v>1387</v>
      </c>
      <c r="J176" s="209" t="s">
        <v>1388</v>
      </c>
      <c r="K176" s="199"/>
      <c r="L176" s="199"/>
      <c r="M176" s="209" t="s">
        <v>1389</v>
      </c>
      <c r="N176" s="209" t="s">
        <v>1389</v>
      </c>
      <c r="O176" s="199" t="s">
        <v>1390</v>
      </c>
      <c r="P176" s="199" t="s">
        <v>1391</v>
      </c>
      <c r="S176" s="208"/>
      <c r="IL176" s="202"/>
      <c r="IM176" s="202"/>
      <c r="IN176" s="202"/>
      <c r="IO176" s="202"/>
      <c r="IP176" s="202"/>
      <c r="IQ176" s="202"/>
      <c r="IR176" s="202"/>
      <c r="IS176" s="202"/>
      <c r="IT176" s="202"/>
      <c r="IU176" s="202"/>
    </row>
    <row r="177" spans="1:255" s="201" customFormat="1" ht="30.75" customHeight="1">
      <c r="A177" s="194" t="s">
        <v>1392</v>
      </c>
      <c r="B177" s="194" t="s">
        <v>1720</v>
      </c>
      <c r="C177" s="236">
        <v>38899</v>
      </c>
      <c r="D177" s="194" t="s">
        <v>53</v>
      </c>
      <c r="E177" s="196" t="s">
        <v>31</v>
      </c>
      <c r="F177" s="237" t="s">
        <v>1393</v>
      </c>
      <c r="G177" s="194"/>
      <c r="H177" s="194"/>
      <c r="I177" s="244" t="s">
        <v>1394</v>
      </c>
      <c r="J177" s="239" t="s">
        <v>1395</v>
      </c>
      <c r="K177" s="199"/>
      <c r="L177" s="199"/>
      <c r="M177" s="209" t="s">
        <v>1396</v>
      </c>
      <c r="N177" s="209" t="s">
        <v>1397</v>
      </c>
      <c r="O177" s="200" t="s">
        <v>1398</v>
      </c>
      <c r="P177" s="200" t="s">
        <v>1399</v>
      </c>
      <c r="IL177" s="202"/>
      <c r="IM177" s="202"/>
      <c r="IN177" s="202"/>
      <c r="IO177" s="202"/>
      <c r="IP177" s="202"/>
      <c r="IQ177" s="202"/>
      <c r="IR177" s="202"/>
      <c r="IS177" s="202"/>
      <c r="IT177" s="202"/>
      <c r="IU177" s="202"/>
    </row>
    <row r="178" spans="1:255" s="201" customFormat="1" ht="32.450000000000003" customHeight="1">
      <c r="A178" s="194" t="s">
        <v>1400</v>
      </c>
      <c r="B178" s="194" t="s">
        <v>1720</v>
      </c>
      <c r="C178" s="195">
        <v>39146</v>
      </c>
      <c r="D178" s="194" t="s">
        <v>53</v>
      </c>
      <c r="E178" s="196" t="s">
        <v>31</v>
      </c>
      <c r="F178" s="194" t="s">
        <v>1401</v>
      </c>
      <c r="G178" s="194"/>
      <c r="H178" s="194"/>
      <c r="I178" s="197" t="s">
        <v>1402</v>
      </c>
      <c r="J178" s="209" t="s">
        <v>1403</v>
      </c>
      <c r="K178" s="207"/>
      <c r="L178" s="199"/>
      <c r="M178" s="209" t="s">
        <v>1404</v>
      </c>
      <c r="N178" s="209" t="s">
        <v>1405</v>
      </c>
      <c r="O178" s="199" t="s">
        <v>1406</v>
      </c>
      <c r="P178" s="199" t="s">
        <v>1407</v>
      </c>
      <c r="IL178" s="202"/>
      <c r="IM178" s="202"/>
      <c r="IN178" s="202"/>
      <c r="IO178" s="202"/>
      <c r="IP178" s="202"/>
      <c r="IQ178" s="202"/>
      <c r="IR178" s="202"/>
      <c r="IS178" s="202"/>
      <c r="IT178" s="202"/>
      <c r="IU178" s="202"/>
    </row>
    <row r="179" spans="1:255" s="201" customFormat="1" ht="29.25" customHeight="1">
      <c r="A179" s="194" t="s">
        <v>1410</v>
      </c>
      <c r="B179" s="194" t="s">
        <v>1721</v>
      </c>
      <c r="C179" s="195">
        <v>38094</v>
      </c>
      <c r="D179" s="194" t="s">
        <v>30</v>
      </c>
      <c r="E179" s="196" t="s">
        <v>31</v>
      </c>
      <c r="F179" s="194" t="s">
        <v>1411</v>
      </c>
      <c r="G179" s="194"/>
      <c r="H179" s="194"/>
      <c r="I179" s="197" t="s">
        <v>1412</v>
      </c>
      <c r="J179" s="209" t="s">
        <v>1413</v>
      </c>
      <c r="K179" s="207"/>
      <c r="L179" s="199"/>
      <c r="M179" s="209" t="s">
        <v>1414</v>
      </c>
      <c r="N179" s="209" t="s">
        <v>1415</v>
      </c>
      <c r="O179" s="199" t="s">
        <v>1416</v>
      </c>
      <c r="P179" s="199" t="s">
        <v>1417</v>
      </c>
      <c r="IL179" s="202"/>
      <c r="IM179" s="202"/>
      <c r="IN179" s="202"/>
      <c r="IO179" s="202"/>
      <c r="IP179" s="202"/>
      <c r="IQ179" s="202"/>
      <c r="IR179" s="202"/>
      <c r="IS179" s="202"/>
      <c r="IT179" s="202"/>
      <c r="IU179" s="202"/>
    </row>
    <row r="180" spans="1:255" s="201" customFormat="1" ht="41.1" customHeight="1">
      <c r="A180" s="194" t="s">
        <v>1418</v>
      </c>
      <c r="B180" s="194" t="s">
        <v>1721</v>
      </c>
      <c r="C180" s="195">
        <v>38412</v>
      </c>
      <c r="D180" s="194" t="s">
        <v>53</v>
      </c>
      <c r="E180" s="196" t="s">
        <v>31</v>
      </c>
      <c r="F180" s="194" t="s">
        <v>1419</v>
      </c>
      <c r="G180" s="194"/>
      <c r="H180" s="194"/>
      <c r="I180" s="197" t="s">
        <v>1420</v>
      </c>
      <c r="J180" s="209" t="s">
        <v>1421</v>
      </c>
      <c r="K180" s="207"/>
      <c r="L180" s="199"/>
      <c r="M180" s="209" t="s">
        <v>1422</v>
      </c>
      <c r="N180" s="209" t="s">
        <v>1422</v>
      </c>
      <c r="O180" s="199" t="s">
        <v>1423</v>
      </c>
      <c r="P180" s="199" t="s">
        <v>1424</v>
      </c>
      <c r="S180" s="208"/>
      <c r="IL180" s="202"/>
      <c r="IM180" s="202"/>
      <c r="IN180" s="202"/>
      <c r="IO180" s="202"/>
      <c r="IP180" s="202"/>
      <c r="IQ180" s="202"/>
      <c r="IR180" s="202"/>
      <c r="IS180" s="202"/>
      <c r="IT180" s="202"/>
      <c r="IU180" s="202"/>
    </row>
    <row r="181" spans="1:255" s="201" customFormat="1" ht="32.450000000000003" customHeight="1">
      <c r="A181" s="194" t="s">
        <v>1425</v>
      </c>
      <c r="B181" s="194" t="s">
        <v>1721</v>
      </c>
      <c r="C181" s="195">
        <v>38991</v>
      </c>
      <c r="D181" s="194" t="s">
        <v>53</v>
      </c>
      <c r="E181" s="196" t="s">
        <v>31</v>
      </c>
      <c r="F181" s="194" t="s">
        <v>1426</v>
      </c>
      <c r="G181" s="194"/>
      <c r="H181" s="194"/>
      <c r="I181" s="197" t="s">
        <v>1427</v>
      </c>
      <c r="J181" s="209" t="s">
        <v>1428</v>
      </c>
      <c r="K181" s="304"/>
      <c r="L181" s="199"/>
      <c r="M181" s="209" t="s">
        <v>1429</v>
      </c>
      <c r="N181" s="209" t="s">
        <v>1429</v>
      </c>
      <c r="O181" s="199" t="s">
        <v>1430</v>
      </c>
      <c r="P181" s="199" t="s">
        <v>1431</v>
      </c>
      <c r="S181" s="208"/>
      <c r="IL181" s="202"/>
      <c r="IM181" s="202"/>
      <c r="IN181" s="202"/>
      <c r="IO181" s="202"/>
      <c r="IP181" s="202"/>
      <c r="IQ181" s="202"/>
      <c r="IR181" s="202"/>
      <c r="IS181" s="202"/>
      <c r="IT181" s="202"/>
      <c r="IU181" s="202"/>
    </row>
    <row r="182" spans="1:255" s="234" customFormat="1" ht="36" customHeight="1">
      <c r="A182" s="194" t="s">
        <v>1432</v>
      </c>
      <c r="B182" s="194" t="s">
        <v>1721</v>
      </c>
      <c r="C182" s="195">
        <v>39661</v>
      </c>
      <c r="D182" s="194" t="s">
        <v>1019</v>
      </c>
      <c r="E182" s="196" t="s">
        <v>657</v>
      </c>
      <c r="F182" s="194" t="s">
        <v>1433</v>
      </c>
      <c r="G182" s="194"/>
      <c r="H182" s="194"/>
      <c r="I182" s="197" t="s">
        <v>1434</v>
      </c>
      <c r="J182" s="198" t="s">
        <v>1435</v>
      </c>
      <c r="K182" s="304"/>
      <c r="L182" s="194"/>
      <c r="M182" s="198"/>
      <c r="N182" s="198"/>
      <c r="O182" s="194"/>
      <c r="P182" s="194" t="s">
        <v>1436</v>
      </c>
      <c r="S182" s="208"/>
    </row>
    <row r="183" spans="1:255" s="201" customFormat="1" ht="28.9" customHeight="1">
      <c r="A183" s="194" t="s">
        <v>1437</v>
      </c>
      <c r="B183" s="194" t="s">
        <v>1721</v>
      </c>
      <c r="C183" s="195">
        <v>40269</v>
      </c>
      <c r="D183" s="194" t="s">
        <v>53</v>
      </c>
      <c r="E183" s="196" t="s">
        <v>31</v>
      </c>
      <c r="F183" s="237" t="s">
        <v>1438</v>
      </c>
      <c r="G183" s="194"/>
      <c r="H183" s="194"/>
      <c r="I183" s="197" t="s">
        <v>1439</v>
      </c>
      <c r="J183" s="206" t="s">
        <v>1440</v>
      </c>
      <c r="K183" s="207"/>
      <c r="L183" s="199"/>
      <c r="M183" s="209" t="s">
        <v>1441</v>
      </c>
      <c r="N183" s="209" t="s">
        <v>1441</v>
      </c>
      <c r="O183" s="200" t="s">
        <v>1442</v>
      </c>
      <c r="P183" s="200" t="s">
        <v>1443</v>
      </c>
      <c r="S183" s="208"/>
      <c r="IL183" s="202"/>
      <c r="IM183" s="202"/>
      <c r="IN183" s="202"/>
      <c r="IO183" s="202"/>
      <c r="IP183" s="202"/>
      <c r="IQ183" s="202"/>
      <c r="IR183" s="202"/>
      <c r="IS183" s="202"/>
      <c r="IT183" s="202"/>
      <c r="IU183" s="202"/>
    </row>
    <row r="184" spans="1:255" s="201" customFormat="1" ht="34.35" customHeight="1">
      <c r="A184" s="220" t="s">
        <v>1446</v>
      </c>
      <c r="B184" s="220" t="s">
        <v>1445</v>
      </c>
      <c r="C184" s="242">
        <v>38103</v>
      </c>
      <c r="D184" s="220" t="s">
        <v>30</v>
      </c>
      <c r="E184" s="196" t="s">
        <v>31</v>
      </c>
      <c r="F184" s="237" t="s">
        <v>1447</v>
      </c>
      <c r="G184" s="194"/>
      <c r="H184" s="194"/>
      <c r="I184" s="248" t="s">
        <v>1448</v>
      </c>
      <c r="J184" s="226" t="s">
        <v>1449</v>
      </c>
      <c r="K184" s="207"/>
      <c r="L184" s="203"/>
      <c r="M184" s="209" t="s">
        <v>1450</v>
      </c>
      <c r="N184" s="209" t="s">
        <v>1451</v>
      </c>
      <c r="O184" s="200" t="s">
        <v>1452</v>
      </c>
      <c r="P184" s="199"/>
      <c r="S184" s="208"/>
      <c r="IL184" s="202"/>
      <c r="IM184" s="202"/>
      <c r="IN184" s="202"/>
      <c r="IO184" s="202"/>
      <c r="IP184" s="202"/>
      <c r="IQ184" s="202"/>
      <c r="IR184" s="202"/>
      <c r="IS184" s="202"/>
      <c r="IT184" s="202"/>
      <c r="IU184" s="202"/>
    </row>
    <row r="185" spans="1:255" s="201" customFormat="1" ht="34.15" customHeight="1">
      <c r="A185" s="194" t="s">
        <v>1453</v>
      </c>
      <c r="B185" s="220" t="s">
        <v>1445</v>
      </c>
      <c r="C185" s="195">
        <v>38108</v>
      </c>
      <c r="D185" s="194" t="s">
        <v>53</v>
      </c>
      <c r="E185" s="196" t="s">
        <v>31</v>
      </c>
      <c r="F185" s="194" t="s">
        <v>1454</v>
      </c>
      <c r="G185" s="194"/>
      <c r="H185" s="194"/>
      <c r="I185" s="248" t="s">
        <v>1455</v>
      </c>
      <c r="J185" s="209" t="s">
        <v>1456</v>
      </c>
      <c r="K185" s="199"/>
      <c r="L185" s="199"/>
      <c r="M185" s="209" t="s">
        <v>1457</v>
      </c>
      <c r="N185" s="209" t="s">
        <v>1458</v>
      </c>
      <c r="O185" s="199" t="s">
        <v>1459</v>
      </c>
      <c r="P185" s="199" t="s">
        <v>1460</v>
      </c>
      <c r="IL185" s="202"/>
      <c r="IM185" s="202"/>
      <c r="IN185" s="202"/>
      <c r="IO185" s="202"/>
      <c r="IP185" s="202"/>
      <c r="IQ185" s="202"/>
      <c r="IR185" s="202"/>
      <c r="IS185" s="202"/>
      <c r="IT185" s="202"/>
      <c r="IU185" s="202"/>
    </row>
    <row r="186" spans="1:255" s="201" customFormat="1" ht="36" customHeight="1">
      <c r="A186" s="194" t="s">
        <v>1461</v>
      </c>
      <c r="B186" s="220" t="s">
        <v>1445</v>
      </c>
      <c r="C186" s="195">
        <v>39046</v>
      </c>
      <c r="D186" s="194" t="s">
        <v>53</v>
      </c>
      <c r="E186" s="196" t="s">
        <v>31</v>
      </c>
      <c r="F186" s="194" t="s">
        <v>1462</v>
      </c>
      <c r="G186" s="194"/>
      <c r="H186" s="194"/>
      <c r="I186" s="248" t="s">
        <v>1463</v>
      </c>
      <c r="J186" s="198" t="s">
        <v>1464</v>
      </c>
      <c r="K186" s="203"/>
      <c r="L186" s="199"/>
      <c r="M186" s="226" t="s">
        <v>1465</v>
      </c>
      <c r="N186" s="209" t="s">
        <v>1466</v>
      </c>
      <c r="O186" s="199" t="s">
        <v>1467</v>
      </c>
      <c r="P186" s="199" t="s">
        <v>1468</v>
      </c>
      <c r="IL186" s="202"/>
      <c r="IM186" s="202"/>
      <c r="IN186" s="202"/>
      <c r="IO186" s="202"/>
      <c r="IP186" s="202"/>
      <c r="IQ186" s="202"/>
      <c r="IR186" s="202"/>
      <c r="IS186" s="202"/>
      <c r="IT186" s="202"/>
      <c r="IU186" s="202"/>
    </row>
    <row r="187" spans="1:255" s="201" customFormat="1" ht="30" customHeight="1">
      <c r="A187" s="220" t="s">
        <v>1469</v>
      </c>
      <c r="B187" s="220" t="s">
        <v>1445</v>
      </c>
      <c r="C187" s="242">
        <v>38084</v>
      </c>
      <c r="D187" s="220" t="s">
        <v>30</v>
      </c>
      <c r="E187" s="196" t="s">
        <v>31</v>
      </c>
      <c r="F187" s="194" t="s">
        <v>1470</v>
      </c>
      <c r="G187" s="194"/>
      <c r="H187" s="194"/>
      <c r="I187" s="197" t="s">
        <v>1471</v>
      </c>
      <c r="J187" s="209" t="s">
        <v>1472</v>
      </c>
      <c r="K187" s="304" t="s">
        <v>1473</v>
      </c>
      <c r="L187" s="203"/>
      <c r="M187" s="209" t="s">
        <v>1474</v>
      </c>
      <c r="N187" s="209" t="s">
        <v>1475</v>
      </c>
      <c r="O187" s="199" t="s">
        <v>1476</v>
      </c>
      <c r="P187" s="199" t="s">
        <v>1477</v>
      </c>
      <c r="IL187" s="202"/>
      <c r="IM187" s="202"/>
      <c r="IN187" s="202"/>
      <c r="IO187" s="202"/>
      <c r="IP187" s="202"/>
      <c r="IQ187" s="202"/>
      <c r="IR187" s="202"/>
      <c r="IS187" s="202"/>
      <c r="IT187" s="202"/>
      <c r="IU187" s="202"/>
    </row>
    <row r="188" spans="1:255" s="202" customFormat="1" ht="32.1" customHeight="1">
      <c r="A188" s="194" t="s">
        <v>1478</v>
      </c>
      <c r="B188" s="220" t="s">
        <v>1445</v>
      </c>
      <c r="C188" s="195">
        <v>38131</v>
      </c>
      <c r="D188" s="194" t="s">
        <v>30</v>
      </c>
      <c r="E188" s="243" t="s">
        <v>31</v>
      </c>
      <c r="F188" s="194" t="s">
        <v>1479</v>
      </c>
      <c r="G188" s="194"/>
      <c r="H188" s="194"/>
      <c r="I188" s="244" t="s">
        <v>1480</v>
      </c>
      <c r="J188" s="198" t="s">
        <v>1481</v>
      </c>
      <c r="K188" s="199"/>
      <c r="L188" s="199"/>
      <c r="M188" s="226" t="s">
        <v>1482</v>
      </c>
      <c r="N188" s="209" t="s">
        <v>1483</v>
      </c>
      <c r="O188" s="199" t="s">
        <v>1484</v>
      </c>
      <c r="P188" s="199" t="s">
        <v>1485</v>
      </c>
      <c r="S188" s="208"/>
    </row>
    <row r="189" spans="1:255" s="202" customFormat="1" ht="35.85" customHeight="1">
      <c r="A189" s="194" t="s">
        <v>1486</v>
      </c>
      <c r="B189" s="220" t="s">
        <v>1445</v>
      </c>
      <c r="C189" s="195">
        <v>38572</v>
      </c>
      <c r="D189" s="194" t="s">
        <v>53</v>
      </c>
      <c r="E189" s="243" t="s">
        <v>31</v>
      </c>
      <c r="F189" s="237" t="s">
        <v>1487</v>
      </c>
      <c r="G189" s="194"/>
      <c r="H189" s="194"/>
      <c r="I189" s="248" t="s">
        <v>1488</v>
      </c>
      <c r="J189" s="226" t="s">
        <v>1489</v>
      </c>
      <c r="K189" s="304"/>
      <c r="L189" s="199"/>
      <c r="M189" s="226" t="s">
        <v>1490</v>
      </c>
      <c r="N189" s="209" t="s">
        <v>1491</v>
      </c>
      <c r="O189" s="200" t="s">
        <v>1492</v>
      </c>
      <c r="P189" s="200" t="s">
        <v>1493</v>
      </c>
      <c r="S189" s="208"/>
    </row>
    <row r="190" spans="1:255" s="201" customFormat="1" ht="31.7" customHeight="1">
      <c r="A190" s="194" t="s">
        <v>1494</v>
      </c>
      <c r="B190" s="220" t="s">
        <v>1445</v>
      </c>
      <c r="C190" s="195">
        <v>38749</v>
      </c>
      <c r="D190" s="194" t="s">
        <v>53</v>
      </c>
      <c r="E190" s="196" t="s">
        <v>137</v>
      </c>
      <c r="F190" s="194" t="s">
        <v>1487</v>
      </c>
      <c r="G190" s="194"/>
      <c r="H190" s="194"/>
      <c r="I190" s="248" t="s">
        <v>1495</v>
      </c>
      <c r="J190" s="209" t="s">
        <v>1489</v>
      </c>
      <c r="K190" s="304"/>
      <c r="L190" s="199"/>
      <c r="M190" s="209" t="s">
        <v>1496</v>
      </c>
      <c r="N190" s="209" t="s">
        <v>1496</v>
      </c>
      <c r="O190" s="199" t="s">
        <v>1492</v>
      </c>
      <c r="P190" s="199" t="s">
        <v>1493</v>
      </c>
      <c r="IL190" s="202"/>
      <c r="IM190" s="202"/>
      <c r="IN190" s="202"/>
      <c r="IO190" s="202"/>
      <c r="IP190" s="202"/>
      <c r="IQ190" s="202"/>
      <c r="IR190" s="202"/>
      <c r="IS190" s="202"/>
      <c r="IT190" s="202"/>
      <c r="IU190" s="202"/>
    </row>
    <row r="191" spans="1:255" s="201" customFormat="1" ht="33" customHeight="1">
      <c r="A191" s="194" t="s">
        <v>1497</v>
      </c>
      <c r="B191" s="220" t="s">
        <v>1445</v>
      </c>
      <c r="C191" s="195">
        <v>38930</v>
      </c>
      <c r="D191" s="194" t="s">
        <v>53</v>
      </c>
      <c r="E191" s="196" t="s">
        <v>31</v>
      </c>
      <c r="F191" s="237" t="s">
        <v>1498</v>
      </c>
      <c r="G191" s="194"/>
      <c r="H191" s="194"/>
      <c r="I191" s="248" t="s">
        <v>1499</v>
      </c>
      <c r="J191" s="226" t="s">
        <v>1500</v>
      </c>
      <c r="K191" s="199"/>
      <c r="L191" s="199"/>
      <c r="M191" s="209" t="s">
        <v>1501</v>
      </c>
      <c r="N191" s="209" t="s">
        <v>1502</v>
      </c>
      <c r="O191" s="199" t="s">
        <v>1503</v>
      </c>
      <c r="P191" s="199" t="s">
        <v>1504</v>
      </c>
      <c r="IL191" s="202"/>
      <c r="IM191" s="202"/>
      <c r="IN191" s="202"/>
      <c r="IO191" s="202"/>
      <c r="IP191" s="202"/>
      <c r="IQ191" s="202"/>
      <c r="IR191" s="202"/>
      <c r="IS191" s="202"/>
      <c r="IT191" s="202"/>
      <c r="IU191" s="202"/>
    </row>
    <row r="192" spans="1:255" s="201" customFormat="1" ht="31.5" customHeight="1">
      <c r="A192" s="220" t="s">
        <v>1506</v>
      </c>
      <c r="B192" s="220" t="s">
        <v>1506</v>
      </c>
      <c r="C192" s="242">
        <v>37992</v>
      </c>
      <c r="D192" s="220" t="s">
        <v>30</v>
      </c>
      <c r="E192" s="249" t="s">
        <v>31</v>
      </c>
      <c r="F192" s="237" t="s">
        <v>1507</v>
      </c>
      <c r="G192" s="194"/>
      <c r="H192" s="194"/>
      <c r="I192" s="197" t="s">
        <v>1508</v>
      </c>
      <c r="J192" s="239" t="s">
        <v>1509</v>
      </c>
      <c r="K192" s="199"/>
      <c r="L192" s="203"/>
      <c r="M192" s="209" t="s">
        <v>1510</v>
      </c>
      <c r="N192" s="209" t="s">
        <v>1511</v>
      </c>
      <c r="O192" s="200" t="s">
        <v>1512</v>
      </c>
      <c r="P192" s="200" t="s">
        <v>1513</v>
      </c>
      <c r="S192" s="208"/>
      <c r="IL192" s="202"/>
      <c r="IM192" s="202"/>
      <c r="IN192" s="202"/>
      <c r="IO192" s="202"/>
      <c r="IP192" s="202"/>
      <c r="IQ192" s="202"/>
      <c r="IR192" s="202"/>
      <c r="IS192" s="202"/>
      <c r="IT192" s="202"/>
      <c r="IU192" s="202"/>
    </row>
    <row r="193" spans="1:255" s="202" customFormat="1" ht="30" customHeight="1">
      <c r="A193" s="194" t="s">
        <v>1514</v>
      </c>
      <c r="B193" s="220" t="s">
        <v>1506</v>
      </c>
      <c r="C193" s="195">
        <v>38200</v>
      </c>
      <c r="D193" s="194" t="s">
        <v>53</v>
      </c>
      <c r="E193" s="196" t="s">
        <v>137</v>
      </c>
      <c r="F193" s="194" t="s">
        <v>1507</v>
      </c>
      <c r="G193" s="194"/>
      <c r="H193" s="194"/>
      <c r="I193" s="197" t="s">
        <v>1515</v>
      </c>
      <c r="J193" s="198" t="s">
        <v>1509</v>
      </c>
      <c r="K193" s="199"/>
      <c r="L193" s="243"/>
      <c r="M193" s="266" t="s">
        <v>1516</v>
      </c>
      <c r="N193" s="266" t="s">
        <v>1516</v>
      </c>
      <c r="O193" s="199" t="s">
        <v>1512</v>
      </c>
      <c r="P193" s="199" t="s">
        <v>1513</v>
      </c>
      <c r="S193" s="208"/>
    </row>
    <row r="194" spans="1:255" s="202" customFormat="1" ht="29.85" customHeight="1">
      <c r="A194" s="194" t="s">
        <v>1517</v>
      </c>
      <c r="B194" s="220" t="s">
        <v>1506</v>
      </c>
      <c r="C194" s="195">
        <v>38200</v>
      </c>
      <c r="D194" s="194" t="s">
        <v>53</v>
      </c>
      <c r="E194" s="196" t="s">
        <v>137</v>
      </c>
      <c r="F194" s="237" t="s">
        <v>1507</v>
      </c>
      <c r="G194" s="194"/>
      <c r="H194" s="194"/>
      <c r="I194" s="197" t="s">
        <v>1518</v>
      </c>
      <c r="J194" s="239" t="s">
        <v>1509</v>
      </c>
      <c r="K194" s="199"/>
      <c r="L194" s="199"/>
      <c r="M194" s="209" t="s">
        <v>1519</v>
      </c>
      <c r="N194" s="209" t="s">
        <v>1519</v>
      </c>
      <c r="O194" s="199"/>
      <c r="P194" s="200" t="s">
        <v>1513</v>
      </c>
    </row>
    <row r="195" spans="1:255" s="202" customFormat="1" ht="30.75" customHeight="1">
      <c r="A195" s="199" t="s">
        <v>1520</v>
      </c>
      <c r="B195" s="220" t="s">
        <v>1506</v>
      </c>
      <c r="C195" s="236">
        <v>38596</v>
      </c>
      <c r="D195" s="203" t="s">
        <v>30</v>
      </c>
      <c r="E195" s="243" t="s">
        <v>31</v>
      </c>
      <c r="F195" s="206" t="s">
        <v>1521</v>
      </c>
      <c r="G195" s="199"/>
      <c r="H195" s="199"/>
      <c r="I195" s="244" t="s">
        <v>1522</v>
      </c>
      <c r="J195" s="226" t="s">
        <v>1523</v>
      </c>
      <c r="K195" s="199"/>
      <c r="L195" s="199"/>
      <c r="M195" s="209" t="s">
        <v>1524</v>
      </c>
      <c r="N195" s="209" t="s">
        <v>1525</v>
      </c>
      <c r="O195" s="200" t="s">
        <v>1526</v>
      </c>
      <c r="P195" s="200" t="s">
        <v>1527</v>
      </c>
      <c r="S195" s="208"/>
    </row>
    <row r="196" spans="1:255" s="201" customFormat="1" ht="31.7" customHeight="1">
      <c r="A196" s="194" t="s">
        <v>1530</v>
      </c>
      <c r="B196" s="194" t="s">
        <v>1722</v>
      </c>
      <c r="C196" s="195">
        <v>38687</v>
      </c>
      <c r="D196" s="194" t="s">
        <v>30</v>
      </c>
      <c r="E196" s="196" t="s">
        <v>31</v>
      </c>
      <c r="F196" s="194" t="s">
        <v>1531</v>
      </c>
      <c r="G196" s="194"/>
      <c r="H196" s="194"/>
      <c r="I196" s="197" t="s">
        <v>1532</v>
      </c>
      <c r="J196" s="209" t="s">
        <v>1533</v>
      </c>
      <c r="K196" s="199" t="s">
        <v>1534</v>
      </c>
      <c r="L196" s="199"/>
      <c r="M196" s="209" t="s">
        <v>1535</v>
      </c>
      <c r="N196" s="209" t="s">
        <v>1536</v>
      </c>
      <c r="O196" s="199" t="s">
        <v>1537</v>
      </c>
      <c r="P196" s="199" t="s">
        <v>1538</v>
      </c>
      <c r="IL196" s="202"/>
      <c r="IM196" s="202"/>
      <c r="IN196" s="202"/>
      <c r="IO196" s="202"/>
      <c r="IP196" s="202"/>
      <c r="IQ196" s="202"/>
      <c r="IR196" s="202"/>
      <c r="IS196" s="202"/>
      <c r="IT196" s="202"/>
      <c r="IU196" s="202"/>
    </row>
    <row r="197" spans="1:255" s="269" customFormat="1" ht="34.15" customHeight="1">
      <c r="A197" s="194" t="s">
        <v>1539</v>
      </c>
      <c r="B197" s="194" t="s">
        <v>1722</v>
      </c>
      <c r="C197" s="195">
        <v>38894</v>
      </c>
      <c r="D197" s="194" t="s">
        <v>53</v>
      </c>
      <c r="E197" s="196" t="s">
        <v>31</v>
      </c>
      <c r="F197" s="194" t="s">
        <v>1540</v>
      </c>
      <c r="G197" s="194"/>
      <c r="H197" s="194"/>
      <c r="I197" s="197" t="s">
        <v>1541</v>
      </c>
      <c r="J197" s="198" t="s">
        <v>1542</v>
      </c>
      <c r="K197" s="194"/>
      <c r="L197" s="194"/>
      <c r="M197" s="198" t="s">
        <v>1543</v>
      </c>
      <c r="N197" s="198" t="s">
        <v>1544</v>
      </c>
      <c r="O197" s="194" t="s">
        <v>1545</v>
      </c>
      <c r="P197" s="199" t="s">
        <v>1546</v>
      </c>
    </row>
    <row r="198" spans="1:255" s="201" customFormat="1" ht="30.75" customHeight="1">
      <c r="A198" s="194" t="s">
        <v>1547</v>
      </c>
      <c r="B198" s="194" t="s">
        <v>1722</v>
      </c>
      <c r="C198" s="195">
        <v>40247</v>
      </c>
      <c r="D198" s="194" t="s">
        <v>53</v>
      </c>
      <c r="E198" s="196" t="s">
        <v>31</v>
      </c>
      <c r="F198" s="194" t="s">
        <v>1548</v>
      </c>
      <c r="G198" s="194"/>
      <c r="H198" s="194"/>
      <c r="I198" s="197" t="s">
        <v>1549</v>
      </c>
      <c r="J198" s="198" t="s">
        <v>1550</v>
      </c>
      <c r="K198" s="199"/>
      <c r="L198" s="199"/>
      <c r="M198" s="209" t="s">
        <v>1551</v>
      </c>
      <c r="N198" s="209" t="s">
        <v>1552</v>
      </c>
      <c r="O198" s="194" t="s">
        <v>1553</v>
      </c>
      <c r="P198" s="194" t="s">
        <v>1554</v>
      </c>
      <c r="S198" s="208"/>
      <c r="IL198" s="202"/>
      <c r="IM198" s="202"/>
      <c r="IN198" s="202"/>
      <c r="IO198" s="202"/>
      <c r="IP198" s="202"/>
      <c r="IQ198" s="202"/>
      <c r="IR198" s="202"/>
      <c r="IS198" s="202"/>
      <c r="IT198" s="202"/>
      <c r="IU198" s="202"/>
    </row>
    <row r="199" spans="1:255" s="201" customFormat="1" ht="29.85" customHeight="1">
      <c r="A199" s="194" t="s">
        <v>1557</v>
      </c>
      <c r="B199" s="194" t="s">
        <v>1723</v>
      </c>
      <c r="C199" s="195">
        <v>37865</v>
      </c>
      <c r="D199" s="194" t="s">
        <v>30</v>
      </c>
      <c r="E199" s="196" t="s">
        <v>31</v>
      </c>
      <c r="F199" s="194" t="s">
        <v>1558</v>
      </c>
      <c r="G199" s="194"/>
      <c r="H199" s="194"/>
      <c r="I199" s="197" t="s">
        <v>1559</v>
      </c>
      <c r="J199" s="220" t="s">
        <v>1560</v>
      </c>
      <c r="K199" s="207"/>
      <c r="L199" s="199"/>
      <c r="M199" s="209" t="s">
        <v>1561</v>
      </c>
      <c r="N199" s="209" t="s">
        <v>1562</v>
      </c>
      <c r="O199" s="199" t="s">
        <v>1563</v>
      </c>
      <c r="P199" s="199" t="s">
        <v>1564</v>
      </c>
      <c r="IL199" s="202"/>
      <c r="IM199" s="202"/>
      <c r="IN199" s="202"/>
      <c r="IO199" s="202"/>
      <c r="IP199" s="202"/>
      <c r="IQ199" s="202"/>
      <c r="IR199" s="202"/>
      <c r="IS199" s="202"/>
      <c r="IT199" s="202"/>
      <c r="IU199" s="202"/>
    </row>
    <row r="200" spans="1:255" s="202" customFormat="1" ht="32.450000000000003" customHeight="1">
      <c r="A200" s="199" t="s">
        <v>1565</v>
      </c>
      <c r="B200" s="194" t="s">
        <v>1723</v>
      </c>
      <c r="C200" s="236">
        <v>38054</v>
      </c>
      <c r="D200" s="199" t="s">
        <v>53</v>
      </c>
      <c r="E200" s="243" t="s">
        <v>137</v>
      </c>
      <c r="F200" s="194" t="s">
        <v>1558</v>
      </c>
      <c r="G200" s="194"/>
      <c r="H200" s="194"/>
      <c r="I200" s="244" t="s">
        <v>1566</v>
      </c>
      <c r="J200" s="220" t="s">
        <v>1560</v>
      </c>
      <c r="K200" s="199"/>
      <c r="L200" s="199"/>
      <c r="M200" s="209" t="s">
        <v>1567</v>
      </c>
      <c r="N200" s="209" t="s">
        <v>1567</v>
      </c>
      <c r="O200" s="199" t="s">
        <v>1563</v>
      </c>
      <c r="P200" s="199" t="s">
        <v>1564</v>
      </c>
      <c r="S200" s="208"/>
    </row>
    <row r="201" spans="1:255" s="201" customFormat="1" ht="30.75" customHeight="1">
      <c r="A201" s="194" t="s">
        <v>1568</v>
      </c>
      <c r="B201" s="194" t="s">
        <v>1723</v>
      </c>
      <c r="C201" s="195">
        <v>38376</v>
      </c>
      <c r="D201" s="194" t="s">
        <v>53</v>
      </c>
      <c r="E201" s="196" t="s">
        <v>31</v>
      </c>
      <c r="F201" s="237" t="s">
        <v>1569</v>
      </c>
      <c r="G201" s="194"/>
      <c r="H201" s="194"/>
      <c r="I201" s="197" t="s">
        <v>1570</v>
      </c>
      <c r="J201" s="226" t="s">
        <v>1571</v>
      </c>
      <c r="K201" s="199"/>
      <c r="L201" s="199"/>
      <c r="M201" s="209" t="s">
        <v>1727</v>
      </c>
      <c r="N201" s="209" t="s">
        <v>1573</v>
      </c>
      <c r="O201" s="200" t="s">
        <v>1574</v>
      </c>
      <c r="P201" s="200" t="s">
        <v>1575</v>
      </c>
      <c r="IL201" s="202"/>
      <c r="IM201" s="202"/>
      <c r="IN201" s="202"/>
      <c r="IO201" s="202"/>
      <c r="IP201" s="202"/>
      <c r="IQ201" s="202"/>
      <c r="IR201" s="202"/>
      <c r="IS201" s="202"/>
      <c r="IT201" s="202"/>
      <c r="IU201" s="202"/>
    </row>
    <row r="202" spans="1:255" s="234" customFormat="1" ht="32.1" customHeight="1">
      <c r="A202" s="194" t="s">
        <v>1576</v>
      </c>
      <c r="B202" s="194" t="s">
        <v>1723</v>
      </c>
      <c r="C202" s="195">
        <v>39671</v>
      </c>
      <c r="D202" s="194" t="s">
        <v>1019</v>
      </c>
      <c r="E202" s="196" t="s">
        <v>31</v>
      </c>
      <c r="F202" s="194" t="s">
        <v>1577</v>
      </c>
      <c r="G202" s="194"/>
      <c r="H202" s="194"/>
      <c r="I202" s="197" t="s">
        <v>1578</v>
      </c>
      <c r="J202" s="198" t="s">
        <v>1579</v>
      </c>
      <c r="K202" s="194"/>
      <c r="L202" s="194"/>
      <c r="M202" s="198" t="s">
        <v>1580</v>
      </c>
      <c r="N202" s="198" t="s">
        <v>1580</v>
      </c>
      <c r="O202" s="199"/>
      <c r="P202" s="199" t="s">
        <v>1581</v>
      </c>
    </row>
    <row r="203" spans="1:255" s="234" customFormat="1" ht="39.6" customHeight="1">
      <c r="A203" s="220" t="s">
        <v>1584</v>
      </c>
      <c r="B203" s="220" t="s">
        <v>1583</v>
      </c>
      <c r="C203" s="242">
        <v>39142</v>
      </c>
      <c r="D203" s="220" t="s">
        <v>30</v>
      </c>
      <c r="E203" s="196" t="s">
        <v>31</v>
      </c>
      <c r="F203" s="220" t="s">
        <v>1585</v>
      </c>
      <c r="G203" s="220"/>
      <c r="H203" s="220"/>
      <c r="I203" s="205" t="s">
        <v>1586</v>
      </c>
      <c r="J203" s="220" t="s">
        <v>1587</v>
      </c>
      <c r="K203" s="203"/>
      <c r="L203" s="220" t="s">
        <v>1588</v>
      </c>
      <c r="M203" s="239" t="s">
        <v>1589</v>
      </c>
      <c r="N203" s="198"/>
      <c r="O203" s="194" t="s">
        <v>1590</v>
      </c>
      <c r="P203" s="199" t="s">
        <v>1591</v>
      </c>
    </row>
    <row r="204" spans="1:255" s="201" customFormat="1" ht="29.85" customHeight="1">
      <c r="A204" s="194" t="s">
        <v>1592</v>
      </c>
      <c r="B204" s="220" t="s">
        <v>1583</v>
      </c>
      <c r="C204" s="195">
        <v>38369</v>
      </c>
      <c r="D204" s="194" t="s">
        <v>53</v>
      </c>
      <c r="E204" s="196" t="s">
        <v>31</v>
      </c>
      <c r="F204" s="204" t="s">
        <v>1593</v>
      </c>
      <c r="G204" s="220"/>
      <c r="H204" s="220"/>
      <c r="I204" s="197" t="s">
        <v>1594</v>
      </c>
      <c r="J204" s="206" t="s">
        <v>1595</v>
      </c>
      <c r="K204" s="199"/>
      <c r="L204" s="199"/>
      <c r="M204" s="209" t="s">
        <v>1596</v>
      </c>
      <c r="N204" s="209" t="s">
        <v>1596</v>
      </c>
      <c r="O204" s="240" t="s">
        <v>1597</v>
      </c>
      <c r="P204" s="199"/>
      <c r="IL204" s="202"/>
      <c r="IM204" s="202"/>
      <c r="IN204" s="202"/>
      <c r="IO204" s="202"/>
      <c r="IP204" s="202"/>
      <c r="IQ204" s="202"/>
      <c r="IR204" s="202"/>
      <c r="IS204" s="202"/>
      <c r="IT204" s="202"/>
      <c r="IU204" s="202"/>
    </row>
    <row r="205" spans="1:255" s="299" customFormat="1" ht="29.45" customHeight="1">
      <c r="A205" s="211" t="s">
        <v>1598</v>
      </c>
      <c r="B205" s="254" t="s">
        <v>1583</v>
      </c>
      <c r="C205" s="212" t="s">
        <v>1599</v>
      </c>
      <c r="D205" s="211" t="s">
        <v>1019</v>
      </c>
      <c r="E205" s="213" t="s">
        <v>137</v>
      </c>
      <c r="F205" s="254" t="s">
        <v>1600</v>
      </c>
      <c r="G205" s="254"/>
      <c r="H205" s="254"/>
      <c r="I205" s="214" t="s">
        <v>1601</v>
      </c>
      <c r="J205" s="216" t="s">
        <v>1602</v>
      </c>
      <c r="K205" s="216"/>
      <c r="L205" s="211"/>
      <c r="M205" s="215"/>
      <c r="N205" s="215"/>
      <c r="O205" s="211"/>
      <c r="P205" s="216"/>
    </row>
    <row r="206" spans="1:255" s="201" customFormat="1" ht="33.4" customHeight="1">
      <c r="A206" s="194" t="s">
        <v>1603</v>
      </c>
      <c r="B206" s="220" t="s">
        <v>1583</v>
      </c>
      <c r="C206" s="195">
        <v>38457</v>
      </c>
      <c r="D206" s="194" t="s">
        <v>30</v>
      </c>
      <c r="E206" s="196" t="s">
        <v>31</v>
      </c>
      <c r="F206" s="237" t="s">
        <v>1600</v>
      </c>
      <c r="G206" s="194"/>
      <c r="H206" s="194"/>
      <c r="I206" s="197" t="s">
        <v>1604</v>
      </c>
      <c r="J206" s="206" t="s">
        <v>1602</v>
      </c>
      <c r="K206" s="199"/>
      <c r="L206" s="207"/>
      <c r="M206" s="235" t="s">
        <v>1605</v>
      </c>
      <c r="N206" s="235" t="s">
        <v>1606</v>
      </c>
      <c r="O206" s="240" t="s">
        <v>1607</v>
      </c>
      <c r="P206" s="200" t="s">
        <v>1608</v>
      </c>
      <c r="Q206" s="241"/>
      <c r="IL206" s="202"/>
      <c r="IM206" s="202"/>
      <c r="IN206" s="202"/>
      <c r="IO206" s="202"/>
      <c r="IP206" s="202"/>
      <c r="IQ206" s="202"/>
      <c r="IR206" s="202"/>
      <c r="IS206" s="202"/>
      <c r="IT206" s="202"/>
      <c r="IU206" s="202"/>
    </row>
    <row r="207" spans="1:255" s="201" customFormat="1" ht="31.7" customHeight="1">
      <c r="A207" s="194" t="s">
        <v>1609</v>
      </c>
      <c r="B207" s="220" t="s">
        <v>1583</v>
      </c>
      <c r="C207" s="195">
        <v>38687</v>
      </c>
      <c r="D207" s="194" t="s">
        <v>53</v>
      </c>
      <c r="E207" s="196" t="s">
        <v>31</v>
      </c>
      <c r="F207" s="237" t="s">
        <v>1610</v>
      </c>
      <c r="G207" s="194"/>
      <c r="H207" s="194"/>
      <c r="I207" s="197" t="s">
        <v>1611</v>
      </c>
      <c r="J207" s="206" t="s">
        <v>1612</v>
      </c>
      <c r="K207" s="199"/>
      <c r="L207" s="199"/>
      <c r="M207" s="209" t="s">
        <v>1613</v>
      </c>
      <c r="N207" s="209" t="s">
        <v>1613</v>
      </c>
      <c r="O207" s="200" t="s">
        <v>1614</v>
      </c>
      <c r="P207" s="199"/>
      <c r="Q207" s="241"/>
      <c r="IL207" s="202"/>
      <c r="IM207" s="202"/>
      <c r="IN207" s="202"/>
      <c r="IO207" s="202"/>
      <c r="IP207" s="202"/>
      <c r="IQ207" s="202"/>
      <c r="IR207" s="202"/>
      <c r="IS207" s="202"/>
      <c r="IT207" s="202"/>
      <c r="IU207" s="202"/>
    </row>
    <row r="208" spans="1:255" s="201" customFormat="1" ht="27.6" customHeight="1">
      <c r="A208" s="220" t="s">
        <v>1615</v>
      </c>
      <c r="B208" s="220" t="s">
        <v>1583</v>
      </c>
      <c r="C208" s="242">
        <v>38961</v>
      </c>
      <c r="D208" s="194" t="s">
        <v>53</v>
      </c>
      <c r="E208" s="196" t="s">
        <v>31</v>
      </c>
      <c r="F208" s="204" t="s">
        <v>1616</v>
      </c>
      <c r="G208" s="220"/>
      <c r="H208" s="220"/>
      <c r="I208" s="197" t="s">
        <v>1617</v>
      </c>
      <c r="J208" s="206" t="s">
        <v>1618</v>
      </c>
      <c r="K208" s="199"/>
      <c r="L208" s="203"/>
      <c r="M208" s="209" t="s">
        <v>1619</v>
      </c>
      <c r="N208" s="209" t="s">
        <v>1619</v>
      </c>
      <c r="O208" s="200" t="s">
        <v>1620</v>
      </c>
      <c r="P208" s="200" t="s">
        <v>1621</v>
      </c>
      <c r="S208" s="208"/>
      <c r="IL208" s="202"/>
      <c r="IM208" s="202"/>
      <c r="IN208" s="202"/>
      <c r="IO208" s="202"/>
      <c r="IP208" s="202"/>
      <c r="IQ208" s="202"/>
      <c r="IR208" s="202"/>
      <c r="IS208" s="202"/>
      <c r="IT208" s="202"/>
      <c r="IU208" s="202"/>
    </row>
    <row r="209" spans="1:255" s="201" customFormat="1" ht="32.1" customHeight="1">
      <c r="A209" s="194" t="s">
        <v>1622</v>
      </c>
      <c r="B209" s="220" t="s">
        <v>1583</v>
      </c>
      <c r="C209" s="195">
        <v>37961</v>
      </c>
      <c r="D209" s="194" t="s">
        <v>30</v>
      </c>
      <c r="E209" s="196" t="s">
        <v>31</v>
      </c>
      <c r="F209" s="237" t="s">
        <v>1623</v>
      </c>
      <c r="G209" s="194"/>
      <c r="H209" s="194"/>
      <c r="I209" s="197" t="s">
        <v>1624</v>
      </c>
      <c r="J209" s="305" t="s">
        <v>1625</v>
      </c>
      <c r="K209" s="246"/>
      <c r="L209" s="199"/>
      <c r="M209" s="209" t="s">
        <v>1626</v>
      </c>
      <c r="N209" s="209" t="s">
        <v>1627</v>
      </c>
      <c r="O209" s="200" t="s">
        <v>1628</v>
      </c>
      <c r="P209" s="200" t="s">
        <v>1629</v>
      </c>
      <c r="S209" s="208"/>
      <c r="IL209" s="202"/>
      <c r="IM209" s="202"/>
      <c r="IN209" s="202"/>
      <c r="IO209" s="202"/>
      <c r="IP209" s="202"/>
      <c r="IQ209" s="202"/>
      <c r="IR209" s="202"/>
      <c r="IS209" s="202"/>
      <c r="IT209" s="202"/>
      <c r="IU209" s="202"/>
    </row>
    <row r="210" spans="1:255" s="201" customFormat="1" ht="23.85" customHeight="1">
      <c r="A210" s="194" t="s">
        <v>1630</v>
      </c>
      <c r="B210" s="220" t="s">
        <v>1583</v>
      </c>
      <c r="C210" s="195">
        <v>38673</v>
      </c>
      <c r="D210" s="194" t="s">
        <v>53</v>
      </c>
      <c r="E210" s="196" t="s">
        <v>137</v>
      </c>
      <c r="F210" s="194" t="s">
        <v>1623</v>
      </c>
      <c r="G210" s="194"/>
      <c r="H210" s="194"/>
      <c r="I210" s="197" t="s">
        <v>1631</v>
      </c>
      <c r="J210" s="305" t="s">
        <v>1625</v>
      </c>
      <c r="K210" s="207"/>
      <c r="L210" s="199"/>
      <c r="M210" s="209" t="s">
        <v>1632</v>
      </c>
      <c r="N210" s="209" t="s">
        <v>1633</v>
      </c>
      <c r="O210" s="199"/>
      <c r="P210" s="199"/>
      <c r="S210" s="208"/>
      <c r="IL210" s="202"/>
      <c r="IM210" s="202"/>
      <c r="IN210" s="202"/>
      <c r="IO210" s="202"/>
      <c r="IP210" s="202"/>
      <c r="IQ210" s="202"/>
      <c r="IR210" s="202"/>
      <c r="IS210" s="202"/>
      <c r="IT210" s="202"/>
      <c r="IU210" s="202"/>
    </row>
    <row r="211" spans="1:255" s="201" customFormat="1" ht="27.6" customHeight="1">
      <c r="A211" s="237" t="s">
        <v>1636</v>
      </c>
      <c r="B211" s="237" t="s">
        <v>1724</v>
      </c>
      <c r="C211" s="195">
        <v>38362</v>
      </c>
      <c r="D211" s="194" t="s">
        <v>30</v>
      </c>
      <c r="E211" s="196" t="s">
        <v>31</v>
      </c>
      <c r="F211" s="194" t="s">
        <v>1637</v>
      </c>
      <c r="G211" s="194"/>
      <c r="H211" s="194"/>
      <c r="I211" s="205" t="s">
        <v>1638</v>
      </c>
      <c r="J211" s="198" t="s">
        <v>1639</v>
      </c>
      <c r="K211" s="194"/>
      <c r="L211" s="199" t="s">
        <v>1640</v>
      </c>
      <c r="M211" s="209" t="s">
        <v>1641</v>
      </c>
      <c r="N211" s="209" t="s">
        <v>1642</v>
      </c>
      <c r="O211" s="194" t="s">
        <v>1643</v>
      </c>
      <c r="P211" s="194" t="s">
        <v>1644</v>
      </c>
      <c r="S211" s="208"/>
      <c r="IL211" s="202"/>
      <c r="IM211" s="202"/>
      <c r="IN211" s="202"/>
      <c r="IO211" s="202"/>
      <c r="IP211" s="202"/>
      <c r="IQ211" s="202"/>
      <c r="IR211" s="202"/>
      <c r="IS211" s="202"/>
      <c r="IT211" s="202"/>
      <c r="IU211" s="202"/>
    </row>
    <row r="212" spans="1:255" s="201" customFormat="1" ht="30.6" customHeight="1">
      <c r="A212" s="194" t="s">
        <v>1645</v>
      </c>
      <c r="B212" s="194" t="s">
        <v>1724</v>
      </c>
      <c r="C212" s="195">
        <v>38404</v>
      </c>
      <c r="D212" s="194" t="s">
        <v>53</v>
      </c>
      <c r="E212" s="196" t="s">
        <v>31</v>
      </c>
      <c r="F212" s="194" t="s">
        <v>1646</v>
      </c>
      <c r="G212" s="194"/>
      <c r="H212" s="194"/>
      <c r="I212" s="205" t="s">
        <v>1647</v>
      </c>
      <c r="J212" s="245" t="s">
        <v>1648</v>
      </c>
      <c r="K212" s="194"/>
      <c r="L212" s="199"/>
      <c r="M212" s="226" t="s">
        <v>1649</v>
      </c>
      <c r="N212" s="226" t="s">
        <v>1650</v>
      </c>
      <c r="O212" s="200" t="s">
        <v>1651</v>
      </c>
      <c r="P212" s="199" t="s">
        <v>1652</v>
      </c>
      <c r="S212" s="208"/>
      <c r="IL212" s="202"/>
      <c r="IM212" s="202"/>
      <c r="IN212" s="202"/>
      <c r="IO212" s="202"/>
      <c r="IP212" s="202"/>
      <c r="IQ212" s="202"/>
      <c r="IR212" s="202"/>
      <c r="IS212" s="202"/>
      <c r="IT212" s="202"/>
      <c r="IU212" s="202"/>
    </row>
    <row r="213" spans="1:255" s="234" customFormat="1" ht="27.75" customHeight="1">
      <c r="A213" s="194" t="s">
        <v>1653</v>
      </c>
      <c r="B213" s="194" t="s">
        <v>1724</v>
      </c>
      <c r="C213" s="195">
        <v>39041</v>
      </c>
      <c r="D213" s="194" t="s">
        <v>53</v>
      </c>
      <c r="E213" s="196" t="s">
        <v>31</v>
      </c>
      <c r="F213" s="194" t="s">
        <v>1654</v>
      </c>
      <c r="G213" s="194"/>
      <c r="H213" s="194"/>
      <c r="I213" s="197" t="s">
        <v>1655</v>
      </c>
      <c r="J213" s="198" t="s">
        <v>1656</v>
      </c>
      <c r="K213" s="194"/>
      <c r="L213" s="194"/>
      <c r="M213" s="239" t="s">
        <v>1657</v>
      </c>
      <c r="N213" s="198" t="s">
        <v>1658</v>
      </c>
      <c r="O213" s="194" t="s">
        <v>1659</v>
      </c>
      <c r="P213" s="194" t="s">
        <v>1660</v>
      </c>
      <c r="S213" s="208"/>
    </row>
    <row r="214" spans="1:255" s="234" customFormat="1" ht="26.25" customHeight="1">
      <c r="A214" s="194" t="s">
        <v>1661</v>
      </c>
      <c r="B214" s="194" t="s">
        <v>1724</v>
      </c>
      <c r="C214" s="195">
        <v>39173</v>
      </c>
      <c r="D214" s="194" t="s">
        <v>53</v>
      </c>
      <c r="E214" s="196" t="s">
        <v>31</v>
      </c>
      <c r="F214" s="194" t="s">
        <v>1662</v>
      </c>
      <c r="G214" s="194"/>
      <c r="H214" s="194"/>
      <c r="I214" s="197" t="s">
        <v>1663</v>
      </c>
      <c r="J214" s="198" t="s">
        <v>1664</v>
      </c>
      <c r="K214" s="194"/>
      <c r="L214" s="194"/>
      <c r="M214" s="198" t="s">
        <v>1665</v>
      </c>
      <c r="N214" s="198" t="s">
        <v>1666</v>
      </c>
      <c r="O214" s="194" t="s">
        <v>1667</v>
      </c>
      <c r="P214" s="194" t="s">
        <v>1668</v>
      </c>
      <c r="S214" s="208"/>
    </row>
    <row r="215" spans="1:255" s="234" customFormat="1" ht="26.25" customHeight="1">
      <c r="A215" s="194" t="s">
        <v>1669</v>
      </c>
      <c r="B215" s="194" t="s">
        <v>1724</v>
      </c>
      <c r="C215" s="195" t="s">
        <v>1670</v>
      </c>
      <c r="D215" s="194" t="s">
        <v>53</v>
      </c>
      <c r="E215" s="196" t="s">
        <v>137</v>
      </c>
      <c r="F215" s="194" t="s">
        <v>1646</v>
      </c>
      <c r="G215" s="194"/>
      <c r="H215" s="194"/>
      <c r="I215" s="197" t="s">
        <v>1671</v>
      </c>
      <c r="J215" s="233" t="s">
        <v>1648</v>
      </c>
      <c r="K215" s="207"/>
      <c r="L215" s="194"/>
      <c r="M215" s="198" t="s">
        <v>1672</v>
      </c>
      <c r="N215" s="198" t="s">
        <v>1673</v>
      </c>
      <c r="O215" s="199" t="s">
        <v>1674</v>
      </c>
      <c r="P215" s="199" t="s">
        <v>1652</v>
      </c>
      <c r="S215" s="208"/>
    </row>
    <row r="216" spans="1:255" s="234" customFormat="1" ht="30.6" customHeight="1">
      <c r="A216" s="194" t="s">
        <v>1675</v>
      </c>
      <c r="B216" s="237" t="s">
        <v>1724</v>
      </c>
      <c r="C216" s="195">
        <v>39593</v>
      </c>
      <c r="D216" s="194" t="s">
        <v>1019</v>
      </c>
      <c r="E216" s="196" t="s">
        <v>137</v>
      </c>
      <c r="F216" s="194" t="s">
        <v>1654</v>
      </c>
      <c r="G216" s="194"/>
      <c r="H216" s="194"/>
      <c r="I216" s="197" t="s">
        <v>1676</v>
      </c>
      <c r="J216" s="198" t="s">
        <v>1656</v>
      </c>
      <c r="K216" s="246"/>
      <c r="L216" s="194"/>
      <c r="M216" s="198" t="s">
        <v>1677</v>
      </c>
      <c r="N216" s="198" t="s">
        <v>1677</v>
      </c>
      <c r="O216" s="194" t="s">
        <v>1659</v>
      </c>
      <c r="P216" s="194" t="s">
        <v>1660</v>
      </c>
      <c r="S216" s="208"/>
    </row>
    <row r="217" spans="1:255" s="201" customFormat="1" ht="28.5" customHeight="1">
      <c r="A217" s="194" t="s">
        <v>1680</v>
      </c>
      <c r="B217" s="194" t="s">
        <v>1679</v>
      </c>
      <c r="C217" s="195">
        <v>38734</v>
      </c>
      <c r="D217" s="194" t="s">
        <v>30</v>
      </c>
      <c r="E217" s="196" t="s">
        <v>31</v>
      </c>
      <c r="F217" s="194" t="s">
        <v>1681</v>
      </c>
      <c r="G217" s="194"/>
      <c r="H217" s="194"/>
      <c r="I217" s="197" t="s">
        <v>1682</v>
      </c>
      <c r="J217" s="198" t="s">
        <v>1683</v>
      </c>
      <c r="K217" s="194"/>
      <c r="L217" s="194"/>
      <c r="M217" s="198" t="s">
        <v>1684</v>
      </c>
      <c r="N217" s="198" t="s">
        <v>1685</v>
      </c>
      <c r="O217" s="199" t="s">
        <v>1686</v>
      </c>
      <c r="P217" s="199" t="s">
        <v>1687</v>
      </c>
      <c r="S217" s="208"/>
      <c r="IL217" s="202"/>
      <c r="IM217" s="202"/>
      <c r="IN217" s="202"/>
      <c r="IO217" s="202"/>
      <c r="IP217" s="202"/>
      <c r="IQ217" s="202"/>
      <c r="IR217" s="202"/>
      <c r="IS217" s="202"/>
      <c r="IT217" s="202"/>
      <c r="IU217" s="202"/>
    </row>
    <row r="218" spans="1:255" s="234" customFormat="1" ht="35.1" customHeight="1">
      <c r="A218" s="194" t="s">
        <v>1688</v>
      </c>
      <c r="B218" s="194" t="s">
        <v>1679</v>
      </c>
      <c r="C218" s="195" t="s">
        <v>1689</v>
      </c>
      <c r="D218" s="194" t="s">
        <v>30</v>
      </c>
      <c r="E218" s="196" t="s">
        <v>31</v>
      </c>
      <c r="F218" s="194" t="s">
        <v>1690</v>
      </c>
      <c r="G218" s="194"/>
      <c r="H218" s="194"/>
      <c r="I218" s="205" t="s">
        <v>1691</v>
      </c>
      <c r="J218" s="209" t="s">
        <v>1692</v>
      </c>
      <c r="K218" s="194"/>
      <c r="L218" s="194"/>
      <c r="M218" s="198" t="s">
        <v>1693</v>
      </c>
      <c r="N218" s="198" t="s">
        <v>1693</v>
      </c>
      <c r="O218" s="199" t="s">
        <v>1694</v>
      </c>
      <c r="P218" s="199" t="s">
        <v>1695</v>
      </c>
    </row>
    <row r="219" spans="1:255">
      <c r="A219" s="190"/>
      <c r="B219" s="190"/>
      <c r="C219" s="223"/>
      <c r="D219" s="190"/>
      <c r="E219" s="190"/>
      <c r="F219" s="190"/>
      <c r="G219" s="190"/>
      <c r="H219" s="190"/>
      <c r="I219" s="191"/>
      <c r="J219" s="190"/>
      <c r="K219" s="210"/>
      <c r="L219" s="210"/>
    </row>
    <row r="220" spans="1:255">
      <c r="A220" s="190"/>
      <c r="B220" s="190"/>
      <c r="C220" s="223"/>
      <c r="D220" s="190"/>
      <c r="E220" s="190"/>
      <c r="F220" s="190"/>
      <c r="G220" s="190"/>
      <c r="H220" s="190"/>
      <c r="I220" s="191"/>
      <c r="J220" s="190"/>
      <c r="K220" s="210"/>
      <c r="L220" s="210"/>
    </row>
    <row r="221" spans="1:255">
      <c r="D221" s="192"/>
      <c r="E221" s="190"/>
      <c r="F221" s="190"/>
      <c r="G221" s="190"/>
      <c r="H221" s="190"/>
      <c r="I221" s="191"/>
      <c r="J221" s="190"/>
      <c r="K221" s="210"/>
      <c r="L221" s="210"/>
    </row>
    <row r="222" spans="1:255">
      <c r="F222" s="187" t="s">
        <v>1707</v>
      </c>
    </row>
  </sheetData>
  <sheetProtection selectLockedCells="1" selectUnlockedCells="1"/>
  <hyperlinks>
    <hyperlink ref="O2" r:id="rId1"/>
    <hyperlink ref="P2" r:id="rId2"/>
    <hyperlink ref="O4" r:id="rId3"/>
    <hyperlink ref="P4" r:id="rId4"/>
    <hyperlink ref="O5" r:id="rId5"/>
    <hyperlink ref="P5" r:id="rId6"/>
    <hyperlink ref="O6" r:id="rId7"/>
    <hyperlink ref="O7" r:id="rId8"/>
    <hyperlink ref="P7" r:id="rId9"/>
    <hyperlink ref="O8" r:id="rId10"/>
    <hyperlink ref="P8" r:id="rId11"/>
    <hyperlink ref="O9" r:id="rId12"/>
    <hyperlink ref="P9" r:id="rId13"/>
    <hyperlink ref="O10" r:id="rId14"/>
    <hyperlink ref="P10" r:id="rId15"/>
    <hyperlink ref="O11" r:id="rId16"/>
    <hyperlink ref="P11" r:id="rId17"/>
    <hyperlink ref="O12" r:id="rId18"/>
    <hyperlink ref="P12" r:id="rId19"/>
    <hyperlink ref="O13" r:id="rId20"/>
    <hyperlink ref="P13" r:id="rId21"/>
    <hyperlink ref="O14" r:id="rId22"/>
    <hyperlink ref="P14" r:id="rId23"/>
    <hyperlink ref="O15" r:id="rId24"/>
    <hyperlink ref="P15" r:id="rId25"/>
    <hyperlink ref="O16" r:id="rId26"/>
    <hyperlink ref="P16" r:id="rId27"/>
    <hyperlink ref="O17" r:id="rId28"/>
    <hyperlink ref="P17" r:id="rId29"/>
    <hyperlink ref="O18" r:id="rId30"/>
    <hyperlink ref="P18" r:id="rId31"/>
    <hyperlink ref="O19" r:id="rId32"/>
    <hyperlink ref="P19" r:id="rId33"/>
    <hyperlink ref="O20" r:id="rId34"/>
    <hyperlink ref="O21" r:id="rId35"/>
    <hyperlink ref="P21" r:id="rId36"/>
    <hyperlink ref="O23" r:id="rId37"/>
    <hyperlink ref="P23" r:id="rId38"/>
    <hyperlink ref="O24" r:id="rId39"/>
    <hyperlink ref="P24" r:id="rId40"/>
    <hyperlink ref="O25" r:id="rId41"/>
    <hyperlink ref="P25" r:id="rId42"/>
    <hyperlink ref="O26" r:id="rId43"/>
    <hyperlink ref="P26" r:id="rId44"/>
    <hyperlink ref="O27" r:id="rId45"/>
    <hyperlink ref="P27" r:id="rId46"/>
    <hyperlink ref="O28" r:id="rId47"/>
    <hyperlink ref="P28" r:id="rId48"/>
    <hyperlink ref="O29" r:id="rId49"/>
    <hyperlink ref="O30" r:id="rId50"/>
    <hyperlink ref="P30" r:id="rId51"/>
    <hyperlink ref="O31" r:id="rId52"/>
    <hyperlink ref="P31" r:id="rId53"/>
    <hyperlink ref="O32" r:id="rId54"/>
    <hyperlink ref="P32" r:id="rId55"/>
    <hyperlink ref="O33" r:id="rId56"/>
    <hyperlink ref="P33" r:id="rId57"/>
    <hyperlink ref="O34" r:id="rId58"/>
    <hyperlink ref="P34" r:id="rId59"/>
    <hyperlink ref="O35" r:id="rId60"/>
    <hyperlink ref="P35" r:id="rId61"/>
    <hyperlink ref="O36" r:id="rId62"/>
    <hyperlink ref="P36" r:id="rId63"/>
    <hyperlink ref="O37" r:id="rId64"/>
    <hyperlink ref="P37" r:id="rId65"/>
    <hyperlink ref="O39" r:id="rId66"/>
    <hyperlink ref="P39" r:id="rId67"/>
    <hyperlink ref="O40" r:id="rId68"/>
    <hyperlink ref="P40" r:id="rId69"/>
    <hyperlink ref="O41" r:id="rId70"/>
    <hyperlink ref="P41" r:id="rId71"/>
    <hyperlink ref="O42" r:id="rId72"/>
    <hyperlink ref="P42" r:id="rId73"/>
    <hyperlink ref="O43" r:id="rId74"/>
    <hyperlink ref="P43" r:id="rId75"/>
    <hyperlink ref="O44" r:id="rId76"/>
    <hyperlink ref="P44" r:id="rId77"/>
    <hyperlink ref="O45" r:id="rId78"/>
    <hyperlink ref="P45" r:id="rId79"/>
    <hyperlink ref="O46" r:id="rId80"/>
    <hyperlink ref="P46" r:id="rId81"/>
    <hyperlink ref="O47" r:id="rId82"/>
    <hyperlink ref="O48" r:id="rId83"/>
    <hyperlink ref="P48" r:id="rId84"/>
    <hyperlink ref="O49" r:id="rId85"/>
    <hyperlink ref="P49" r:id="rId86"/>
    <hyperlink ref="O51" r:id="rId87"/>
    <hyperlink ref="P51" r:id="rId88"/>
    <hyperlink ref="O52" r:id="rId89"/>
    <hyperlink ref="P52" r:id="rId90"/>
    <hyperlink ref="O53" r:id="rId91"/>
    <hyperlink ref="P53" r:id="rId92"/>
    <hyperlink ref="O54" r:id="rId93"/>
    <hyperlink ref="P54" r:id="rId94"/>
    <hyperlink ref="O55" r:id="rId95"/>
    <hyperlink ref="P55" r:id="rId96"/>
    <hyperlink ref="O56" r:id="rId97"/>
    <hyperlink ref="P56" r:id="rId98"/>
    <hyperlink ref="O57" r:id="rId99"/>
    <hyperlink ref="P57" r:id="rId100"/>
    <hyperlink ref="O58" r:id="rId101"/>
    <hyperlink ref="P58" r:id="rId102"/>
    <hyperlink ref="O59" r:id="rId103"/>
    <hyperlink ref="P59" r:id="rId104"/>
    <hyperlink ref="O60" r:id="rId105"/>
    <hyperlink ref="P60" r:id="rId106"/>
    <hyperlink ref="O61" r:id="rId107"/>
    <hyperlink ref="P61" r:id="rId108"/>
    <hyperlink ref="O62" r:id="rId109"/>
    <hyperlink ref="P62" r:id="rId110"/>
    <hyperlink ref="O63" r:id="rId111"/>
    <hyperlink ref="P63" r:id="rId112"/>
    <hyperlink ref="O64" r:id="rId113"/>
    <hyperlink ref="P64" r:id="rId114"/>
    <hyperlink ref="O65" r:id="rId115"/>
    <hyperlink ref="P65" r:id="rId116"/>
    <hyperlink ref="O66" r:id="rId117"/>
    <hyperlink ref="P66" r:id="rId118"/>
    <hyperlink ref="O67" r:id="rId119"/>
    <hyperlink ref="P67" r:id="rId120"/>
    <hyperlink ref="O68" r:id="rId121"/>
    <hyperlink ref="P68" r:id="rId122"/>
    <hyperlink ref="O69" r:id="rId123"/>
    <hyperlink ref="P69" r:id="rId124"/>
    <hyperlink ref="O70" r:id="rId125"/>
    <hyperlink ref="O71" r:id="rId126"/>
    <hyperlink ref="P71" r:id="rId127"/>
    <hyperlink ref="O72" r:id="rId128"/>
    <hyperlink ref="P72" r:id="rId129"/>
    <hyperlink ref="O73" r:id="rId130"/>
    <hyperlink ref="P73" r:id="rId131"/>
    <hyperlink ref="O74" r:id="rId132"/>
    <hyperlink ref="P74" r:id="rId133"/>
    <hyperlink ref="O75" r:id="rId134"/>
    <hyperlink ref="P75" r:id="rId135"/>
    <hyperlink ref="O76" r:id="rId136"/>
    <hyperlink ref="P76" r:id="rId137"/>
    <hyperlink ref="O77" r:id="rId138"/>
    <hyperlink ref="P77" r:id="rId139"/>
    <hyperlink ref="O78" r:id="rId140"/>
    <hyperlink ref="P78" r:id="rId141"/>
    <hyperlink ref="O79" r:id="rId142"/>
    <hyperlink ref="P79" r:id="rId143"/>
    <hyperlink ref="O80" r:id="rId144"/>
    <hyperlink ref="P80" r:id="rId145"/>
    <hyperlink ref="O81" r:id="rId146"/>
    <hyperlink ref="P81" r:id="rId147"/>
    <hyperlink ref="O82" r:id="rId148"/>
    <hyperlink ref="P82" r:id="rId149"/>
    <hyperlink ref="O83" r:id="rId150"/>
    <hyperlink ref="P83" r:id="rId151"/>
    <hyperlink ref="O84" r:id="rId152"/>
    <hyperlink ref="P84" r:id="rId153"/>
    <hyperlink ref="O85" r:id="rId154"/>
    <hyperlink ref="P85" r:id="rId155"/>
    <hyperlink ref="O86" r:id="rId156"/>
    <hyperlink ref="P86" r:id="rId157"/>
    <hyperlink ref="O87" r:id="rId158"/>
    <hyperlink ref="P87" r:id="rId159"/>
    <hyperlink ref="O88" r:id="rId160"/>
    <hyperlink ref="P88" r:id="rId161"/>
    <hyperlink ref="O89" r:id="rId162"/>
    <hyperlink ref="P89" r:id="rId163"/>
    <hyperlink ref="O90" r:id="rId164"/>
    <hyperlink ref="P90" r:id="rId165"/>
    <hyperlink ref="O91" r:id="rId166"/>
    <hyperlink ref="P91" r:id="rId167"/>
    <hyperlink ref="O92" r:id="rId168"/>
    <hyperlink ref="P92" r:id="rId169"/>
    <hyperlink ref="P93" r:id="rId170"/>
    <hyperlink ref="O94" r:id="rId171"/>
    <hyperlink ref="O95" r:id="rId172"/>
    <hyperlink ref="P95" r:id="rId173"/>
    <hyperlink ref="O96" r:id="rId174"/>
    <hyperlink ref="P96" r:id="rId175"/>
    <hyperlink ref="O97" r:id="rId176"/>
    <hyperlink ref="P97" r:id="rId177"/>
    <hyperlink ref="O98" r:id="rId178"/>
    <hyperlink ref="P98" r:id="rId179"/>
    <hyperlink ref="O99" r:id="rId180"/>
    <hyperlink ref="P99" r:id="rId181"/>
    <hyperlink ref="O100" r:id="rId182"/>
    <hyperlink ref="P100" r:id="rId183"/>
    <hyperlink ref="O101" r:id="rId184"/>
    <hyperlink ref="P101" r:id="rId185"/>
    <hyperlink ref="O102" r:id="rId186"/>
    <hyperlink ref="P102" r:id="rId187"/>
    <hyperlink ref="O103" r:id="rId188"/>
    <hyperlink ref="P103" r:id="rId189"/>
    <hyperlink ref="O104" r:id="rId190"/>
    <hyperlink ref="P104" r:id="rId191"/>
    <hyperlink ref="O105" r:id="rId192"/>
    <hyperlink ref="P105" r:id="rId193"/>
    <hyperlink ref="O106" r:id="rId194"/>
    <hyperlink ref="P106" r:id="rId195"/>
    <hyperlink ref="O107" r:id="rId196"/>
    <hyperlink ref="P107" r:id="rId197"/>
    <hyperlink ref="O108" r:id="rId198"/>
    <hyperlink ref="P108" r:id="rId199"/>
    <hyperlink ref="O109" r:id="rId200"/>
    <hyperlink ref="P109" r:id="rId201"/>
    <hyperlink ref="O110" r:id="rId202"/>
    <hyperlink ref="P110" r:id="rId203"/>
    <hyperlink ref="O111" r:id="rId204"/>
    <hyperlink ref="P111" r:id="rId205"/>
    <hyperlink ref="O112" r:id="rId206"/>
    <hyperlink ref="P112" r:id="rId207"/>
    <hyperlink ref="O113" r:id="rId208"/>
    <hyperlink ref="P113" r:id="rId209"/>
    <hyperlink ref="O114" r:id="rId210"/>
    <hyperlink ref="P114" r:id="rId211"/>
    <hyperlink ref="O115" r:id="rId212"/>
    <hyperlink ref="P115" r:id="rId213"/>
    <hyperlink ref="O116" r:id="rId214"/>
    <hyperlink ref="P116" r:id="rId215"/>
    <hyperlink ref="O117" r:id="rId216"/>
    <hyperlink ref="P117" r:id="rId217"/>
    <hyperlink ref="O118" r:id="rId218"/>
    <hyperlink ref="P118" r:id="rId219"/>
    <hyperlink ref="O119" r:id="rId220"/>
    <hyperlink ref="P119" r:id="rId221"/>
    <hyperlink ref="O120" r:id="rId222"/>
    <hyperlink ref="P120" r:id="rId223"/>
    <hyperlink ref="O121" r:id="rId224"/>
    <hyperlink ref="P121" r:id="rId225"/>
    <hyperlink ref="O122" r:id="rId226"/>
    <hyperlink ref="P122" r:id="rId227"/>
    <hyperlink ref="O123" r:id="rId228"/>
    <hyperlink ref="P123" r:id="rId229"/>
    <hyperlink ref="O124" r:id="rId230"/>
    <hyperlink ref="P124" r:id="rId231"/>
    <hyperlink ref="O125" r:id="rId232"/>
    <hyperlink ref="P125" r:id="rId233"/>
    <hyperlink ref="O126" r:id="rId234"/>
    <hyperlink ref="P126" r:id="rId235"/>
    <hyperlink ref="O127" r:id="rId236"/>
    <hyperlink ref="P127" r:id="rId237"/>
    <hyperlink ref="O128" r:id="rId238"/>
    <hyperlink ref="P128" r:id="rId239"/>
    <hyperlink ref="O129" r:id="rId240"/>
    <hyperlink ref="P129" r:id="rId241"/>
    <hyperlink ref="O130" r:id="rId242"/>
    <hyperlink ref="P130" r:id="rId243"/>
    <hyperlink ref="O131" r:id="rId244"/>
    <hyperlink ref="O132" r:id="rId245"/>
    <hyperlink ref="P132" r:id="rId246"/>
    <hyperlink ref="O133" r:id="rId247"/>
    <hyperlink ref="P133" r:id="rId248"/>
    <hyperlink ref="O134" r:id="rId249"/>
    <hyperlink ref="P134" r:id="rId250"/>
    <hyperlink ref="O135" r:id="rId251"/>
    <hyperlink ref="P135" r:id="rId252"/>
    <hyperlink ref="O136" r:id="rId253"/>
    <hyperlink ref="P136" r:id="rId254"/>
    <hyperlink ref="O137" r:id="rId255"/>
    <hyperlink ref="P137" r:id="rId256"/>
    <hyperlink ref="O138" r:id="rId257"/>
    <hyperlink ref="P138" r:id="rId258"/>
    <hyperlink ref="O139" r:id="rId259"/>
    <hyperlink ref="P139" r:id="rId260"/>
    <hyperlink ref="O140" r:id="rId261"/>
    <hyperlink ref="P140" r:id="rId262"/>
    <hyperlink ref="O141" r:id="rId263"/>
    <hyperlink ref="P141" r:id="rId264"/>
    <hyperlink ref="O143" r:id="rId265"/>
    <hyperlink ref="P143" r:id="rId266"/>
    <hyperlink ref="O144" r:id="rId267"/>
    <hyperlink ref="P144" r:id="rId268"/>
    <hyperlink ref="O145" r:id="rId269"/>
    <hyperlink ref="P145" r:id="rId270"/>
    <hyperlink ref="O146" r:id="rId271"/>
    <hyperlink ref="P146" r:id="rId272"/>
    <hyperlink ref="O147" r:id="rId273"/>
    <hyperlink ref="P147" r:id="rId274"/>
    <hyperlink ref="O148" r:id="rId275"/>
    <hyperlink ref="P148" r:id="rId276"/>
    <hyperlink ref="O149" r:id="rId277"/>
    <hyperlink ref="P149" r:id="rId278"/>
    <hyperlink ref="O150" r:id="rId279"/>
    <hyperlink ref="O151" r:id="rId280"/>
    <hyperlink ref="P151" r:id="rId281"/>
    <hyperlink ref="O152" r:id="rId282"/>
    <hyperlink ref="P152" r:id="rId283"/>
    <hyperlink ref="O153" r:id="rId284"/>
    <hyperlink ref="P153" r:id="rId285"/>
    <hyperlink ref="O154" r:id="rId286"/>
    <hyperlink ref="P154" r:id="rId287"/>
    <hyperlink ref="O155" r:id="rId288"/>
    <hyperlink ref="P155" r:id="rId289"/>
    <hyperlink ref="O156" r:id="rId290"/>
    <hyperlink ref="P156" r:id="rId291"/>
    <hyperlink ref="O157" r:id="rId292"/>
    <hyperlink ref="P157" r:id="rId293"/>
    <hyperlink ref="O158" r:id="rId294"/>
    <hyperlink ref="P158" r:id="rId295"/>
    <hyperlink ref="O159" r:id="rId296"/>
    <hyperlink ref="P159" r:id="rId297"/>
    <hyperlink ref="O160" r:id="rId298"/>
    <hyperlink ref="P160" r:id="rId299"/>
    <hyperlink ref="O161" r:id="rId300"/>
    <hyperlink ref="P161" r:id="rId301"/>
    <hyperlink ref="O162" r:id="rId302"/>
    <hyperlink ref="P162" r:id="rId303"/>
    <hyperlink ref="O163" r:id="rId304"/>
    <hyperlink ref="P163" r:id="rId305"/>
    <hyperlink ref="O164" r:id="rId306"/>
    <hyperlink ref="P164" r:id="rId307"/>
    <hyperlink ref="O165" r:id="rId308"/>
    <hyperlink ref="P165" r:id="rId309"/>
    <hyperlink ref="O166" r:id="rId310"/>
    <hyperlink ref="P167" r:id="rId311"/>
    <hyperlink ref="O168" r:id="rId312"/>
    <hyperlink ref="P168" r:id="rId313"/>
    <hyperlink ref="O169" r:id="rId314"/>
    <hyperlink ref="P169" r:id="rId315"/>
    <hyperlink ref="P170" r:id="rId316"/>
    <hyperlink ref="P171" r:id="rId317"/>
    <hyperlink ref="O172" r:id="rId318"/>
    <hyperlink ref="P172" r:id="rId319"/>
    <hyperlink ref="P173" r:id="rId320"/>
    <hyperlink ref="O174" r:id="rId321"/>
    <hyperlink ref="P174" r:id="rId322"/>
    <hyperlink ref="O175" r:id="rId323"/>
    <hyperlink ref="P175" r:id="rId324"/>
    <hyperlink ref="O176" r:id="rId325"/>
    <hyperlink ref="P176" r:id="rId326"/>
    <hyperlink ref="O177" r:id="rId327"/>
    <hyperlink ref="P177" r:id="rId328"/>
    <hyperlink ref="O178" r:id="rId329"/>
    <hyperlink ref="P178" r:id="rId330"/>
    <hyperlink ref="O179" r:id="rId331"/>
    <hyperlink ref="P179" r:id="rId332"/>
    <hyperlink ref="O180" r:id="rId333"/>
    <hyperlink ref="P180" r:id="rId334"/>
    <hyperlink ref="O181" r:id="rId335"/>
    <hyperlink ref="P181" r:id="rId336"/>
    <hyperlink ref="P182" r:id="rId337"/>
    <hyperlink ref="O183" r:id="rId338"/>
    <hyperlink ref="P183" r:id="rId339"/>
    <hyperlink ref="O184" r:id="rId340"/>
    <hyperlink ref="O185" r:id="rId341"/>
    <hyperlink ref="P185" r:id="rId342"/>
    <hyperlink ref="O186" r:id="rId343"/>
    <hyperlink ref="P186" r:id="rId344"/>
    <hyperlink ref="O187" r:id="rId345"/>
    <hyperlink ref="P187" r:id="rId346"/>
    <hyperlink ref="O188" r:id="rId347"/>
    <hyperlink ref="P188" r:id="rId348"/>
    <hyperlink ref="O189" r:id="rId349"/>
    <hyperlink ref="P189" r:id="rId350"/>
    <hyperlink ref="O190" r:id="rId351"/>
    <hyperlink ref="P190" r:id="rId352"/>
    <hyperlink ref="O191" r:id="rId353"/>
    <hyperlink ref="P191" r:id="rId354"/>
    <hyperlink ref="O192" r:id="rId355"/>
    <hyperlink ref="P192" r:id="rId356"/>
    <hyperlink ref="O193" r:id="rId357"/>
    <hyperlink ref="P193" r:id="rId358"/>
    <hyperlink ref="P194" r:id="rId359"/>
    <hyperlink ref="O195" r:id="rId360"/>
    <hyperlink ref="P195" r:id="rId361"/>
    <hyperlink ref="O196" r:id="rId362"/>
    <hyperlink ref="P196" r:id="rId363"/>
    <hyperlink ref="O197" r:id="rId364"/>
    <hyperlink ref="P197" r:id="rId365"/>
    <hyperlink ref="O198" r:id="rId366"/>
    <hyperlink ref="P198" r:id="rId367"/>
    <hyperlink ref="O199" r:id="rId368"/>
    <hyperlink ref="P199" r:id="rId369"/>
    <hyperlink ref="O200" r:id="rId370"/>
    <hyperlink ref="P200" r:id="rId371"/>
    <hyperlink ref="O201" r:id="rId372"/>
    <hyperlink ref="P201" r:id="rId373"/>
    <hyperlink ref="P202" r:id="rId374"/>
    <hyperlink ref="O203" r:id="rId375"/>
    <hyperlink ref="P203" r:id="rId376"/>
    <hyperlink ref="O204" r:id="rId377"/>
    <hyperlink ref="O206" r:id="rId378"/>
    <hyperlink ref="P206" r:id="rId379"/>
    <hyperlink ref="O207" r:id="rId380"/>
    <hyperlink ref="O208" r:id="rId381"/>
    <hyperlink ref="P208" r:id="rId382"/>
    <hyperlink ref="O209" r:id="rId383"/>
    <hyperlink ref="P209" r:id="rId384"/>
    <hyperlink ref="O211" r:id="rId385"/>
    <hyperlink ref="P211" r:id="rId386"/>
    <hyperlink ref="O212" r:id="rId387"/>
    <hyperlink ref="P212" r:id="rId388"/>
    <hyperlink ref="O213" r:id="rId389"/>
    <hyperlink ref="P213" r:id="rId390"/>
    <hyperlink ref="O214" r:id="rId391"/>
    <hyperlink ref="P214" r:id="rId392"/>
    <hyperlink ref="O215" r:id="rId393"/>
    <hyperlink ref="P215" r:id="rId394"/>
    <hyperlink ref="O216" r:id="rId395"/>
    <hyperlink ref="P216" r:id="rId396"/>
    <hyperlink ref="O217" r:id="rId397"/>
    <hyperlink ref="P217" r:id="rId398"/>
    <hyperlink ref="O218" r:id="rId399"/>
    <hyperlink ref="P218" r:id="rId400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401"/>
  <headerFooter alignWithMargins="0">
    <oddHeader>&amp;C&amp;"Times New Roman,Regular"&amp;12&amp;A</oddHeader>
    <oddFooter>&amp;C&amp;"Times New Roman,Regular"&amp;12Page &amp;P</oddFooter>
  </headerFooter>
  <legacyDrawing r:id="rId402"/>
</worksheet>
</file>

<file path=xl/worksheets/sheet3.xml><?xml version="1.0" encoding="utf-8"?>
<worksheet xmlns="http://schemas.openxmlformats.org/spreadsheetml/2006/main" xmlns:r="http://schemas.openxmlformats.org/officeDocument/2006/relationships">
  <dimension ref="A4:A273"/>
  <sheetViews>
    <sheetView workbookViewId="0"/>
  </sheetViews>
  <sheetFormatPr defaultColWidth="11.5703125" defaultRowHeight="12.75"/>
  <sheetData>
    <row r="4" ht="12.95" customHeight="1"/>
    <row r="5" ht="12.95" customHeight="1"/>
    <row r="6" ht="12.95" customHeight="1"/>
    <row r="8" ht="12.95" customHeight="1"/>
    <row r="9" ht="12.95" customHeight="1"/>
    <row r="10" ht="12.95" customHeight="1"/>
    <row r="11" ht="12.95" customHeight="1"/>
    <row r="12" ht="12.95" customHeight="1"/>
    <row r="13" ht="12.95" customHeight="1"/>
    <row r="14" ht="12.95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  <row r="41" ht="12.95" customHeight="1"/>
    <row r="42" ht="12.95" customHeight="1"/>
    <row r="43" ht="12.95" customHeight="1"/>
    <row r="44" ht="12.95" customHeight="1"/>
    <row r="45" ht="12.95" customHeight="1"/>
    <row r="46" ht="12.95" customHeight="1"/>
    <row r="47" ht="12.95" customHeight="1"/>
    <row r="48" ht="12.95" customHeight="1"/>
    <row r="49" ht="12.95" customHeight="1"/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  <row r="131" ht="12.95" customHeight="1"/>
    <row r="132" ht="12.95" customHeight="1"/>
    <row r="133" ht="12.95" customHeight="1"/>
    <row r="134" ht="12.95" customHeight="1"/>
    <row r="135" ht="12.95" customHeight="1"/>
    <row r="136" ht="12.95" customHeight="1"/>
    <row r="137" ht="12.95" customHeight="1"/>
    <row r="138" ht="12.95" customHeight="1"/>
    <row r="139" ht="12.95" customHeight="1"/>
    <row r="140" ht="12.95" customHeight="1"/>
    <row r="141" ht="12.95" customHeight="1"/>
    <row r="142" ht="12.95" customHeight="1"/>
    <row r="143" ht="12.95" customHeight="1"/>
    <row r="144" ht="12.95" customHeight="1"/>
    <row r="145" ht="12.95" customHeight="1"/>
    <row r="146" ht="12.95" customHeight="1"/>
    <row r="147" ht="12.95" customHeight="1"/>
    <row r="148" ht="12.95" customHeight="1"/>
    <row r="149" ht="12.95" customHeight="1"/>
    <row r="150" ht="12.95" customHeight="1"/>
    <row r="151" ht="12.95" customHeight="1"/>
    <row r="152" ht="12.95" customHeight="1"/>
    <row r="153" ht="12.95" customHeight="1"/>
    <row r="154" ht="12.95" customHeight="1"/>
    <row r="155" ht="12.95" customHeight="1"/>
    <row r="156" ht="12.95" customHeight="1"/>
    <row r="157" ht="12.95" customHeight="1"/>
    <row r="158" ht="12.95" customHeight="1"/>
    <row r="159" ht="12.95" customHeight="1"/>
    <row r="160" ht="12.95" customHeight="1"/>
    <row r="161" ht="12.95" customHeight="1"/>
    <row r="162" ht="12.95" customHeight="1"/>
    <row r="163" ht="12.95" customHeight="1"/>
    <row r="164" ht="12.95" customHeight="1"/>
    <row r="165" ht="12.95" customHeight="1"/>
    <row r="166" ht="12.95" customHeight="1"/>
    <row r="167" ht="12.95" customHeight="1"/>
    <row r="168" ht="12.95" customHeight="1"/>
    <row r="169" ht="12.95" customHeight="1"/>
    <row r="170" ht="12.95" customHeight="1"/>
    <row r="171" ht="12.95" customHeight="1"/>
    <row r="172" ht="12.95" customHeight="1"/>
    <row r="173" ht="12.95" customHeight="1"/>
    <row r="174" ht="12.95" customHeight="1"/>
    <row r="175" ht="12.95" customHeight="1"/>
    <row r="176" ht="12.95" customHeight="1"/>
    <row r="177" ht="12.95" customHeight="1"/>
    <row r="178" ht="12.95" customHeight="1"/>
    <row r="179" ht="12.95" customHeight="1"/>
    <row r="180" ht="12.95" customHeight="1"/>
    <row r="181" ht="12.95" customHeight="1"/>
    <row r="182" ht="12.95" customHeight="1"/>
    <row r="183" ht="12.95" customHeight="1"/>
    <row r="184" ht="12.95" customHeight="1"/>
    <row r="185" ht="12.95" customHeight="1"/>
    <row r="186" ht="12.95" customHeight="1"/>
    <row r="187" ht="12.95" customHeight="1"/>
    <row r="188" ht="12.95" customHeight="1"/>
    <row r="189" ht="12.95" customHeight="1"/>
    <row r="190" ht="12.95" customHeight="1"/>
    <row r="191" ht="12.95" customHeight="1"/>
    <row r="192" ht="12.95" customHeight="1"/>
    <row r="193" ht="12.95" customHeight="1"/>
    <row r="194" ht="12.95" customHeight="1"/>
    <row r="195" ht="12.95" customHeight="1"/>
    <row r="196" ht="12.95" customHeight="1"/>
    <row r="197" ht="12.95" customHeight="1"/>
    <row r="198" ht="12.95" customHeight="1"/>
    <row r="199" ht="12.95" customHeight="1"/>
    <row r="200" ht="12.95" customHeight="1"/>
    <row r="201" ht="12.95" customHeight="1"/>
    <row r="202" ht="12.95" customHeight="1"/>
    <row r="203" ht="12.95" customHeight="1"/>
    <row r="204" ht="12.95" customHeight="1"/>
    <row r="205" ht="12.95" customHeight="1"/>
    <row r="206" ht="12.95" customHeight="1"/>
    <row r="207" ht="12.95" customHeight="1"/>
    <row r="208" ht="12.95" customHeight="1"/>
    <row r="209" ht="12.95" customHeight="1"/>
    <row r="210" ht="12.95" customHeight="1"/>
    <row r="211" ht="12.95" customHeight="1"/>
    <row r="212" ht="12.95" customHeight="1"/>
    <row r="213" ht="12.95" customHeight="1"/>
    <row r="214" ht="12.95" customHeight="1"/>
    <row r="215" ht="12.95" customHeight="1"/>
    <row r="216" ht="12.95" customHeight="1"/>
    <row r="217" ht="12.95" customHeight="1"/>
    <row r="218" ht="12.95" customHeight="1"/>
    <row r="219" ht="12.95" customHeight="1"/>
    <row r="220" ht="12.95" customHeight="1"/>
    <row r="221" ht="12.95" customHeight="1"/>
    <row r="222" ht="12.95" customHeight="1"/>
    <row r="223" ht="12.95" customHeight="1"/>
    <row r="224" ht="12.95" customHeight="1"/>
    <row r="225" ht="12.95" customHeight="1"/>
    <row r="226" ht="12.95" customHeight="1"/>
    <row r="227" ht="12.95" customHeight="1"/>
    <row r="228" ht="12.95" customHeight="1"/>
    <row r="229" ht="12.95" customHeight="1"/>
    <row r="230" ht="12.95" customHeight="1"/>
    <row r="231" ht="12.95" customHeight="1"/>
    <row r="232" ht="12.95" customHeight="1"/>
    <row r="233" ht="12.95" customHeight="1"/>
    <row r="234" ht="12.95" customHeight="1"/>
    <row r="235" ht="12.95" customHeight="1"/>
    <row r="236" ht="12.95" customHeight="1"/>
    <row r="237" ht="12.95" customHeight="1"/>
    <row r="238" ht="12.95" customHeight="1"/>
    <row r="239" ht="12.95" customHeight="1"/>
    <row r="240" ht="12.95" customHeight="1"/>
    <row r="241" ht="12.95" customHeight="1"/>
    <row r="242" ht="12.95" customHeight="1"/>
    <row r="243" ht="12.95" customHeight="1"/>
    <row r="244" ht="12.95" customHeight="1"/>
    <row r="245" ht="12.95" customHeight="1"/>
    <row r="246" ht="12.95" customHeight="1"/>
    <row r="247" ht="12.95" customHeight="1"/>
    <row r="248" ht="12.95" customHeight="1"/>
    <row r="249" ht="12.95" customHeight="1"/>
    <row r="250" ht="12.95" customHeight="1"/>
    <row r="251" ht="12.95" customHeight="1"/>
    <row r="252" ht="12.95" customHeight="1"/>
    <row r="253" ht="12.95" customHeight="1"/>
    <row r="254" ht="12.95" customHeight="1"/>
    <row r="255" ht="12.95" customHeight="1"/>
    <row r="256" ht="12.95" customHeight="1"/>
    <row r="257" ht="12.95" customHeight="1"/>
    <row r="258" ht="12.95" customHeight="1"/>
    <row r="259" ht="12.95" customHeight="1"/>
    <row r="260" ht="12.95" customHeight="1"/>
    <row r="261" ht="12.95" customHeight="1"/>
    <row r="262" ht="12.95" customHeight="1"/>
    <row r="263" ht="12.95" customHeight="1"/>
    <row r="264" ht="12.95" customHeight="1"/>
    <row r="265" ht="12.95" customHeight="1"/>
    <row r="266" ht="12.95" customHeight="1"/>
    <row r="267" ht="12.95" customHeight="1"/>
    <row r="268" ht="12.95" customHeight="1"/>
    <row r="269" ht="12.95" customHeight="1"/>
    <row r="270" ht="12.95" customHeight="1"/>
    <row r="271" ht="12.95" customHeight="1"/>
    <row r="272" ht="12.95" customHeight="1"/>
    <row r="273" ht="12.95" customHeight="1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Mei 2015</vt:lpstr>
      <vt:lpstr>Jun 2015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wenda.kartika</dc:creator>
  <cp:lastModifiedBy>wenda.kartika</cp:lastModifiedBy>
  <dcterms:created xsi:type="dcterms:W3CDTF">2015-07-14T04:18:21Z</dcterms:created>
  <dcterms:modified xsi:type="dcterms:W3CDTF">2015-07-15T04:42:15Z</dcterms:modified>
</cp:coreProperties>
</file>