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 activeTab="1"/>
  </bookViews>
  <sheets>
    <sheet name="资产负债表" sheetId="2" r:id="rId1"/>
    <sheet name="现金流量表" sheetId="1" r:id="rId2"/>
  </sheets>
  <calcPr calcId="144525"/>
</workbook>
</file>

<file path=xl/sharedStrings.xml><?xml version="1.0" encoding="utf-8"?>
<sst xmlns="http://schemas.openxmlformats.org/spreadsheetml/2006/main" count="151">
  <si>
    <t>家庭资产负债表（财务自由版）</t>
  </si>
  <si>
    <r>
      <t>日期：</t>
    </r>
    <r>
      <rPr>
        <u/>
        <sz val="11"/>
        <color theme="1"/>
        <rFont val="宋体"/>
        <charset val="134"/>
      </rPr>
      <t xml:space="preserve"> 2018 </t>
    </r>
    <r>
      <rPr>
        <sz val="11"/>
        <color theme="1"/>
        <rFont val="宋体"/>
        <charset val="134"/>
      </rPr>
      <t>年</t>
    </r>
    <r>
      <rPr>
        <u/>
        <sz val="11"/>
        <color theme="1"/>
        <rFont val="宋体"/>
        <charset val="134"/>
      </rPr>
      <t xml:space="preserve">  8  </t>
    </r>
    <r>
      <rPr>
        <sz val="11"/>
        <color theme="1"/>
        <rFont val="宋体"/>
        <charset val="134"/>
      </rPr>
      <t>月</t>
    </r>
    <r>
      <rPr>
        <u/>
        <sz val="11"/>
        <color theme="1"/>
        <rFont val="宋体"/>
        <charset val="134"/>
      </rPr>
      <t xml:space="preserve">  31 </t>
    </r>
    <r>
      <rPr>
        <sz val="11"/>
        <color theme="1"/>
        <rFont val="宋体"/>
        <charset val="134"/>
      </rPr>
      <t>日</t>
    </r>
  </si>
  <si>
    <r>
      <rPr>
        <sz val="11"/>
        <color theme="1"/>
        <rFont val="宋体"/>
        <charset val="134"/>
      </rPr>
      <t>单位：</t>
    </r>
    <r>
      <rPr>
        <u/>
        <sz val="11"/>
        <color theme="1"/>
        <rFont val="宋体"/>
        <charset val="134"/>
      </rPr>
      <t xml:space="preserve"> 元  </t>
    </r>
  </si>
  <si>
    <t xml:space="preserve">姓名：     小王         </t>
  </si>
  <si>
    <t>资              产</t>
  </si>
  <si>
    <t>资产分类</t>
  </si>
  <si>
    <t>资产名称</t>
  </si>
  <si>
    <t>年现金流净额</t>
  </si>
  <si>
    <t>首付</t>
  </si>
  <si>
    <t>原值</t>
  </si>
  <si>
    <t>现值</t>
  </si>
  <si>
    <t>生钱资产</t>
  </si>
  <si>
    <t>1、定期存款</t>
  </si>
  <si>
    <t>(1)</t>
  </si>
  <si>
    <t>(2)</t>
  </si>
  <si>
    <t>2、债券</t>
  </si>
  <si>
    <t>3、基金</t>
  </si>
  <si>
    <t>(1)余额宝</t>
  </si>
  <si>
    <t>4、股票</t>
  </si>
  <si>
    <t>(3)</t>
  </si>
  <si>
    <t>5、REITs</t>
  </si>
  <si>
    <t>6、房地产</t>
  </si>
  <si>
    <t>(4)</t>
  </si>
  <si>
    <t>7、股权</t>
  </si>
  <si>
    <t>8、其它投资工具</t>
  </si>
  <si>
    <t>(5)</t>
  </si>
  <si>
    <t>该类资产总计：</t>
  </si>
  <si>
    <t>耗钱资产</t>
  </si>
  <si>
    <t>1、房地产</t>
  </si>
  <si>
    <t>(1)自住2居室</t>
  </si>
  <si>
    <t>2、汽车</t>
  </si>
  <si>
    <t>(1)奥迪A4</t>
  </si>
  <si>
    <t>3、其它</t>
  </si>
  <si>
    <t>其他资产</t>
  </si>
  <si>
    <t>1、活期存款</t>
  </si>
  <si>
    <t>(1)招行活期</t>
  </si>
  <si>
    <t>2、基金</t>
  </si>
  <si>
    <t>3、股票</t>
  </si>
  <si>
    <t>(1)金杯汽车</t>
  </si>
  <si>
    <t>4.房地产</t>
  </si>
  <si>
    <t>5、股权</t>
  </si>
  <si>
    <t>6、其它</t>
  </si>
  <si>
    <t>资产总计：</t>
  </si>
  <si>
    <t>负            债</t>
  </si>
  <si>
    <t>负债分类</t>
  </si>
  <si>
    <t>负债名称</t>
  </si>
  <si>
    <t>年利息</t>
  </si>
  <si>
    <t>剩余期限</t>
  </si>
  <si>
    <t>日常生活形成的负债</t>
  </si>
  <si>
    <t>1、信用卡</t>
  </si>
  <si>
    <t>2、消费贷</t>
  </si>
  <si>
    <t>3、其他</t>
  </si>
  <si>
    <t>该类负债总计：</t>
  </si>
  <si>
    <t>生钱资产形成的负债</t>
  </si>
  <si>
    <t>1、房贷</t>
  </si>
  <si>
    <t>2、其他</t>
  </si>
  <si>
    <t>该类负债总计:</t>
  </si>
  <si>
    <t>耗钱资产形成的负债</t>
  </si>
  <si>
    <t>25年</t>
  </si>
  <si>
    <t>2、车贷</t>
  </si>
  <si>
    <t xml:space="preserve">                                       该类负债总计：</t>
  </si>
  <si>
    <t>其他资产形成的负债</t>
  </si>
  <si>
    <t>负债总计：</t>
  </si>
  <si>
    <t>净资产:（总资产—总负债）</t>
  </si>
  <si>
    <t>家庭现金流量表（财务自由版）</t>
  </si>
  <si>
    <t>日期:2017年9月1日--2018 年8月31日</t>
  </si>
  <si>
    <t>单位：元</t>
  </si>
  <si>
    <t>姓名：小王</t>
  </si>
  <si>
    <t>项目</t>
  </si>
  <si>
    <t>备注</t>
  </si>
  <si>
    <t>金额</t>
  </si>
  <si>
    <t>一、工作、生活产生的现金流量</t>
  </si>
  <si>
    <t>工资收入</t>
  </si>
  <si>
    <t>税后</t>
  </si>
  <si>
    <t>其他劳动收入</t>
  </si>
  <si>
    <t>劳动收入小计</t>
  </si>
  <si>
    <t>房租</t>
  </si>
  <si>
    <t>餐费</t>
  </si>
  <si>
    <t>交通费</t>
  </si>
  <si>
    <t>衣服、化妆品</t>
  </si>
  <si>
    <t>教育费</t>
  </si>
  <si>
    <t>休闲娱乐</t>
  </si>
  <si>
    <t>旅游</t>
  </si>
  <si>
    <t>保险费</t>
  </si>
  <si>
    <t>医疗费</t>
  </si>
  <si>
    <t>其他生活支出</t>
  </si>
  <si>
    <t>日常生活支出小计</t>
  </si>
  <si>
    <t>工作、生活产生的现金流量净额</t>
  </si>
  <si>
    <t>二、投资活动产生的现金流量</t>
  </si>
  <si>
    <t>银行存款利息收入</t>
  </si>
  <si>
    <t>逆回购利息收入</t>
  </si>
  <si>
    <t>扣除手续费后</t>
  </si>
  <si>
    <t>货币基金分红收入</t>
  </si>
  <si>
    <t>债券利息收入</t>
  </si>
  <si>
    <t>股息收入</t>
  </si>
  <si>
    <t>REITs分红收入</t>
  </si>
  <si>
    <t>股权分红收入</t>
  </si>
  <si>
    <t>房租收入</t>
  </si>
  <si>
    <t>基金分红收入</t>
  </si>
  <si>
    <t>版税收入</t>
  </si>
  <si>
    <t>其他经常性现金流入</t>
  </si>
  <si>
    <t>投资活动经常性现金流入小计</t>
  </si>
  <si>
    <t>确定性很强的投资收入</t>
  </si>
  <si>
    <t>逆回购到期回本</t>
  </si>
  <si>
    <t>卖出货币基金</t>
  </si>
  <si>
    <t>卖出债券</t>
  </si>
  <si>
    <t>卖出股票</t>
  </si>
  <si>
    <t>卖出REITs</t>
  </si>
  <si>
    <t>卖出基金</t>
  </si>
  <si>
    <t>卖出房地产</t>
  </si>
  <si>
    <t>卖出股权</t>
  </si>
  <si>
    <t>其他非经营性现金流入</t>
  </si>
  <si>
    <t>不确定性很强的投资收入</t>
  </si>
  <si>
    <t>投资活动非经常性现金流入小计</t>
  </si>
  <si>
    <t>投资活动现金流入小计</t>
  </si>
  <si>
    <t>因持有、出租房地产发生的税费</t>
  </si>
  <si>
    <t>不含房贷本息</t>
  </si>
  <si>
    <t>其他经常性现金流出</t>
  </si>
  <si>
    <t>投资活动经常性现金流出小计</t>
  </si>
  <si>
    <t>做逆回购</t>
  </si>
  <si>
    <t>买入货币基金</t>
  </si>
  <si>
    <t>买入债券</t>
  </si>
  <si>
    <t>买入股票</t>
  </si>
  <si>
    <t>买入REITs</t>
  </si>
  <si>
    <t>买入基金</t>
  </si>
  <si>
    <t>买入房地产</t>
  </si>
  <si>
    <t>投资股权</t>
  </si>
  <si>
    <t>因买卖投资工具发生的税费</t>
  </si>
  <si>
    <t>其他非经常性现金流出</t>
  </si>
  <si>
    <t>投资活动非经常性现金流出小计</t>
  </si>
  <si>
    <t>投资活动现金流出小计</t>
  </si>
  <si>
    <t>投资活动产生的现金流量净额</t>
  </si>
  <si>
    <t>三、筹资活动产生的现金流量</t>
  </si>
  <si>
    <t>房贷</t>
  </si>
  <si>
    <t>车贷</t>
  </si>
  <si>
    <t>其他借款</t>
  </si>
  <si>
    <t>筹资活动现金流入小计</t>
  </si>
  <si>
    <t>房贷按揭还款</t>
  </si>
  <si>
    <t>车贷按揭还款</t>
  </si>
  <si>
    <t>其他经常性还款</t>
  </si>
  <si>
    <t>筹资活动经常性现金流出小计</t>
  </si>
  <si>
    <t>偿还其他借款</t>
  </si>
  <si>
    <t>因筹资发生的费用</t>
  </si>
  <si>
    <t>筹资活动非经常性现金流出小计</t>
  </si>
  <si>
    <t>筹资活动现金流出小计</t>
  </si>
  <si>
    <t>筹资活动产生的现金流量净额</t>
  </si>
  <si>
    <t>四、本期家庭现金流量净额</t>
  </si>
  <si>
    <t>加：期初家庭现金余额</t>
  </si>
  <si>
    <t>五、期末家庭现金余额</t>
  </si>
  <si>
    <t>六、财务自由现金流量净额</t>
  </si>
  <si>
    <t>＞0，则财务自由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</si>
</sst>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0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92D050"/>
      <name val="宋体"/>
      <charset val="134"/>
      <scheme val="minor"/>
    </font>
    <font>
      <sz val="11"/>
      <color theme="6" tint="-0.499984740745262"/>
      <name val="宋体"/>
      <charset val="134"/>
      <scheme val="minor"/>
    </font>
    <font>
      <sz val="11"/>
      <color theme="5" tint="0.399975585192419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theme="5" tint="-0.499984740745262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9" tint="-0.499984740745262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11"/>
      <color rgb="FF7030A0"/>
      <name val="宋体"/>
      <charset val="134"/>
      <scheme val="minor"/>
    </font>
    <font>
      <b/>
      <sz val="11"/>
      <color theme="9" tint="-0.499984740745262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0" fillId="1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6" fillId="12" borderId="16" applyNumberFormat="0" applyAlignment="0" applyProtection="0">
      <alignment vertical="center"/>
    </xf>
    <xf numFmtId="0" fontId="31" fillId="12" borderId="12" applyNumberFormat="0" applyAlignment="0" applyProtection="0">
      <alignment vertical="center"/>
    </xf>
    <xf numFmtId="0" fontId="25" fillId="6" borderId="10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14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5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5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4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wrapText="1"/>
    </xf>
    <xf numFmtId="0" fontId="0" fillId="0" borderId="5" xfId="0" applyNumberFormat="1" applyBorder="1" applyAlignment="1">
      <alignment horizontal="left" vertical="center"/>
    </xf>
    <xf numFmtId="0" fontId="0" fillId="0" borderId="6" xfId="0" applyNumberFormat="1" applyBorder="1" applyAlignment="1">
      <alignment horizontal="left" vertical="center"/>
    </xf>
    <xf numFmtId="0" fontId="16" fillId="0" borderId="2" xfId="0" applyNumberFormat="1" applyFont="1" applyBorder="1" applyAlignment="1">
      <alignment horizontal="center" vertical="center"/>
    </xf>
    <xf numFmtId="0" fontId="16" fillId="0" borderId="7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vertical="center"/>
    </xf>
    <xf numFmtId="0" fontId="16" fillId="0" borderId="8" xfId="0" applyNumberFormat="1" applyFont="1" applyBorder="1" applyAlignment="1">
      <alignment horizontal="center" vertical="center"/>
    </xf>
    <xf numFmtId="0" fontId="16" fillId="0" borderId="9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14" fillId="0" borderId="7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zoomScale="85" zoomScaleNormal="85" workbookViewId="0">
      <selection activeCell="L82" sqref="L82"/>
    </sheetView>
  </sheetViews>
  <sheetFormatPr defaultColWidth="9" defaultRowHeight="14.4" outlineLevelCol="6"/>
  <cols>
    <col min="2" max="2" width="13.4537037037037" customWidth="1"/>
    <col min="3" max="3" width="15.6296296296296" customWidth="1"/>
    <col min="4" max="4" width="15.9074074074074" customWidth="1"/>
    <col min="5" max="5" width="11" customWidth="1"/>
    <col min="6" max="7" width="12" customWidth="1"/>
  </cols>
  <sheetData>
    <row r="1" ht="25" customHeight="1" spans="1:7">
      <c r="A1" s="18" t="s">
        <v>0</v>
      </c>
      <c r="B1" s="19"/>
      <c r="C1" s="20"/>
      <c r="D1" s="19"/>
      <c r="E1" s="19"/>
      <c r="F1" s="19"/>
      <c r="G1" s="19"/>
    </row>
    <row r="2" ht="25" customHeight="1" spans="1:7">
      <c r="A2" s="21" t="s">
        <v>1</v>
      </c>
      <c r="B2" s="22"/>
      <c r="C2" s="22"/>
      <c r="D2" s="22"/>
      <c r="E2" s="21" t="s">
        <v>2</v>
      </c>
      <c r="F2" s="23" t="s">
        <v>3</v>
      </c>
      <c r="G2" s="24"/>
    </row>
    <row r="3" ht="25" customHeight="1" spans="1:7">
      <c r="A3" s="25" t="s">
        <v>4</v>
      </c>
      <c r="B3" s="26"/>
      <c r="C3" s="27"/>
      <c r="D3" s="26"/>
      <c r="E3" s="26"/>
      <c r="F3" s="26"/>
      <c r="G3" s="26"/>
    </row>
    <row r="4" ht="20" customHeight="1" spans="1:7">
      <c r="A4" s="28" t="s">
        <v>5</v>
      </c>
      <c r="B4" s="29" t="s">
        <v>6</v>
      </c>
      <c r="C4" s="30"/>
      <c r="D4" s="26" t="s">
        <v>7</v>
      </c>
      <c r="E4" s="26" t="s">
        <v>8</v>
      </c>
      <c r="F4" s="26" t="s">
        <v>9</v>
      </c>
      <c r="G4" s="28" t="s">
        <v>10</v>
      </c>
    </row>
    <row r="5" ht="20" customHeight="1" spans="1:7">
      <c r="A5" s="31" t="s">
        <v>11</v>
      </c>
      <c r="B5" s="32" t="s">
        <v>12</v>
      </c>
      <c r="C5" s="33" t="s">
        <v>13</v>
      </c>
      <c r="D5" s="26"/>
      <c r="E5" s="26"/>
      <c r="F5" s="26"/>
      <c r="G5" s="26"/>
    </row>
    <row r="6" ht="20" customHeight="1" spans="1:7">
      <c r="A6" s="34"/>
      <c r="B6" s="32"/>
      <c r="C6" s="35" t="s">
        <v>14</v>
      </c>
      <c r="D6" s="26"/>
      <c r="E6" s="26"/>
      <c r="F6" s="26"/>
      <c r="G6" s="26"/>
    </row>
    <row r="7" ht="20" customHeight="1" spans="1:7">
      <c r="A7" s="34"/>
      <c r="B7" s="32" t="s">
        <v>15</v>
      </c>
      <c r="C7" s="35" t="s">
        <v>13</v>
      </c>
      <c r="D7" s="26"/>
      <c r="E7" s="26"/>
      <c r="F7" s="26"/>
      <c r="G7" s="26"/>
    </row>
    <row r="8" ht="20" customHeight="1" spans="1:7">
      <c r="A8" s="34"/>
      <c r="B8" s="32"/>
      <c r="C8" s="35" t="s">
        <v>14</v>
      </c>
      <c r="D8" s="26"/>
      <c r="E8" s="26"/>
      <c r="F8" s="26"/>
      <c r="G8" s="26"/>
    </row>
    <row r="9" ht="20" customHeight="1" spans="1:7">
      <c r="A9" s="34"/>
      <c r="B9" s="32" t="s">
        <v>16</v>
      </c>
      <c r="C9" s="33" t="s">
        <v>17</v>
      </c>
      <c r="D9" s="26">
        <v>6000</v>
      </c>
      <c r="E9" s="26"/>
      <c r="F9" s="26">
        <v>200000</v>
      </c>
      <c r="G9" s="26">
        <v>200000</v>
      </c>
    </row>
    <row r="10" ht="20" customHeight="1" spans="1:7">
      <c r="A10" s="34"/>
      <c r="B10" s="32"/>
      <c r="C10" s="35" t="s">
        <v>14</v>
      </c>
      <c r="D10" s="26"/>
      <c r="E10" s="26"/>
      <c r="F10" s="26"/>
      <c r="G10" s="26"/>
    </row>
    <row r="11" ht="20" customHeight="1" spans="1:7">
      <c r="A11" s="34"/>
      <c r="B11" s="32" t="s">
        <v>18</v>
      </c>
      <c r="C11" s="35" t="s">
        <v>13</v>
      </c>
      <c r="D11" s="26"/>
      <c r="E11" s="26"/>
      <c r="F11" s="26"/>
      <c r="G11" s="26"/>
    </row>
    <row r="12" ht="20" customHeight="1" spans="1:7">
      <c r="A12" s="34"/>
      <c r="B12" s="32"/>
      <c r="C12" s="35" t="s">
        <v>14</v>
      </c>
      <c r="D12" s="26"/>
      <c r="E12" s="26"/>
      <c r="F12" s="26"/>
      <c r="G12" s="26"/>
    </row>
    <row r="13" ht="20" customHeight="1" spans="1:7">
      <c r="A13" s="34"/>
      <c r="B13" s="32"/>
      <c r="C13" s="35" t="s">
        <v>19</v>
      </c>
      <c r="D13" s="26"/>
      <c r="E13" s="26"/>
      <c r="F13" s="26"/>
      <c r="G13" s="26"/>
    </row>
    <row r="14" ht="20" customHeight="1" spans="1:7">
      <c r="A14" s="34"/>
      <c r="B14" s="32" t="s">
        <v>20</v>
      </c>
      <c r="C14" s="35" t="s">
        <v>13</v>
      </c>
      <c r="D14" s="26"/>
      <c r="E14" s="26"/>
      <c r="F14" s="26"/>
      <c r="G14" s="26"/>
    </row>
    <row r="15" ht="20" customHeight="1" spans="1:7">
      <c r="A15" s="34"/>
      <c r="B15" s="32"/>
      <c r="C15" s="35" t="s">
        <v>14</v>
      </c>
      <c r="D15" s="26"/>
      <c r="E15" s="26"/>
      <c r="F15" s="26"/>
      <c r="G15" s="26"/>
    </row>
    <row r="16" ht="20" customHeight="1" spans="1:7">
      <c r="A16" s="34"/>
      <c r="B16" s="32" t="s">
        <v>21</v>
      </c>
      <c r="C16" s="35" t="s">
        <v>13</v>
      </c>
      <c r="D16" s="26"/>
      <c r="E16" s="26"/>
      <c r="F16" s="26"/>
      <c r="G16" s="26"/>
    </row>
    <row r="17" ht="20" customHeight="1" spans="1:7">
      <c r="A17" s="34"/>
      <c r="B17" s="32"/>
      <c r="C17" s="35" t="s">
        <v>14</v>
      </c>
      <c r="D17" s="26"/>
      <c r="E17" s="26"/>
      <c r="F17" s="26"/>
      <c r="G17" s="26"/>
    </row>
    <row r="18" ht="20" customHeight="1" spans="1:7">
      <c r="A18" s="34"/>
      <c r="B18" s="32"/>
      <c r="C18" s="35" t="s">
        <v>19</v>
      </c>
      <c r="D18" s="26"/>
      <c r="E18" s="26"/>
      <c r="F18" s="26"/>
      <c r="G18" s="26"/>
    </row>
    <row r="19" ht="20" customHeight="1" spans="1:7">
      <c r="A19" s="34"/>
      <c r="B19" s="32"/>
      <c r="C19" s="35" t="s">
        <v>22</v>
      </c>
      <c r="D19" s="26"/>
      <c r="E19" s="26"/>
      <c r="F19" s="26"/>
      <c r="G19" s="26"/>
    </row>
    <row r="20" ht="20" customHeight="1" spans="1:7">
      <c r="A20" s="34"/>
      <c r="B20" s="32" t="s">
        <v>23</v>
      </c>
      <c r="C20" s="35" t="s">
        <v>13</v>
      </c>
      <c r="D20" s="26"/>
      <c r="E20" s="26"/>
      <c r="F20" s="26"/>
      <c r="G20" s="26"/>
    </row>
    <row r="21" ht="20" customHeight="1" spans="1:7">
      <c r="A21" s="34"/>
      <c r="B21" s="32"/>
      <c r="C21" s="35" t="s">
        <v>14</v>
      </c>
      <c r="D21" s="26"/>
      <c r="E21" s="26"/>
      <c r="F21" s="26"/>
      <c r="G21" s="26"/>
    </row>
    <row r="22" ht="20" customHeight="1" spans="1:7">
      <c r="A22" s="34"/>
      <c r="B22" s="36" t="s">
        <v>24</v>
      </c>
      <c r="C22" s="35" t="s">
        <v>13</v>
      </c>
      <c r="D22" s="26"/>
      <c r="E22" s="26"/>
      <c r="F22" s="26"/>
      <c r="G22" s="26"/>
    </row>
    <row r="23" ht="20" customHeight="1" spans="1:7">
      <c r="A23" s="34"/>
      <c r="B23" s="37"/>
      <c r="C23" s="35" t="s">
        <v>14</v>
      </c>
      <c r="D23" s="26"/>
      <c r="E23" s="26"/>
      <c r="F23" s="26"/>
      <c r="G23" s="26"/>
    </row>
    <row r="24" ht="20" customHeight="1" spans="1:7">
      <c r="A24" s="34"/>
      <c r="B24" s="37"/>
      <c r="C24" s="35" t="s">
        <v>19</v>
      </c>
      <c r="D24" s="26"/>
      <c r="E24" s="26"/>
      <c r="F24" s="26"/>
      <c r="G24" s="26"/>
    </row>
    <row r="25" ht="20" customHeight="1" spans="1:7">
      <c r="A25" s="34"/>
      <c r="B25" s="37"/>
      <c r="C25" s="35" t="s">
        <v>22</v>
      </c>
      <c r="D25" s="26"/>
      <c r="E25" s="26"/>
      <c r="F25" s="26"/>
      <c r="G25" s="26"/>
    </row>
    <row r="26" ht="20" customHeight="1" spans="1:7">
      <c r="A26" s="34"/>
      <c r="B26" s="38"/>
      <c r="C26" s="35" t="s">
        <v>25</v>
      </c>
      <c r="D26" s="26"/>
      <c r="E26" s="26"/>
      <c r="F26" s="26"/>
      <c r="G26" s="26"/>
    </row>
    <row r="27" ht="20" customHeight="1" spans="1:7">
      <c r="A27" s="34"/>
      <c r="B27" s="39" t="s">
        <v>26</v>
      </c>
      <c r="C27" s="40"/>
      <c r="D27" s="40"/>
      <c r="E27" s="40"/>
      <c r="F27" s="26">
        <f>SUM(F5:F26)</f>
        <v>200000</v>
      </c>
      <c r="G27" s="26">
        <f>SUM(G5:G26)</f>
        <v>200000</v>
      </c>
    </row>
    <row r="28" ht="20" customHeight="1" spans="1:7">
      <c r="A28" s="41" t="s">
        <v>27</v>
      </c>
      <c r="B28" s="26" t="s">
        <v>28</v>
      </c>
      <c r="C28" s="33" t="s">
        <v>29</v>
      </c>
      <c r="D28" s="26">
        <v>-144000</v>
      </c>
      <c r="E28" s="26">
        <v>800000</v>
      </c>
      <c r="F28" s="42">
        <v>3200000</v>
      </c>
      <c r="G28" s="26">
        <v>4000000</v>
      </c>
    </row>
    <row r="29" ht="20" customHeight="1" spans="1:7">
      <c r="A29" s="34"/>
      <c r="B29" s="26"/>
      <c r="C29" s="35" t="s">
        <v>14</v>
      </c>
      <c r="D29" s="26"/>
      <c r="E29" s="26"/>
      <c r="F29" s="26"/>
      <c r="G29" s="26"/>
    </row>
    <row r="30" ht="20" customHeight="1" spans="1:7">
      <c r="A30" s="34"/>
      <c r="B30" s="26"/>
      <c r="C30" s="35" t="s">
        <v>19</v>
      </c>
      <c r="D30" s="26"/>
      <c r="E30" s="26"/>
      <c r="F30" s="26"/>
      <c r="G30" s="26"/>
    </row>
    <row r="31" ht="20" customHeight="1" spans="1:7">
      <c r="A31" s="34"/>
      <c r="B31" s="26" t="s">
        <v>30</v>
      </c>
      <c r="C31" s="35" t="s">
        <v>31</v>
      </c>
      <c r="D31" s="26">
        <v>-24000</v>
      </c>
      <c r="E31" s="26"/>
      <c r="F31" s="26">
        <v>300000</v>
      </c>
      <c r="G31" s="26">
        <v>200000</v>
      </c>
    </row>
    <row r="32" ht="20" customHeight="1" spans="1:7">
      <c r="A32" s="34"/>
      <c r="B32" s="26"/>
      <c r="C32" s="35" t="s">
        <v>14</v>
      </c>
      <c r="D32" s="26"/>
      <c r="E32" s="26"/>
      <c r="F32" s="26"/>
      <c r="G32" s="26"/>
    </row>
    <row r="33" ht="20" customHeight="1" spans="1:7">
      <c r="A33" s="34"/>
      <c r="B33" s="26" t="s">
        <v>32</v>
      </c>
      <c r="C33" s="35" t="s">
        <v>13</v>
      </c>
      <c r="D33" s="26"/>
      <c r="E33" s="26"/>
      <c r="F33" s="26"/>
      <c r="G33" s="26"/>
    </row>
    <row r="34" ht="20" customHeight="1" spans="1:7">
      <c r="A34" s="34"/>
      <c r="B34" s="26"/>
      <c r="C34" s="35" t="s">
        <v>14</v>
      </c>
      <c r="D34" s="26"/>
      <c r="E34" s="26"/>
      <c r="F34" s="26"/>
      <c r="G34" s="26"/>
    </row>
    <row r="35" ht="20" customHeight="1" spans="1:7">
      <c r="A35" s="34"/>
      <c r="B35" s="26"/>
      <c r="C35" s="35" t="s">
        <v>19</v>
      </c>
      <c r="D35" s="26"/>
      <c r="E35" s="26"/>
      <c r="F35" s="26"/>
      <c r="G35" s="26"/>
    </row>
    <row r="36" ht="20" customHeight="1" spans="1:7">
      <c r="A36" s="34"/>
      <c r="B36" s="39" t="s">
        <v>26</v>
      </c>
      <c r="C36" s="40"/>
      <c r="D36" s="40"/>
      <c r="E36" s="40"/>
      <c r="F36" s="26">
        <f>SUM(F28:F35)</f>
        <v>3500000</v>
      </c>
      <c r="G36" s="26">
        <f>SUM(G28:G35)</f>
        <v>4200000</v>
      </c>
    </row>
    <row r="37" ht="20" customHeight="1" spans="1:7">
      <c r="A37" s="34" t="s">
        <v>33</v>
      </c>
      <c r="B37" s="26" t="s">
        <v>34</v>
      </c>
      <c r="C37" s="35" t="s">
        <v>35</v>
      </c>
      <c r="D37" s="26"/>
      <c r="E37" s="26"/>
      <c r="F37" s="42"/>
      <c r="G37" s="26">
        <v>278000</v>
      </c>
    </row>
    <row r="38" ht="20" customHeight="1" spans="1:7">
      <c r="A38" s="34"/>
      <c r="B38" s="26"/>
      <c r="C38" s="35" t="s">
        <v>14</v>
      </c>
      <c r="D38" s="26"/>
      <c r="E38" s="26"/>
      <c r="F38" s="26"/>
      <c r="G38" s="26"/>
    </row>
    <row r="39" ht="20" customHeight="1" spans="1:7">
      <c r="A39" s="34"/>
      <c r="B39" s="26" t="s">
        <v>36</v>
      </c>
      <c r="C39" s="35" t="s">
        <v>13</v>
      </c>
      <c r="D39" s="26"/>
      <c r="E39" s="26"/>
      <c r="F39" s="26"/>
      <c r="G39" s="26"/>
    </row>
    <row r="40" ht="20" customHeight="1" spans="1:7">
      <c r="A40" s="34"/>
      <c r="B40" s="26"/>
      <c r="C40" s="35" t="s">
        <v>14</v>
      </c>
      <c r="D40" s="26"/>
      <c r="E40" s="26"/>
      <c r="F40" s="26"/>
      <c r="G40" s="26"/>
    </row>
    <row r="41" ht="20" customHeight="1" spans="1:7">
      <c r="A41" s="34"/>
      <c r="B41" s="26"/>
      <c r="C41" s="35" t="s">
        <v>19</v>
      </c>
      <c r="D41" s="26"/>
      <c r="E41" s="26"/>
      <c r="F41" s="26"/>
      <c r="G41" s="26"/>
    </row>
    <row r="42" ht="20" customHeight="1" spans="1:7">
      <c r="A42" s="34"/>
      <c r="B42" s="26" t="s">
        <v>37</v>
      </c>
      <c r="C42" s="35" t="s">
        <v>38</v>
      </c>
      <c r="D42" s="26"/>
      <c r="E42" s="26"/>
      <c r="F42" s="26">
        <v>100000</v>
      </c>
      <c r="G42" s="26">
        <v>90000</v>
      </c>
    </row>
    <row r="43" ht="20" customHeight="1" spans="1:7">
      <c r="A43" s="34"/>
      <c r="B43" s="26"/>
      <c r="C43" s="35" t="s">
        <v>14</v>
      </c>
      <c r="D43" s="26"/>
      <c r="E43" s="26"/>
      <c r="F43" s="26"/>
      <c r="G43" s="26"/>
    </row>
    <row r="44" ht="20" customHeight="1" spans="1:7">
      <c r="A44" s="34"/>
      <c r="B44" s="26"/>
      <c r="C44" s="35" t="s">
        <v>19</v>
      </c>
      <c r="D44" s="26"/>
      <c r="E44" s="26"/>
      <c r="F44" s="26"/>
      <c r="G44" s="26"/>
    </row>
    <row r="45" ht="20" customHeight="1" spans="1:7">
      <c r="A45" s="34"/>
      <c r="B45" s="26" t="s">
        <v>39</v>
      </c>
      <c r="C45" s="35" t="s">
        <v>13</v>
      </c>
      <c r="D45" s="26"/>
      <c r="E45" s="26"/>
      <c r="F45" s="26"/>
      <c r="G45" s="26"/>
    </row>
    <row r="46" ht="20" customHeight="1" spans="1:7">
      <c r="A46" s="34"/>
      <c r="B46" s="26"/>
      <c r="C46" s="35" t="s">
        <v>14</v>
      </c>
      <c r="D46" s="26"/>
      <c r="E46" s="26"/>
      <c r="F46" s="26"/>
      <c r="G46" s="26"/>
    </row>
    <row r="47" ht="20" customHeight="1" spans="1:7">
      <c r="A47" s="34"/>
      <c r="B47" s="26"/>
      <c r="C47" s="35" t="s">
        <v>19</v>
      </c>
      <c r="D47" s="26"/>
      <c r="E47" s="26"/>
      <c r="F47" s="26"/>
      <c r="G47" s="26"/>
    </row>
    <row r="48" ht="20" customHeight="1" spans="1:7">
      <c r="A48" s="34"/>
      <c r="B48" s="26" t="s">
        <v>40</v>
      </c>
      <c r="C48" s="35" t="s">
        <v>13</v>
      </c>
      <c r="D48" s="26"/>
      <c r="E48" s="26"/>
      <c r="F48" s="26"/>
      <c r="G48" s="26"/>
    </row>
    <row r="49" ht="20" customHeight="1" spans="1:7">
      <c r="A49" s="34"/>
      <c r="B49" s="26"/>
      <c r="C49" s="35" t="s">
        <v>14</v>
      </c>
      <c r="D49" s="26"/>
      <c r="E49" s="26"/>
      <c r="F49" s="26"/>
      <c r="G49" s="26"/>
    </row>
    <row r="50" ht="20" customHeight="1" spans="1:7">
      <c r="A50" s="34"/>
      <c r="B50" s="26" t="s">
        <v>41</v>
      </c>
      <c r="C50" s="35" t="s">
        <v>13</v>
      </c>
      <c r="D50" s="26"/>
      <c r="E50" s="26"/>
      <c r="F50" s="26"/>
      <c r="G50" s="26"/>
    </row>
    <row r="51" ht="20" customHeight="1" spans="1:7">
      <c r="A51" s="34"/>
      <c r="B51" s="26"/>
      <c r="C51" s="35" t="s">
        <v>14</v>
      </c>
      <c r="D51" s="26"/>
      <c r="E51" s="26"/>
      <c r="F51" s="26"/>
      <c r="G51" s="26"/>
    </row>
    <row r="52" ht="20" customHeight="1" spans="1:7">
      <c r="A52" s="34"/>
      <c r="B52" s="26"/>
      <c r="C52" s="35" t="s">
        <v>19</v>
      </c>
      <c r="D52" s="26"/>
      <c r="E52" s="26"/>
      <c r="F52" s="26"/>
      <c r="G52" s="26"/>
    </row>
    <row r="53" ht="20" customHeight="1" spans="1:7">
      <c r="A53" s="43"/>
      <c r="B53" s="44" t="s">
        <v>26</v>
      </c>
      <c r="C53" s="45"/>
      <c r="D53" s="45"/>
      <c r="E53" s="45"/>
      <c r="F53" s="26">
        <f>SUM(F37:F52)</f>
        <v>100000</v>
      </c>
      <c r="G53" s="46">
        <f>SUM(G37:G52)</f>
        <v>368000</v>
      </c>
    </row>
    <row r="54" ht="20" customHeight="1" spans="1:7">
      <c r="A54" s="47" t="s">
        <v>42</v>
      </c>
      <c r="B54" s="48"/>
      <c r="C54" s="48"/>
      <c r="D54" s="48"/>
      <c r="E54" s="48"/>
      <c r="F54" s="26">
        <f>F27+F36+F53</f>
        <v>3800000</v>
      </c>
      <c r="G54" s="26">
        <f>G27+G36+G53</f>
        <v>4768000</v>
      </c>
    </row>
    <row r="55" ht="20" customHeight="1" spans="1:7">
      <c r="A55" s="49" t="s">
        <v>43</v>
      </c>
      <c r="B55" s="50"/>
      <c r="C55" s="50"/>
      <c r="D55" s="50"/>
      <c r="E55" s="50"/>
      <c r="F55" s="50"/>
      <c r="G55" s="51"/>
    </row>
    <row r="56" ht="20" customHeight="1" spans="1:7">
      <c r="A56" s="28" t="s">
        <v>44</v>
      </c>
      <c r="B56" s="52" t="s">
        <v>45</v>
      </c>
      <c r="C56" s="42"/>
      <c r="D56" s="26" t="s">
        <v>46</v>
      </c>
      <c r="E56" s="26" t="s">
        <v>47</v>
      </c>
      <c r="F56" s="26" t="s">
        <v>9</v>
      </c>
      <c r="G56" s="26" t="s">
        <v>10</v>
      </c>
    </row>
    <row r="57" ht="20" customHeight="1" spans="1:7">
      <c r="A57" s="53" t="s">
        <v>48</v>
      </c>
      <c r="B57" s="26" t="s">
        <v>49</v>
      </c>
      <c r="C57" s="35" t="s">
        <v>13</v>
      </c>
      <c r="D57" s="26"/>
      <c r="E57" s="26"/>
      <c r="F57" s="19"/>
      <c r="G57" s="26"/>
    </row>
    <row r="58" ht="20" customHeight="1" spans="1:7">
      <c r="A58" s="28"/>
      <c r="B58" s="26"/>
      <c r="C58" s="35" t="s">
        <v>14</v>
      </c>
      <c r="D58" s="26"/>
      <c r="E58" s="26"/>
      <c r="F58" s="26"/>
      <c r="G58" s="26"/>
    </row>
    <row r="59" ht="20" customHeight="1" spans="1:7">
      <c r="A59" s="28"/>
      <c r="B59" s="26"/>
      <c r="C59" s="35" t="s">
        <v>19</v>
      </c>
      <c r="D59" s="26"/>
      <c r="E59" s="26"/>
      <c r="F59" s="26"/>
      <c r="G59" s="26"/>
    </row>
    <row r="60" ht="20" customHeight="1" spans="1:7">
      <c r="A60" s="28"/>
      <c r="B60" s="26" t="s">
        <v>50</v>
      </c>
      <c r="C60" s="35" t="s">
        <v>13</v>
      </c>
      <c r="D60" s="26"/>
      <c r="E60" s="26"/>
      <c r="F60" s="26"/>
      <c r="G60" s="26"/>
    </row>
    <row r="61" ht="20" customHeight="1" spans="1:7">
      <c r="A61" s="28"/>
      <c r="B61" s="26"/>
      <c r="C61" s="35" t="s">
        <v>14</v>
      </c>
      <c r="D61" s="26"/>
      <c r="E61" s="26"/>
      <c r="F61" s="26"/>
      <c r="G61" s="26"/>
    </row>
    <row r="62" ht="20" customHeight="1" spans="1:7">
      <c r="A62" s="28"/>
      <c r="B62" s="26" t="s">
        <v>51</v>
      </c>
      <c r="C62" s="35" t="s">
        <v>13</v>
      </c>
      <c r="D62" s="26"/>
      <c r="E62" s="26"/>
      <c r="F62" s="26"/>
      <c r="G62" s="26"/>
    </row>
    <row r="63" ht="20" customHeight="1" spans="1:7">
      <c r="A63" s="28"/>
      <c r="B63" s="26"/>
      <c r="C63" s="35" t="s">
        <v>14</v>
      </c>
      <c r="D63" s="26"/>
      <c r="E63" s="26"/>
      <c r="F63" s="26"/>
      <c r="G63" s="26"/>
    </row>
    <row r="64" ht="20" customHeight="1" spans="1:7">
      <c r="A64" s="28"/>
      <c r="B64" s="26"/>
      <c r="C64" s="35" t="s">
        <v>19</v>
      </c>
      <c r="D64" s="26"/>
      <c r="E64" s="26"/>
      <c r="F64" s="26"/>
      <c r="G64" s="26"/>
    </row>
    <row r="65" ht="20" customHeight="1" spans="1:7">
      <c r="A65" s="28"/>
      <c r="B65" s="39" t="s">
        <v>52</v>
      </c>
      <c r="C65" s="40"/>
      <c r="D65" s="40"/>
      <c r="E65" s="40"/>
      <c r="F65" s="26">
        <f>SUM(F57:F64)</f>
        <v>0</v>
      </c>
      <c r="G65" s="42">
        <f>SUM(G57:G64)</f>
        <v>0</v>
      </c>
    </row>
    <row r="66" ht="20" customHeight="1" spans="1:7">
      <c r="A66" s="54" t="s">
        <v>53</v>
      </c>
      <c r="B66" s="26" t="s">
        <v>54</v>
      </c>
      <c r="C66" s="35" t="s">
        <v>13</v>
      </c>
      <c r="D66" s="26"/>
      <c r="E66" s="26"/>
      <c r="F66" s="55"/>
      <c r="G66" s="26"/>
    </row>
    <row r="67" ht="20" customHeight="1" spans="1:7">
      <c r="A67" s="28"/>
      <c r="B67" s="26"/>
      <c r="C67" s="35" t="s">
        <v>14</v>
      </c>
      <c r="D67" s="26"/>
      <c r="E67" s="26"/>
      <c r="F67" s="26"/>
      <c r="G67" s="26"/>
    </row>
    <row r="68" ht="20" customHeight="1" spans="1:7">
      <c r="A68" s="28"/>
      <c r="B68" s="26"/>
      <c r="C68" s="35" t="s">
        <v>19</v>
      </c>
      <c r="D68" s="26"/>
      <c r="E68" s="26"/>
      <c r="F68" s="26"/>
      <c r="G68" s="26"/>
    </row>
    <row r="69" ht="20" customHeight="1" spans="1:7">
      <c r="A69" s="28"/>
      <c r="B69" s="26" t="s">
        <v>55</v>
      </c>
      <c r="C69" s="35" t="s">
        <v>13</v>
      </c>
      <c r="D69" s="26"/>
      <c r="E69" s="26"/>
      <c r="F69" s="26"/>
      <c r="G69" s="26"/>
    </row>
    <row r="70" ht="20" customHeight="1" spans="1:7">
      <c r="A70" s="28"/>
      <c r="B70" s="26"/>
      <c r="C70" s="35" t="s">
        <v>14</v>
      </c>
      <c r="D70" s="26"/>
      <c r="E70" s="26"/>
      <c r="F70" s="26"/>
      <c r="G70" s="26"/>
    </row>
    <row r="71" ht="20" customHeight="1" spans="1:7">
      <c r="A71" s="28"/>
      <c r="B71" s="26"/>
      <c r="C71" s="35" t="s">
        <v>19</v>
      </c>
      <c r="D71" s="26"/>
      <c r="E71" s="26"/>
      <c r="F71" s="26"/>
      <c r="G71" s="26"/>
    </row>
    <row r="72" ht="20" customHeight="1" spans="1:7">
      <c r="A72" s="28"/>
      <c r="B72" s="56" t="s">
        <v>56</v>
      </c>
      <c r="C72" s="57"/>
      <c r="D72" s="57"/>
      <c r="E72" s="57"/>
      <c r="F72" s="26">
        <f>SUM(F66:F71)</f>
        <v>0</v>
      </c>
      <c r="G72" s="26">
        <f>SUM(G66:G71)</f>
        <v>0</v>
      </c>
    </row>
    <row r="73" ht="20" customHeight="1" spans="1:7">
      <c r="A73" s="53" t="s">
        <v>57</v>
      </c>
      <c r="B73" s="26" t="s">
        <v>54</v>
      </c>
      <c r="C73" s="35" t="s">
        <v>29</v>
      </c>
      <c r="D73" s="26"/>
      <c r="E73" s="26" t="s">
        <v>58</v>
      </c>
      <c r="F73" s="26">
        <v>2400000</v>
      </c>
      <c r="G73" s="26">
        <v>2200000</v>
      </c>
    </row>
    <row r="74" ht="20" customHeight="1" spans="1:7">
      <c r="A74" s="28"/>
      <c r="B74" s="26"/>
      <c r="C74" s="35" t="s">
        <v>14</v>
      </c>
      <c r="D74" s="26"/>
      <c r="E74" s="26"/>
      <c r="F74" s="26"/>
      <c r="G74" s="26"/>
    </row>
    <row r="75" ht="20" customHeight="1" spans="1:7">
      <c r="A75" s="28"/>
      <c r="B75" s="26"/>
      <c r="C75" s="35" t="s">
        <v>19</v>
      </c>
      <c r="D75" s="26"/>
      <c r="E75" s="26"/>
      <c r="F75" s="26"/>
      <c r="G75" s="26"/>
    </row>
    <row r="76" ht="20" customHeight="1" spans="1:7">
      <c r="A76" s="28"/>
      <c r="B76" s="26" t="s">
        <v>59</v>
      </c>
      <c r="C76" s="35" t="s">
        <v>13</v>
      </c>
      <c r="D76" s="26"/>
      <c r="E76" s="26"/>
      <c r="F76" s="26"/>
      <c r="G76" s="26"/>
    </row>
    <row r="77" ht="20" customHeight="1" spans="1:7">
      <c r="A77" s="28"/>
      <c r="B77" s="26"/>
      <c r="C77" s="35" t="s">
        <v>14</v>
      </c>
      <c r="D77" s="26"/>
      <c r="E77" s="26"/>
      <c r="F77" s="26"/>
      <c r="G77" s="26"/>
    </row>
    <row r="78" ht="20" customHeight="1" spans="1:7">
      <c r="A78" s="28"/>
      <c r="B78" s="26" t="s">
        <v>51</v>
      </c>
      <c r="C78" s="35" t="s">
        <v>13</v>
      </c>
      <c r="D78" s="26"/>
      <c r="E78" s="26"/>
      <c r="F78" s="26"/>
      <c r="G78" s="26"/>
    </row>
    <row r="79" ht="20" customHeight="1" spans="1:7">
      <c r="A79" s="28"/>
      <c r="B79" s="26"/>
      <c r="C79" s="35" t="s">
        <v>14</v>
      </c>
      <c r="D79" s="26"/>
      <c r="E79" s="26"/>
      <c r="F79" s="26"/>
      <c r="G79" s="26"/>
    </row>
    <row r="80" ht="20" customHeight="1" spans="1:7">
      <c r="A80" s="28"/>
      <c r="B80" s="26"/>
      <c r="C80" s="35" t="s">
        <v>19</v>
      </c>
      <c r="D80" s="26"/>
      <c r="E80" s="26"/>
      <c r="F80" s="26"/>
      <c r="G80" s="26"/>
    </row>
    <row r="81" ht="20" customHeight="1" spans="1:7">
      <c r="A81" s="28"/>
      <c r="B81" s="39" t="s">
        <v>60</v>
      </c>
      <c r="C81" s="58"/>
      <c r="D81" s="55"/>
      <c r="E81" s="26"/>
      <c r="F81" s="26">
        <f>SUM(F73:F80)</f>
        <v>2400000</v>
      </c>
      <c r="G81" s="26">
        <f>SUM(G73:G80)</f>
        <v>2200000</v>
      </c>
    </row>
    <row r="82" ht="20" customHeight="1" spans="1:7">
      <c r="A82" s="53" t="s">
        <v>61</v>
      </c>
      <c r="B82" s="26" t="s">
        <v>54</v>
      </c>
      <c r="C82" s="35" t="s">
        <v>13</v>
      </c>
      <c r="D82" s="26"/>
      <c r="E82" s="26"/>
      <c r="F82" s="26"/>
      <c r="G82" s="26"/>
    </row>
    <row r="83" ht="20" customHeight="1" spans="1:7">
      <c r="A83" s="28"/>
      <c r="B83" s="26"/>
      <c r="C83" s="35" t="s">
        <v>14</v>
      </c>
      <c r="D83" s="26"/>
      <c r="E83" s="26"/>
      <c r="F83" s="26"/>
      <c r="G83" s="26"/>
    </row>
    <row r="84" ht="20" customHeight="1" spans="1:7">
      <c r="A84" s="28"/>
      <c r="B84" s="26"/>
      <c r="C84" s="35" t="s">
        <v>19</v>
      </c>
      <c r="D84" s="26"/>
      <c r="E84" s="26"/>
      <c r="F84" s="26"/>
      <c r="G84" s="26"/>
    </row>
    <row r="85" ht="20" customHeight="1" spans="1:7">
      <c r="A85" s="28"/>
      <c r="B85" s="26" t="s">
        <v>55</v>
      </c>
      <c r="C85" s="35" t="s">
        <v>13</v>
      </c>
      <c r="D85" s="26"/>
      <c r="E85" s="26"/>
      <c r="F85" s="26"/>
      <c r="G85" s="26"/>
    </row>
    <row r="86" ht="20" customHeight="1" spans="1:7">
      <c r="A86" s="28"/>
      <c r="B86" s="26"/>
      <c r="C86" s="35" t="s">
        <v>14</v>
      </c>
      <c r="D86" s="26"/>
      <c r="E86" s="26"/>
      <c r="F86" s="26"/>
      <c r="G86" s="26"/>
    </row>
    <row r="87" ht="20" customHeight="1" spans="1:7">
      <c r="A87" s="28"/>
      <c r="B87" s="26"/>
      <c r="C87" s="35" t="s">
        <v>19</v>
      </c>
      <c r="D87" s="26"/>
      <c r="E87" s="26"/>
      <c r="F87" s="26"/>
      <c r="G87" s="26"/>
    </row>
    <row r="88" ht="20" customHeight="1" spans="1:7">
      <c r="A88" s="28"/>
      <c r="B88" s="39" t="s">
        <v>52</v>
      </c>
      <c r="C88" s="40"/>
      <c r="D88" s="40"/>
      <c r="E88" s="40"/>
      <c r="F88" s="26">
        <f>SUM(F82:F87)</f>
        <v>0</v>
      </c>
      <c r="G88" s="42">
        <f>SUM(G82:G87)</f>
        <v>0</v>
      </c>
    </row>
    <row r="89" ht="20" customHeight="1" spans="1:7">
      <c r="A89" s="59" t="s">
        <v>62</v>
      </c>
      <c r="B89" s="48"/>
      <c r="C89" s="48"/>
      <c r="D89" s="48"/>
      <c r="E89" s="48"/>
      <c r="F89" s="26">
        <f>F65+F72+F81</f>
        <v>2400000</v>
      </c>
      <c r="G89" s="26">
        <f>G65+G72+G81</f>
        <v>2200000</v>
      </c>
    </row>
    <row r="90" ht="20" customHeight="1" spans="1:7">
      <c r="A90" s="60" t="s">
        <v>63</v>
      </c>
      <c r="B90" s="48"/>
      <c r="C90" s="48"/>
      <c r="D90" s="48"/>
      <c r="E90" s="48"/>
      <c r="F90" s="26">
        <f>F54-F89</f>
        <v>1400000</v>
      </c>
      <c r="G90" s="26">
        <f>G54-G89</f>
        <v>2568000</v>
      </c>
    </row>
  </sheetData>
  <mergeCells count="50">
    <mergeCell ref="A1:G1"/>
    <mergeCell ref="A2:D2"/>
    <mergeCell ref="F2:G2"/>
    <mergeCell ref="A3:G3"/>
    <mergeCell ref="B4:C4"/>
    <mergeCell ref="B27:E27"/>
    <mergeCell ref="B36:E36"/>
    <mergeCell ref="B53:E53"/>
    <mergeCell ref="A54:E54"/>
    <mergeCell ref="A55:G55"/>
    <mergeCell ref="B56:C56"/>
    <mergeCell ref="B65:E65"/>
    <mergeCell ref="B72:E72"/>
    <mergeCell ref="B88:E88"/>
    <mergeCell ref="A89:E89"/>
    <mergeCell ref="A90:E90"/>
    <mergeCell ref="A5:A27"/>
    <mergeCell ref="A28:A36"/>
    <mergeCell ref="A37:A53"/>
    <mergeCell ref="A57:A65"/>
    <mergeCell ref="A66:A72"/>
    <mergeCell ref="A73:A81"/>
    <mergeCell ref="A82:A88"/>
    <mergeCell ref="B5:B6"/>
    <mergeCell ref="B7:B8"/>
    <mergeCell ref="B9:B10"/>
    <mergeCell ref="B11:B13"/>
    <mergeCell ref="B14:B15"/>
    <mergeCell ref="B16:B19"/>
    <mergeCell ref="B20:B21"/>
    <mergeCell ref="B22:B26"/>
    <mergeCell ref="B28:B30"/>
    <mergeCell ref="B31:B32"/>
    <mergeCell ref="B33:B35"/>
    <mergeCell ref="B37:B38"/>
    <mergeCell ref="B39:B41"/>
    <mergeCell ref="B42:B44"/>
    <mergeCell ref="B45:B47"/>
    <mergeCell ref="B48:B49"/>
    <mergeCell ref="B50:B52"/>
    <mergeCell ref="B57:B59"/>
    <mergeCell ref="B60:B61"/>
    <mergeCell ref="B62:B64"/>
    <mergeCell ref="B66:B68"/>
    <mergeCell ref="B69:B71"/>
    <mergeCell ref="B73:B75"/>
    <mergeCell ref="B76:B77"/>
    <mergeCell ref="B78:B80"/>
    <mergeCell ref="B82:B84"/>
    <mergeCell ref="B85:B8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"/>
  <sheetViews>
    <sheetView tabSelected="1" workbookViewId="0">
      <selection activeCell="C2" sqref="C2"/>
    </sheetView>
  </sheetViews>
  <sheetFormatPr defaultColWidth="9" defaultRowHeight="14.4" outlineLevelCol="2"/>
  <cols>
    <col min="1" max="1" width="44.4537037037037" customWidth="1"/>
    <col min="2" max="2" width="22.9074074074074" style="1" customWidth="1"/>
    <col min="3" max="3" width="17.3611111111111" customWidth="1"/>
  </cols>
  <sheetData>
    <row r="1" ht="48" customHeight="1" spans="1:3">
      <c r="A1" s="2" t="s">
        <v>64</v>
      </c>
      <c r="C1" s="1"/>
    </row>
    <row r="2" ht="30" customHeight="1" spans="1:3">
      <c r="A2" t="s">
        <v>65</v>
      </c>
      <c r="B2" s="1" t="s">
        <v>66</v>
      </c>
      <c r="C2" t="s">
        <v>67</v>
      </c>
    </row>
    <row r="3" ht="30" customHeight="1" spans="1:3">
      <c r="A3" s="3" t="s">
        <v>68</v>
      </c>
      <c r="B3" s="4" t="s">
        <v>69</v>
      </c>
      <c r="C3" s="3" t="s">
        <v>70</v>
      </c>
    </row>
    <row r="4" ht="30" customHeight="1" spans="1:3">
      <c r="A4" s="3" t="s">
        <v>71</v>
      </c>
      <c r="B4" s="5"/>
      <c r="C4" s="3"/>
    </row>
    <row r="5" ht="30" customHeight="1" spans="1:3">
      <c r="A5" s="3" t="s">
        <v>72</v>
      </c>
      <c r="B5" s="6" t="s">
        <v>73</v>
      </c>
      <c r="C5" s="3">
        <v>480000</v>
      </c>
    </row>
    <row r="6" ht="30" customHeight="1" spans="1:3">
      <c r="A6" s="3" t="s">
        <v>74</v>
      </c>
      <c r="B6" s="6" t="s">
        <v>73</v>
      </c>
      <c r="C6" s="3"/>
    </row>
    <row r="7" ht="30" customHeight="1" spans="1:3">
      <c r="A7" s="7" t="s">
        <v>75</v>
      </c>
      <c r="B7" s="6"/>
      <c r="C7" s="3">
        <f>SUM(C5:C6)</f>
        <v>480000</v>
      </c>
    </row>
    <row r="8" ht="30" customHeight="1" spans="1:3">
      <c r="A8" s="3" t="s">
        <v>76</v>
      </c>
      <c r="B8" s="6"/>
      <c r="C8" s="3"/>
    </row>
    <row r="9" ht="30" customHeight="1" spans="1:3">
      <c r="A9" s="3" t="s">
        <v>77</v>
      </c>
      <c r="B9" s="6"/>
      <c r="C9" s="3">
        <v>36000</v>
      </c>
    </row>
    <row r="10" ht="30" customHeight="1" spans="1:3">
      <c r="A10" s="3" t="s">
        <v>78</v>
      </c>
      <c r="B10" s="6"/>
      <c r="C10" s="3">
        <v>25000</v>
      </c>
    </row>
    <row r="11" ht="30" customHeight="1" spans="1:3">
      <c r="A11" s="3" t="s">
        <v>79</v>
      </c>
      <c r="B11" s="6"/>
      <c r="C11" s="3">
        <v>10000</v>
      </c>
    </row>
    <row r="12" ht="30" customHeight="1" spans="1:3">
      <c r="A12" s="3" t="s">
        <v>80</v>
      </c>
      <c r="B12" s="6"/>
      <c r="C12" s="3">
        <v>40000</v>
      </c>
    </row>
    <row r="13" ht="30" customHeight="1" spans="1:3">
      <c r="A13" s="3" t="s">
        <v>81</v>
      </c>
      <c r="B13" s="6"/>
      <c r="C13" s="3">
        <v>10000</v>
      </c>
    </row>
    <row r="14" ht="30" customHeight="1" spans="1:3">
      <c r="A14" s="3" t="s">
        <v>82</v>
      </c>
      <c r="B14" s="6"/>
      <c r="C14" s="3">
        <v>10000</v>
      </c>
    </row>
    <row r="15" ht="30" customHeight="1" spans="1:3">
      <c r="A15" s="3" t="s">
        <v>83</v>
      </c>
      <c r="B15" s="6"/>
      <c r="C15" s="3">
        <v>20000</v>
      </c>
    </row>
    <row r="16" ht="30" customHeight="1" spans="1:3">
      <c r="A16" s="3" t="s">
        <v>84</v>
      </c>
      <c r="B16" s="6"/>
      <c r="C16" s="3">
        <v>3000</v>
      </c>
    </row>
    <row r="17" ht="30" customHeight="1" spans="1:3">
      <c r="A17" s="3" t="s">
        <v>85</v>
      </c>
      <c r="B17" s="6"/>
      <c r="C17" s="3">
        <v>10000</v>
      </c>
    </row>
    <row r="18" ht="30" customHeight="1" spans="1:3">
      <c r="A18" s="8" t="s">
        <v>86</v>
      </c>
      <c r="B18" s="6"/>
      <c r="C18" s="3">
        <f>SUM(C8:C17)</f>
        <v>164000</v>
      </c>
    </row>
    <row r="19" ht="30" customHeight="1" spans="1:3">
      <c r="A19" s="9" t="s">
        <v>87</v>
      </c>
      <c r="B19" s="6"/>
      <c r="C19" s="3">
        <f>C7-C18</f>
        <v>316000</v>
      </c>
    </row>
    <row r="20" ht="30" customHeight="1" spans="1:3">
      <c r="A20" s="3" t="s">
        <v>88</v>
      </c>
      <c r="B20" s="6"/>
      <c r="C20" s="3"/>
    </row>
    <row r="21" ht="30" customHeight="1" spans="1:3">
      <c r="A21" s="3" t="s">
        <v>89</v>
      </c>
      <c r="B21" s="6" t="s">
        <v>73</v>
      </c>
      <c r="C21" s="3"/>
    </row>
    <row r="22" ht="30" customHeight="1" spans="1:3">
      <c r="A22" s="3" t="s">
        <v>90</v>
      </c>
      <c r="B22" s="6" t="s">
        <v>91</v>
      </c>
      <c r="C22" s="3"/>
    </row>
    <row r="23" ht="30" customHeight="1" spans="1:3">
      <c r="A23" s="3" t="s">
        <v>92</v>
      </c>
      <c r="B23" s="6"/>
      <c r="C23" s="3">
        <v>6000</v>
      </c>
    </row>
    <row r="24" ht="30" customHeight="1" spans="1:3">
      <c r="A24" s="3" t="s">
        <v>93</v>
      </c>
      <c r="B24" s="6" t="s">
        <v>73</v>
      </c>
      <c r="C24" s="3"/>
    </row>
    <row r="25" ht="30" customHeight="1" spans="1:3">
      <c r="A25" s="3" t="s">
        <v>94</v>
      </c>
      <c r="B25" s="6" t="s">
        <v>73</v>
      </c>
      <c r="C25" s="3"/>
    </row>
    <row r="26" ht="30" customHeight="1" spans="1:3">
      <c r="A26" s="3" t="s">
        <v>95</v>
      </c>
      <c r="B26" s="6" t="s">
        <v>73</v>
      </c>
      <c r="C26" s="3"/>
    </row>
    <row r="27" ht="30" customHeight="1" spans="1:3">
      <c r="A27" s="3" t="s">
        <v>96</v>
      </c>
      <c r="B27" s="6" t="s">
        <v>73</v>
      </c>
      <c r="C27" s="3"/>
    </row>
    <row r="28" ht="30" customHeight="1" spans="1:3">
      <c r="A28" s="3" t="s">
        <v>97</v>
      </c>
      <c r="B28" s="6"/>
      <c r="C28" s="3"/>
    </row>
    <row r="29" ht="30" customHeight="1" spans="1:3">
      <c r="A29" s="3" t="s">
        <v>98</v>
      </c>
      <c r="B29" s="6" t="s">
        <v>73</v>
      </c>
      <c r="C29" s="3"/>
    </row>
    <row r="30" ht="30" customHeight="1" spans="1:3">
      <c r="A30" s="3" t="s">
        <v>99</v>
      </c>
      <c r="B30" s="6" t="s">
        <v>73</v>
      </c>
      <c r="C30" s="3"/>
    </row>
    <row r="31" ht="30" customHeight="1" spans="1:3">
      <c r="A31" s="3" t="s">
        <v>100</v>
      </c>
      <c r="B31" s="6"/>
      <c r="C31" s="3"/>
    </row>
    <row r="32" ht="30" customHeight="1" spans="1:3">
      <c r="A32" s="7" t="s">
        <v>101</v>
      </c>
      <c r="B32" s="6" t="s">
        <v>102</v>
      </c>
      <c r="C32" s="3">
        <f>SUM(C21:C31)</f>
        <v>6000</v>
      </c>
    </row>
    <row r="33" ht="30" customHeight="1" spans="1:3">
      <c r="A33" s="3" t="s">
        <v>103</v>
      </c>
      <c r="B33" s="6"/>
      <c r="C33" s="3"/>
    </row>
    <row r="34" ht="30" customHeight="1" spans="1:3">
      <c r="A34" s="3" t="s">
        <v>104</v>
      </c>
      <c r="B34" s="6"/>
      <c r="C34" s="3"/>
    </row>
    <row r="35" ht="30" customHeight="1" spans="1:3">
      <c r="A35" s="3" t="s">
        <v>105</v>
      </c>
      <c r="B35" s="6"/>
      <c r="C35" s="3"/>
    </row>
    <row r="36" ht="30" customHeight="1" spans="1:3">
      <c r="A36" s="3" t="s">
        <v>106</v>
      </c>
      <c r="B36" s="6"/>
      <c r="C36" s="3"/>
    </row>
    <row r="37" ht="30" customHeight="1" spans="1:3">
      <c r="A37" s="3" t="s">
        <v>107</v>
      </c>
      <c r="B37" s="6"/>
      <c r="C37" s="3"/>
    </row>
    <row r="38" ht="30" customHeight="1" spans="1:3">
      <c r="A38" s="3" t="s">
        <v>108</v>
      </c>
      <c r="B38" s="6"/>
      <c r="C38" s="3"/>
    </row>
    <row r="39" ht="30" customHeight="1" spans="1:3">
      <c r="A39" s="3" t="s">
        <v>109</v>
      </c>
      <c r="B39" s="6"/>
      <c r="C39" s="3"/>
    </row>
    <row r="40" ht="30" customHeight="1" spans="1:3">
      <c r="A40" s="3" t="s">
        <v>110</v>
      </c>
      <c r="B40" s="6"/>
      <c r="C40" s="3"/>
    </row>
    <row r="41" ht="30" customHeight="1" spans="1:3">
      <c r="A41" s="3" t="s">
        <v>111</v>
      </c>
      <c r="B41" s="6" t="s">
        <v>112</v>
      </c>
      <c r="C41" s="3"/>
    </row>
    <row r="42" ht="30" customHeight="1" spans="1:3">
      <c r="A42" s="10" t="s">
        <v>113</v>
      </c>
      <c r="B42" s="6"/>
      <c r="C42" s="3">
        <f>SUM(C33:C41)</f>
        <v>0</v>
      </c>
    </row>
    <row r="43" ht="30" customHeight="1" spans="1:3">
      <c r="A43" s="11" t="s">
        <v>114</v>
      </c>
      <c r="B43" s="6"/>
      <c r="C43" s="3">
        <f>C32+C42</f>
        <v>6000</v>
      </c>
    </row>
    <row r="44" ht="30" customHeight="1" spans="1:3">
      <c r="A44" s="3" t="s">
        <v>115</v>
      </c>
      <c r="B44" s="6" t="s">
        <v>116</v>
      </c>
      <c r="C44" s="3"/>
    </row>
    <row r="45" ht="30" customHeight="1" spans="1:3">
      <c r="A45" s="3" t="s">
        <v>117</v>
      </c>
      <c r="B45" s="6"/>
      <c r="C45" s="3"/>
    </row>
    <row r="46" ht="30" customHeight="1" spans="1:3">
      <c r="A46" s="8" t="s">
        <v>118</v>
      </c>
      <c r="B46" s="6"/>
      <c r="C46" s="3">
        <f>SUM(C44:C45)</f>
        <v>0</v>
      </c>
    </row>
    <row r="47" ht="30" customHeight="1" spans="1:3">
      <c r="A47" s="3" t="s">
        <v>119</v>
      </c>
      <c r="B47" s="6"/>
      <c r="C47" s="3"/>
    </row>
    <row r="48" ht="30" customHeight="1" spans="1:3">
      <c r="A48" s="3" t="s">
        <v>120</v>
      </c>
      <c r="B48" s="6"/>
      <c r="C48" s="3"/>
    </row>
    <row r="49" ht="30" customHeight="1" spans="1:3">
      <c r="A49" s="3" t="s">
        <v>121</v>
      </c>
      <c r="B49" s="6"/>
      <c r="C49" s="3"/>
    </row>
    <row r="50" ht="30" customHeight="1" spans="1:3">
      <c r="A50" s="3" t="s">
        <v>122</v>
      </c>
      <c r="B50" s="6"/>
      <c r="C50" s="3"/>
    </row>
    <row r="51" ht="30" customHeight="1" spans="1:3">
      <c r="A51" s="3" t="s">
        <v>123</v>
      </c>
      <c r="B51" s="6"/>
      <c r="C51" s="3"/>
    </row>
    <row r="52" ht="30" customHeight="1" spans="1:3">
      <c r="A52" s="3" t="s">
        <v>124</v>
      </c>
      <c r="B52" s="6"/>
      <c r="C52" s="3"/>
    </row>
    <row r="53" ht="30" customHeight="1" spans="1:3">
      <c r="A53" s="3" t="s">
        <v>125</v>
      </c>
      <c r="B53" s="6"/>
      <c r="C53" s="3"/>
    </row>
    <row r="54" ht="30" customHeight="1" spans="1:3">
      <c r="A54" s="3" t="s">
        <v>126</v>
      </c>
      <c r="B54" s="6"/>
      <c r="C54" s="3"/>
    </row>
    <row r="55" ht="30" customHeight="1" spans="1:3">
      <c r="A55" s="3" t="s">
        <v>127</v>
      </c>
      <c r="B55" s="6"/>
      <c r="C55" s="3"/>
    </row>
    <row r="56" ht="30" customHeight="1" spans="1:3">
      <c r="A56" s="3" t="s">
        <v>128</v>
      </c>
      <c r="B56" s="6"/>
      <c r="C56" s="3"/>
    </row>
    <row r="57" ht="30" customHeight="1" spans="1:3">
      <c r="A57" s="12" t="s">
        <v>129</v>
      </c>
      <c r="B57" s="6"/>
      <c r="C57" s="3">
        <f>SUM(C47:C56)</f>
        <v>0</v>
      </c>
    </row>
    <row r="58" ht="30" customHeight="1" spans="1:3">
      <c r="A58" s="13" t="s">
        <v>130</v>
      </c>
      <c r="B58" s="6"/>
      <c r="C58" s="3">
        <f>C46+C57</f>
        <v>0</v>
      </c>
    </row>
    <row r="59" ht="30" customHeight="1" spans="1:3">
      <c r="A59" s="9" t="s">
        <v>131</v>
      </c>
      <c r="B59" s="6"/>
      <c r="C59" s="3">
        <f>C43-C58</f>
        <v>6000</v>
      </c>
    </row>
    <row r="60" ht="30" customHeight="1" spans="1:3">
      <c r="A60" s="3" t="s">
        <v>132</v>
      </c>
      <c r="B60" s="6"/>
      <c r="C60" s="3"/>
    </row>
    <row r="61" ht="30" customHeight="1" spans="1:3">
      <c r="A61" s="3" t="s">
        <v>133</v>
      </c>
      <c r="B61" s="6"/>
      <c r="C61" s="3"/>
    </row>
    <row r="62" ht="30" customHeight="1" spans="1:3">
      <c r="A62" s="3" t="s">
        <v>134</v>
      </c>
      <c r="B62" s="6"/>
      <c r="C62" s="3"/>
    </row>
    <row r="63" ht="30" customHeight="1" spans="1:3">
      <c r="A63" s="3" t="s">
        <v>135</v>
      </c>
      <c r="B63" s="6"/>
      <c r="C63" s="3"/>
    </row>
    <row r="64" ht="30" customHeight="1" spans="1:3">
      <c r="A64" s="7" t="s">
        <v>136</v>
      </c>
      <c r="B64" s="6"/>
      <c r="C64" s="3">
        <f>SUM(C61:C63)</f>
        <v>0</v>
      </c>
    </row>
    <row r="65" ht="30" customHeight="1" spans="1:3">
      <c r="A65" s="3" t="s">
        <v>137</v>
      </c>
      <c r="B65" s="6"/>
      <c r="C65" s="3">
        <v>144000</v>
      </c>
    </row>
    <row r="66" ht="30" customHeight="1" spans="1:3">
      <c r="A66" s="3" t="s">
        <v>138</v>
      </c>
      <c r="B66" s="6"/>
      <c r="C66" s="3"/>
    </row>
    <row r="67" ht="30" customHeight="1" spans="1:3">
      <c r="A67" s="3" t="s">
        <v>139</v>
      </c>
      <c r="B67" s="6"/>
      <c r="C67" s="3"/>
    </row>
    <row r="68" ht="30" customHeight="1" spans="1:3">
      <c r="A68" s="8" t="s">
        <v>140</v>
      </c>
      <c r="B68" s="6"/>
      <c r="C68" s="3">
        <f>C65+C66+C67</f>
        <v>144000</v>
      </c>
    </row>
    <row r="69" ht="30" customHeight="1" spans="1:3">
      <c r="A69" s="3" t="s">
        <v>141</v>
      </c>
      <c r="B69" s="6"/>
      <c r="C69" s="3"/>
    </row>
    <row r="70" ht="30" customHeight="1" spans="1:3">
      <c r="A70" s="3" t="s">
        <v>142</v>
      </c>
      <c r="B70" s="6"/>
      <c r="C70" s="3"/>
    </row>
    <row r="71" ht="30" customHeight="1" spans="1:3">
      <c r="A71" s="8" t="s">
        <v>143</v>
      </c>
      <c r="B71" s="6"/>
      <c r="C71" s="3"/>
    </row>
    <row r="72" ht="30" customHeight="1" spans="1:3">
      <c r="A72" s="14" t="s">
        <v>144</v>
      </c>
      <c r="B72" s="6"/>
      <c r="C72" s="3">
        <f>C68+C71</f>
        <v>144000</v>
      </c>
    </row>
    <row r="73" ht="30" customHeight="1" spans="1:3">
      <c r="A73" s="9" t="s">
        <v>145</v>
      </c>
      <c r="B73" s="6"/>
      <c r="C73" s="3">
        <f>C64-C72</f>
        <v>-144000</v>
      </c>
    </row>
    <row r="74" ht="30" customHeight="1" spans="1:3">
      <c r="A74" s="15" t="s">
        <v>146</v>
      </c>
      <c r="B74" s="6"/>
      <c r="C74" s="3">
        <f>C19+C59+C73</f>
        <v>178000</v>
      </c>
    </row>
    <row r="75" ht="30" customHeight="1" spans="1:3">
      <c r="A75" s="16" t="s">
        <v>147</v>
      </c>
      <c r="B75" s="6"/>
      <c r="C75" s="3">
        <v>100000</v>
      </c>
    </row>
    <row r="76" ht="30" customHeight="1" spans="1:3">
      <c r="A76" s="16" t="s">
        <v>148</v>
      </c>
      <c r="B76" s="6"/>
      <c r="C76" s="3">
        <f>C74+C75</f>
        <v>278000</v>
      </c>
    </row>
    <row r="77" ht="30" customHeight="1" spans="1:3">
      <c r="A77" s="17" t="s">
        <v>149</v>
      </c>
      <c r="B77" s="6" t="s">
        <v>150</v>
      </c>
      <c r="C77" s="3">
        <f>C32-C46-C68-C18</f>
        <v>-302000</v>
      </c>
    </row>
    <row r="78" ht="30" customHeight="1"/>
    <row r="79" ht="30" customHeight="1"/>
    <row r="80" ht="30" customHeight="1"/>
    <row r="81" ht="30" customHeight="1"/>
    <row r="82" ht="30" customHeight="1"/>
    <row r="83" ht="30" customHeight="1"/>
  </sheetData>
  <mergeCells count="1">
    <mergeCell ref="A1:C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资产负债表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pc</cp:lastModifiedBy>
  <dcterms:created xsi:type="dcterms:W3CDTF">2017-09-23T06:21:00Z</dcterms:created>
  <cp:lastPrinted>2017-10-03T03:38:00Z</cp:lastPrinted>
  <dcterms:modified xsi:type="dcterms:W3CDTF">2018-08-31T07:01:53Z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