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wal" sheetId="1" r:id="rId4"/>
    <sheet state="visible" name="Preprocessing1" sheetId="2" r:id="rId5"/>
    <sheet state="visible" name="Perhitungan1" sheetId="3" r:id="rId6"/>
    <sheet state="visible" name="Perhitungan2" sheetId="4" r:id="rId7"/>
    <sheet state="visible" name="Perhitungan3" sheetId="5" r:id="rId8"/>
    <sheet state="visible" name="Random Forest" sheetId="6" r:id="rId9"/>
  </sheets>
  <definedNames/>
  <calcPr/>
</workbook>
</file>

<file path=xl/sharedStrings.xml><?xml version="1.0" encoding="utf-8"?>
<sst xmlns="http://schemas.openxmlformats.org/spreadsheetml/2006/main" count="19399" uniqueCount="155">
  <si>
    <t xml:space="preserve"> </t>
  </si>
  <si>
    <t>JENIS KELAMIN</t>
  </si>
  <si>
    <t>KECAMATAN</t>
  </si>
  <si>
    <t>FOTO TORAKS</t>
  </si>
  <si>
    <t>STATUS HIV</t>
  </si>
  <si>
    <t>RIWAYAT DIABETES</t>
  </si>
  <si>
    <t>HASIL TCM</t>
  </si>
  <si>
    <t>LOKASI ANATOMI (target/output)</t>
  </si>
  <si>
    <t>P</t>
  </si>
  <si>
    <t>AROSBAYA</t>
  </si>
  <si>
    <t>Positif</t>
  </si>
  <si>
    <t>Negatif</t>
  </si>
  <si>
    <t>Tidak</t>
  </si>
  <si>
    <t>Tidak dilakukan</t>
  </si>
  <si>
    <t>Paru</t>
  </si>
  <si>
    <t>META DATA</t>
  </si>
  <si>
    <t>KONANG</t>
  </si>
  <si>
    <t>JUMLAH DATA</t>
  </si>
  <si>
    <t>MODUNG</t>
  </si>
  <si>
    <t>ATRIBUT</t>
  </si>
  <si>
    <t>KAMAL</t>
  </si>
  <si>
    <t>LABEL</t>
  </si>
  <si>
    <t>LOKASI ANATOMI</t>
  </si>
  <si>
    <t>Ekstra paru</t>
  </si>
  <si>
    <t>CLASS</t>
  </si>
  <si>
    <t>2 (Paru | Ekstra Paru)</t>
  </si>
  <si>
    <t>BANGKALAN</t>
  </si>
  <si>
    <t>POSITIF</t>
  </si>
  <si>
    <t>KLAMPIS</t>
  </si>
  <si>
    <t>NEGATIF</t>
  </si>
  <si>
    <t>GEGER</t>
  </si>
  <si>
    <t>TIDAK DILAKUKAN</t>
  </si>
  <si>
    <t>SOCAH</t>
  </si>
  <si>
    <t>TOTAL</t>
  </si>
  <si>
    <t>BURNEH</t>
  </si>
  <si>
    <t>Tidak diketahui</t>
  </si>
  <si>
    <t>TANAH MERAH</t>
  </si>
  <si>
    <t>BLEGA</t>
  </si>
  <si>
    <t>TIDAK DIKETAHUI</t>
  </si>
  <si>
    <t>LABANG</t>
  </si>
  <si>
    <t>YA</t>
  </si>
  <si>
    <t>TIDAK</t>
  </si>
  <si>
    <t>RIF SENSITIF</t>
  </si>
  <si>
    <t>RIF RESISTEN</t>
  </si>
  <si>
    <t>Ya</t>
  </si>
  <si>
    <t>TANJUNGBUMI</t>
  </si>
  <si>
    <t>KOKOP</t>
  </si>
  <si>
    <t>Rif Sensitif</t>
  </si>
  <si>
    <t>L</t>
  </si>
  <si>
    <t>GALIS</t>
  </si>
  <si>
    <t>OMBEN</t>
  </si>
  <si>
    <t>TRAGAH</t>
  </si>
  <si>
    <t>SRESEH</t>
  </si>
  <si>
    <t>SENTANI</t>
  </si>
  <si>
    <t>KADEMANGAN</t>
  </si>
  <si>
    <t>KWANYAR</t>
  </si>
  <si>
    <t>SEPULU</t>
  </si>
  <si>
    <t>BALIKPAPAN SELATAN</t>
  </si>
  <si>
    <t>BANYUATES</t>
  </si>
  <si>
    <t>SOKOBANAH</t>
  </si>
  <si>
    <t>PULO GADUNG</t>
  </si>
  <si>
    <t>WONODADI</t>
  </si>
  <si>
    <t>KETAPANG</t>
  </si>
  <si>
    <t>KOJA</t>
  </si>
  <si>
    <t>WEDUNG</t>
  </si>
  <si>
    <t>Rif resisten</t>
  </si>
  <si>
    <t>KLOJEN</t>
  </si>
  <si>
    <t>PAHANDUT</t>
  </si>
  <si>
    <t>GROGOL PETAMBURAN</t>
  </si>
  <si>
    <t>CINEAM</t>
  </si>
  <si>
    <t>GUNUNG PUTRI</t>
  </si>
  <si>
    <t>CILINCING</t>
  </si>
  <si>
    <t>RIAU SILIP</t>
  </si>
  <si>
    <t>KREMBANGAN</t>
  </si>
  <si>
    <t>SEMAMPIR</t>
  </si>
  <si>
    <t>PROPPO</t>
  </si>
  <si>
    <t>BESUKI</t>
  </si>
  <si>
    <t>TANJUNG PRIOK</t>
  </si>
  <si>
    <t>MAMPANG PRAPATAN</t>
  </si>
  <si>
    <t>LENTENG</t>
  </si>
  <si>
    <t>TAMBELANGAN</t>
  </si>
  <si>
    <t>JATINEGARA</t>
  </si>
  <si>
    <t>BUBUTAN</t>
  </si>
  <si>
    <t>SETIA BUDI</t>
  </si>
  <si>
    <t>DENPASAR SELATAN</t>
  </si>
  <si>
    <t>ROBATAL</t>
  </si>
  <si>
    <t>PABEAN CANTIAN</t>
  </si>
  <si>
    <t>KANOR</t>
  </si>
  <si>
    <t>SUGIO</t>
  </si>
  <si>
    <t>TANDES</t>
  </si>
  <si>
    <t>PESANTREN</t>
  </si>
  <si>
    <t>SIRIMAU</t>
  </si>
  <si>
    <t>NEGARA</t>
  </si>
  <si>
    <t>SIMOKERTO</t>
  </si>
  <si>
    <t>AMBUNTEN</t>
  </si>
  <si>
    <t>PALMERAH</t>
  </si>
  <si>
    <t>SORONG UTARA</t>
  </si>
  <si>
    <t>PINANG</t>
  </si>
  <si>
    <t>ABEPURA</t>
  </si>
  <si>
    <t>SAMPANG</t>
  </si>
  <si>
    <t>SAMARINDA SEBERANG</t>
  </si>
  <si>
    <t>CIKARANG UTARA</t>
  </si>
  <si>
    <t>JRENGIK</t>
  </si>
  <si>
    <t>PRAMBON</t>
  </si>
  <si>
    <t>PREPROCESSING 1</t>
  </si>
  <si>
    <t>MENGUBAH NILAI MISSING VALUE DENGAN NILAI MODUS PER ATRIBUT</t>
  </si>
  <si>
    <t>PERHITUNGAN MANUAL 1</t>
  </si>
  <si>
    <t>MEMBUAT TREE-1 DARI DATA RANDOM (329 DATA)</t>
  </si>
  <si>
    <t>MENCARI NILAI ENTROPI DAN GAIN PADA ATRIBUT</t>
  </si>
  <si>
    <t>NODE</t>
  </si>
  <si>
    <t>KETERANGAN</t>
  </si>
  <si>
    <t>JUMLAH KASUS</t>
  </si>
  <si>
    <t>LOKASI ANATOMI (paru)</t>
  </si>
  <si>
    <t>LOKASI ANATOMI (ekstra paru)</t>
  </si>
  <si>
    <t>ENTROPY</t>
  </si>
  <si>
    <t>GAIN</t>
  </si>
  <si>
    <t>total</t>
  </si>
  <si>
    <t>jenis kelamin</t>
  </si>
  <si>
    <t>perempuan</t>
  </si>
  <si>
    <t>laki-laki</t>
  </si>
  <si>
    <t>i</t>
  </si>
  <si>
    <t>foto toraks</t>
  </si>
  <si>
    <t>positif</t>
  </si>
  <si>
    <t>negatif</t>
  </si>
  <si>
    <t>status hiv</t>
  </si>
  <si>
    <t>riwayat diabetes</t>
  </si>
  <si>
    <t>ya</t>
  </si>
  <si>
    <t>tidak</t>
  </si>
  <si>
    <t>hasil tcm</t>
  </si>
  <si>
    <t>rif sensitif</t>
  </si>
  <si>
    <t>rif resisten</t>
  </si>
  <si>
    <t>iya</t>
  </si>
  <si>
    <t>i.ii</t>
  </si>
  <si>
    <t>i.iii</t>
  </si>
  <si>
    <t>PERHITUNGAN MANUAL 2</t>
  </si>
  <si>
    <t>MEMBUAT TREE-2 DARI DATA RANDOM (328 DATA)</t>
  </si>
  <si>
    <t>jenis kelamin perempuan</t>
  </si>
  <si>
    <t>jenis kelamin laki-laki</t>
  </si>
  <si>
    <t>STATUS HIV(P)</t>
  </si>
  <si>
    <t>status hiv positif</t>
  </si>
  <si>
    <t>status hiv negatif</t>
  </si>
  <si>
    <t>RIWAYAT DIABETES(L)</t>
  </si>
  <si>
    <t>riwayat diabetes tidak</t>
  </si>
  <si>
    <t>PERHITUNGAN MANUAL 3</t>
  </si>
  <si>
    <t>MEMBUAT TREE-3 DARI DATA RANDOM (328 DATA)</t>
  </si>
  <si>
    <t>Foto Toraks Positif</t>
  </si>
  <si>
    <t>Hasil TCM Rif Sensitif</t>
  </si>
  <si>
    <t>i.iv</t>
  </si>
  <si>
    <t>HASIL PERHITUNGAN MANUAL 1</t>
  </si>
  <si>
    <t>HASIL PERHITUNGAN MANUAL 2</t>
  </si>
  <si>
    <t>HASIL PERHITUNGAN MANUAL 3</t>
  </si>
  <si>
    <t>TREE-1 DARI DATA RANDOM (329 DATA)</t>
  </si>
  <si>
    <t>TREE-2 DARI DATA RANDOM (328 DATA)</t>
  </si>
  <si>
    <t>TREE-3 DARI DATA RANDOM (328 DATA)</t>
  </si>
  <si>
    <t>DATA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</si>
</sst>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</font>
    <font>
      <color theme="1"/>
      <name val="Arial"/>
    </font>
    <font>
      <sz val="9.0"/>
      <color rgb="FF000000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2" fontId="1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2" fillId="0" fontId="3" numFmtId="0" xfId="0" applyBorder="1" applyFont="1"/>
    <xf borderId="4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/>
    </xf>
    <xf borderId="5" fillId="0" fontId="2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3" fillId="0" fontId="3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/>
    </xf>
    <xf borderId="3" fillId="0" fontId="0" numFmtId="0" xfId="0" applyAlignment="1" applyBorder="1" applyFont="1">
      <alignment horizontal="center" readingOrder="0" vertical="bottom"/>
    </xf>
    <xf borderId="3" fillId="0" fontId="0" numFmtId="0" xfId="0" applyAlignment="1" applyBorder="1" applyFont="1">
      <alignment readingOrder="0" vertical="bottom"/>
    </xf>
    <xf borderId="4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horizontal="right" readingOrder="0" shrinkToFit="0" vertical="bottom" wrapText="0"/>
    </xf>
    <xf borderId="0" fillId="0" fontId="10" numFmtId="0" xfId="0" applyFont="1"/>
    <xf borderId="4" fillId="0" fontId="8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horizontal="right" readingOrder="0" shrinkToFit="0" vertical="bottom" wrapText="0"/>
    </xf>
    <xf borderId="4" fillId="0" fontId="11" numFmtId="0" xfId="0" applyAlignment="1" applyBorder="1" applyFont="1">
      <alignment horizontal="right"/>
    </xf>
    <xf borderId="5" fillId="0" fontId="0" numFmtId="0" xfId="0" applyAlignment="1" applyBorder="1" applyFont="1">
      <alignment shrinkToFit="0" vertical="bottom" wrapText="0"/>
    </xf>
    <xf borderId="6" fillId="2" fontId="8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3" fontId="10" numFmtId="0" xfId="0" applyAlignment="1" applyFill="1" applyFont="1">
      <alignment horizontal="center"/>
    </xf>
    <xf borderId="0" fillId="3" fontId="10" numFmtId="0" xfId="0" applyFont="1"/>
    <xf borderId="1" fillId="0" fontId="5" numFmtId="0" xfId="0" applyBorder="1" applyFont="1"/>
    <xf borderId="1" fillId="0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3" fontId="10" numFmtId="0" xfId="0" applyBorder="1" applyFont="1"/>
    <xf borderId="1" fillId="3" fontId="10" numFmtId="0" xfId="0" applyAlignment="1" applyBorder="1" applyFont="1">
      <alignment horizontal="center"/>
    </xf>
    <xf borderId="1" fillId="0" fontId="10" numFmtId="0" xfId="0" applyBorder="1" applyFont="1"/>
    <xf borderId="1" fillId="4" fontId="13" numFmtId="0" xfId="0" applyAlignment="1" applyBorder="1" applyFill="1" applyFont="1">
      <alignment horizontal="center" readingOrder="0" vertical="bottom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13" numFmtId="0" xfId="0" applyAlignment="1" applyBorder="1" applyFont="1">
      <alignment vertical="bottom"/>
    </xf>
    <xf borderId="0" fillId="4" fontId="10" numFmtId="0" xfId="0" applyAlignment="1" applyFont="1">
      <alignment horizontal="center"/>
    </xf>
    <xf borderId="1" fillId="4" fontId="10" numFmtId="0" xfId="0" applyAlignment="1" applyBorder="1" applyFont="1">
      <alignment horizontal="center"/>
    </xf>
    <xf borderId="0" fillId="4" fontId="10" numFmtId="0" xfId="0" applyFont="1"/>
    <xf borderId="1" fillId="0" fontId="13" numFmtId="0" xfId="0" applyAlignment="1" applyBorder="1" applyFont="1">
      <alignment vertical="bottom"/>
    </xf>
    <xf borderId="1" fillId="0" fontId="13" numFmtId="0" xfId="0" applyAlignment="1" applyBorder="1" applyFont="1">
      <alignment vertical="bottom"/>
    </xf>
    <xf borderId="1" fillId="5" fontId="9" numFmtId="0" xfId="0" applyAlignment="1" applyBorder="1" applyFill="1" applyFont="1">
      <alignment horizontal="center" readingOrder="0"/>
    </xf>
    <xf borderId="1" fillId="5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3" numFmtId="0" xfId="0" applyAlignment="1" applyBorder="1" applyFont="1">
      <alignment vertical="bottom"/>
    </xf>
    <xf borderId="2" fillId="0" fontId="12" numFmtId="0" xfId="0" applyAlignment="1" applyBorder="1" applyFont="1">
      <alignment horizontal="center" vertical="bottom"/>
    </xf>
    <xf borderId="8" fillId="0" fontId="13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3" fillId="0" fontId="13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right" vertical="bottom"/>
    </xf>
    <xf borderId="3" fillId="0" fontId="13" numFmtId="0" xfId="0" applyAlignment="1" applyBorder="1" applyFont="1">
      <alignment vertical="bottom"/>
    </xf>
    <xf borderId="8" fillId="0" fontId="13" numFmtId="0" xfId="0" applyAlignment="1" applyBorder="1" applyFont="1">
      <alignment vertical="bottom"/>
    </xf>
    <xf borderId="1" fillId="4" fontId="13" numFmtId="0" xfId="0" applyAlignment="1" applyBorder="1" applyFont="1">
      <alignment vertical="bottom"/>
    </xf>
    <xf borderId="2" fillId="4" fontId="13" numFmtId="0" xfId="0" applyAlignment="1" applyBorder="1" applyFont="1">
      <alignment vertical="bottom"/>
    </xf>
    <xf borderId="2" fillId="4" fontId="12" numFmtId="0" xfId="0" applyAlignment="1" applyBorder="1" applyFont="1">
      <alignment horizontal="center" vertical="bottom"/>
    </xf>
    <xf borderId="8" fillId="4" fontId="13" numFmtId="0" xfId="0" applyAlignment="1" applyBorder="1" applyFont="1">
      <alignment vertical="bottom"/>
    </xf>
    <xf borderId="3" fillId="4" fontId="13" numFmtId="0" xfId="0" applyAlignment="1" applyBorder="1" applyFont="1">
      <alignment vertical="bottom"/>
    </xf>
    <xf borderId="3" fillId="4" fontId="13" numFmtId="0" xfId="0" applyAlignment="1" applyBorder="1" applyFont="1">
      <alignment horizontal="center" vertical="bottom"/>
    </xf>
    <xf borderId="3" fillId="4" fontId="12" numFmtId="0" xfId="0" applyAlignment="1" applyBorder="1" applyFont="1">
      <alignment horizontal="center" vertical="bottom"/>
    </xf>
    <xf borderId="3" fillId="4" fontId="12" numFmtId="0" xfId="0" applyAlignment="1" applyBorder="1" applyFont="1">
      <alignment horizontal="right" vertical="bottom"/>
    </xf>
    <xf borderId="3" fillId="4" fontId="13" numFmtId="0" xfId="0" applyAlignment="1" applyBorder="1" applyFont="1">
      <alignment vertical="bottom"/>
    </xf>
    <xf borderId="3" fillId="3" fontId="13" numFmtId="0" xfId="0" applyAlignment="1" applyBorder="1" applyFont="1">
      <alignment vertical="bottom"/>
    </xf>
    <xf borderId="1" fillId="4" fontId="13" numFmtId="49" xfId="0" applyAlignment="1" applyBorder="1" applyFont="1" applyNumberFormat="1">
      <alignment horizontal="center" readingOrder="0" vertical="bottom"/>
    </xf>
    <xf borderId="8" fillId="4" fontId="13" numFmtId="0" xfId="0" applyAlignment="1" applyBorder="1" applyFont="1">
      <alignment vertical="bottom"/>
    </xf>
    <xf borderId="3" fillId="3" fontId="12" numFmtId="0" xfId="0" applyAlignment="1" applyBorder="1" applyFont="1">
      <alignment horizontal="center" vertical="bottom"/>
    </xf>
    <xf borderId="3" fillId="3" fontId="12" numFmtId="0" xfId="0" applyAlignment="1" applyBorder="1" applyFont="1">
      <alignment horizontal="right" vertical="bottom"/>
    </xf>
    <xf borderId="1" fillId="3" fontId="14" numFmtId="0" xfId="0" applyBorder="1" applyFont="1"/>
    <xf borderId="1" fillId="6" fontId="5" numFmtId="0" xfId="0" applyAlignment="1" applyBorder="1" applyFill="1" applyFont="1">
      <alignment horizontal="center" readingOrder="0"/>
    </xf>
    <xf borderId="1" fillId="6" fontId="5" numFmtId="0" xfId="0" applyAlignment="1" applyBorder="1" applyFont="1">
      <alignment readingOrder="0"/>
    </xf>
    <xf borderId="1" fillId="6" fontId="5" numFmtId="0" xfId="0" applyBorder="1" applyFont="1"/>
    <xf borderId="1" fillId="6" fontId="5" numFmtId="0" xfId="0" applyAlignment="1" applyBorder="1" applyFont="1">
      <alignment horizontal="center"/>
    </xf>
    <xf borderId="1" fillId="6" fontId="10" numFmtId="0" xfId="0" applyBorder="1" applyFont="1"/>
    <xf borderId="1" fillId="6" fontId="10" numFmtId="0" xfId="0" applyAlignment="1" applyBorder="1" applyFont="1">
      <alignment horizontal="center"/>
    </xf>
    <xf borderId="1" fillId="3" fontId="13" numFmtId="49" xfId="0" applyAlignment="1" applyBorder="1" applyFont="1" applyNumberFormat="1">
      <alignment horizontal="center" readingOrder="0" vertical="bottom"/>
    </xf>
    <xf borderId="8" fillId="3" fontId="13" numFmtId="0" xfId="0" applyAlignment="1" applyBorder="1" applyFont="1">
      <alignment vertical="bottom"/>
    </xf>
    <xf borderId="1" fillId="3" fontId="13" numFmtId="0" xfId="0" applyAlignment="1" applyBorder="1" applyFont="1">
      <alignment vertical="bottom"/>
    </xf>
    <xf borderId="8" fillId="3" fontId="13" numFmtId="0" xfId="0" applyAlignment="1" applyBorder="1" applyFont="1">
      <alignment vertical="bottom"/>
    </xf>
    <xf borderId="3" fillId="3" fontId="13" numFmtId="0" xfId="0" applyAlignment="1" applyBorder="1" applyFont="1">
      <alignment vertical="bottom"/>
    </xf>
    <xf borderId="3" fillId="3" fontId="13" numFmtId="0" xfId="0" applyAlignment="1" applyBorder="1" applyFont="1">
      <alignment horizontal="center" vertical="bottom"/>
    </xf>
    <xf borderId="1" fillId="0" fontId="13" numFmtId="0" xfId="0" applyAlignment="1" applyBorder="1" applyFont="1">
      <alignment readingOrder="0" vertical="bottom"/>
    </xf>
    <xf borderId="3" fillId="0" fontId="13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/>
    </xf>
    <xf borderId="1" fillId="3" fontId="5" numFmtId="0" xfId="0" applyBorder="1" applyFont="1"/>
    <xf borderId="1" fillId="3" fontId="5" numFmtId="0" xfId="0" applyAlignment="1" applyBorder="1" applyFont="1">
      <alignment horizontal="center"/>
    </xf>
    <xf borderId="0" fillId="3" fontId="14" numFmtId="0" xfId="0" applyAlignment="1" applyFont="1">
      <alignment horizontal="center"/>
    </xf>
    <xf borderId="1" fillId="6" fontId="13" numFmtId="0" xfId="0" applyAlignment="1" applyBorder="1" applyFont="1">
      <alignment vertical="bottom"/>
    </xf>
    <xf borderId="1" fillId="6" fontId="13" numFmtId="0" xfId="0" applyAlignment="1" applyBorder="1" applyFont="1">
      <alignment readingOrder="0" vertical="bottom"/>
    </xf>
    <xf borderId="2" fillId="6" fontId="13" numFmtId="0" xfId="0" applyAlignment="1" applyBorder="1" applyFont="1">
      <alignment vertical="bottom"/>
    </xf>
    <xf borderId="2" fillId="6" fontId="12" numFmtId="0" xfId="0" applyAlignment="1" applyBorder="1" applyFont="1">
      <alignment horizontal="center" vertical="bottom"/>
    </xf>
    <xf borderId="1" fillId="6" fontId="13" numFmtId="0" xfId="0" applyAlignment="1" applyBorder="1" applyFont="1">
      <alignment vertical="bottom"/>
    </xf>
    <xf borderId="8" fillId="6" fontId="13" numFmtId="0" xfId="0" applyAlignment="1" applyBorder="1" applyFont="1">
      <alignment vertical="bottom"/>
    </xf>
    <xf borderId="3" fillId="6" fontId="13" numFmtId="0" xfId="0" applyAlignment="1" applyBorder="1" applyFont="1">
      <alignment readingOrder="0" vertical="bottom"/>
    </xf>
    <xf borderId="3" fillId="6" fontId="13" numFmtId="0" xfId="0" applyAlignment="1" applyBorder="1" applyFont="1">
      <alignment horizontal="center" vertical="bottom"/>
    </xf>
    <xf borderId="3" fillId="6" fontId="12" numFmtId="0" xfId="0" applyAlignment="1" applyBorder="1" applyFont="1">
      <alignment horizontal="center" vertical="bottom"/>
    </xf>
    <xf borderId="3" fillId="6" fontId="12" numFmtId="0" xfId="0" applyAlignment="1" applyBorder="1" applyFont="1">
      <alignment horizontal="right" vertical="bottom"/>
    </xf>
    <xf borderId="3" fillId="6" fontId="13" numFmtId="0" xfId="0" applyAlignment="1" applyBorder="1" applyFont="1">
      <alignment vertical="bottom"/>
    </xf>
    <xf borderId="3" fillId="6" fontId="13" numFmtId="0" xfId="0" applyAlignment="1" applyBorder="1" applyFont="1">
      <alignment vertical="bottom"/>
    </xf>
    <xf borderId="1" fillId="3" fontId="5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center" readingOrder="0"/>
    </xf>
    <xf borderId="0" fillId="3" fontId="13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3" fontId="12" numFmtId="0" xfId="0" applyAlignment="1" applyFont="1">
      <alignment horizontal="right" vertical="bottom"/>
    </xf>
    <xf borderId="0" fillId="6" fontId="10" numFmtId="0" xfId="0" applyAlignment="1" applyFont="1">
      <alignment horizontal="center"/>
    </xf>
    <xf borderId="0" fillId="6" fontId="14" numFmtId="0" xfId="0" applyAlignment="1" applyFont="1">
      <alignment horizontal="center"/>
    </xf>
    <xf borderId="0" fillId="0" fontId="9" numFmtId="0" xfId="0" applyAlignment="1" applyFont="1">
      <alignment readingOrder="0"/>
    </xf>
    <xf borderId="1" fillId="3" fontId="10" numFmtId="0" xfId="0" applyAlignment="1" applyBorder="1" applyFont="1">
      <alignment horizontal="center" readingOrder="0"/>
    </xf>
    <xf borderId="3" fillId="3" fontId="13" numFmtId="0" xfId="0" applyAlignment="1" applyBorder="1" applyFont="1">
      <alignment horizontal="center" readingOrder="0" vertical="bottom"/>
    </xf>
    <xf borderId="3" fillId="4" fontId="13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bottom"/>
    </xf>
    <xf borderId="1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3</xdr:row>
      <xdr:rowOff>161925</xdr:rowOff>
    </xdr:from>
    <xdr:ext cx="4124325" cy="4686300"/>
    <xdr:pic>
      <xdr:nvPicPr>
        <xdr:cNvPr id="0" name="image2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3</xdr:row>
      <xdr:rowOff>161925</xdr:rowOff>
    </xdr:from>
    <xdr:ext cx="5400675" cy="4410075"/>
    <xdr:pic>
      <xdr:nvPicPr>
        <xdr:cNvPr id="0" name="image1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476250</xdr:colOff>
      <xdr:row>3</xdr:row>
      <xdr:rowOff>161925</xdr:rowOff>
    </xdr:from>
    <xdr:ext cx="5238750" cy="4410075"/>
    <xdr:pic>
      <xdr:nvPicPr>
        <xdr:cNvPr id="0" name="image3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3.88"/>
    <col customWidth="1" min="6" max="6" width="19.63"/>
    <col customWidth="1" min="7" max="7" width="21.0"/>
    <col customWidth="1" min="8" max="8" width="26.5"/>
    <col customWidth="1" min="9" max="9" width="15.88"/>
    <col customWidth="1" min="10" max="11" width="9.0"/>
    <col customWidth="1" min="12" max="12" width="1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17.0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J2" s="5" t="s">
        <v>15</v>
      </c>
      <c r="K2" s="6"/>
      <c r="L2" s="7"/>
    </row>
    <row r="3">
      <c r="A3" s="3">
        <v>19.0</v>
      </c>
      <c r="B3" s="4" t="s">
        <v>8</v>
      </c>
      <c r="C3" s="4" t="s">
        <v>16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J3" s="8" t="s">
        <v>17</v>
      </c>
      <c r="K3" s="7"/>
      <c r="L3" s="9">
        <f>ROWS(A2:H986)</f>
        <v>985</v>
      </c>
    </row>
    <row r="4">
      <c r="A4" s="3">
        <v>37.0</v>
      </c>
      <c r="B4" s="4" t="s">
        <v>8</v>
      </c>
      <c r="C4" s="4" t="s">
        <v>18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J4" s="8" t="s">
        <v>19</v>
      </c>
      <c r="K4" s="7"/>
      <c r="L4" s="9">
        <f>COLUMNS(A1:H1)</f>
        <v>8</v>
      </c>
    </row>
    <row r="5">
      <c r="A5" s="3">
        <v>62.0</v>
      </c>
      <c r="B5" s="4" t="s">
        <v>8</v>
      </c>
      <c r="C5" s="4" t="s">
        <v>20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J5" s="8" t="s">
        <v>21</v>
      </c>
      <c r="K5" s="7"/>
      <c r="L5" s="9" t="s">
        <v>22</v>
      </c>
    </row>
    <row r="6">
      <c r="A6" s="3">
        <v>25.0</v>
      </c>
      <c r="B6" s="4" t="s">
        <v>8</v>
      </c>
      <c r="C6" s="4" t="s">
        <v>18</v>
      </c>
      <c r="D6" s="4" t="s">
        <v>13</v>
      </c>
      <c r="E6" s="4" t="s">
        <v>11</v>
      </c>
      <c r="F6" s="4" t="s">
        <v>12</v>
      </c>
      <c r="G6" s="4" t="s">
        <v>13</v>
      </c>
      <c r="H6" s="4" t="s">
        <v>23</v>
      </c>
      <c r="J6" s="8" t="s">
        <v>24</v>
      </c>
      <c r="K6" s="7"/>
      <c r="L6" s="9" t="s">
        <v>25</v>
      </c>
    </row>
    <row r="7">
      <c r="A7" s="3">
        <v>56.0</v>
      </c>
      <c r="B7" s="4" t="s">
        <v>8</v>
      </c>
      <c r="C7" s="4" t="s">
        <v>26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J7" s="10"/>
      <c r="K7" s="10"/>
      <c r="L7" s="10"/>
    </row>
    <row r="8">
      <c r="A8" s="3">
        <v>31.0</v>
      </c>
      <c r="B8" s="4" t="s">
        <v>8</v>
      </c>
      <c r="C8" s="4" t="s">
        <v>26</v>
      </c>
      <c r="D8" s="4" t="s">
        <v>13</v>
      </c>
      <c r="E8" s="4" t="s">
        <v>11</v>
      </c>
      <c r="F8" s="4" t="s">
        <v>12</v>
      </c>
      <c r="G8" s="4" t="s">
        <v>13</v>
      </c>
      <c r="H8" s="4" t="s">
        <v>23</v>
      </c>
      <c r="J8" s="10"/>
      <c r="K8" s="10"/>
      <c r="L8" s="10"/>
    </row>
    <row r="9">
      <c r="A9" s="3">
        <v>26.0</v>
      </c>
      <c r="B9" s="4" t="s">
        <v>8</v>
      </c>
      <c r="C9" s="4" t="s">
        <v>26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J9" s="5" t="s">
        <v>3</v>
      </c>
      <c r="K9" s="6"/>
      <c r="L9" s="7"/>
    </row>
    <row r="10">
      <c r="A10" s="3">
        <v>50.0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J10" s="8" t="s">
        <v>27</v>
      </c>
      <c r="K10" s="7"/>
      <c r="L10" s="11">
        <f>COUNTIF(D:D, D4)</f>
        <v>712</v>
      </c>
    </row>
    <row r="11">
      <c r="A11" s="3">
        <v>47.0</v>
      </c>
      <c r="B11" s="4" t="s">
        <v>8</v>
      </c>
      <c r="C11" s="4" t="s">
        <v>28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J11" s="8" t="s">
        <v>29</v>
      </c>
      <c r="K11" s="7"/>
      <c r="L11" s="11">
        <f>COUNTIF(D:D, D25)</f>
        <v>245</v>
      </c>
    </row>
    <row r="12">
      <c r="A12" s="3">
        <v>57.0</v>
      </c>
      <c r="B12" s="4" t="s">
        <v>8</v>
      </c>
      <c r="C12" s="4" t="s">
        <v>30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J12" s="8" t="s">
        <v>31</v>
      </c>
      <c r="K12" s="7"/>
      <c r="L12" s="11">
        <f>COUNTIF(D:D, D8)</f>
        <v>28</v>
      </c>
    </row>
    <row r="13">
      <c r="A13" s="3">
        <v>31.0</v>
      </c>
      <c r="B13" s="4" t="s">
        <v>8</v>
      </c>
      <c r="C13" s="4" t="s">
        <v>32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J13" s="12" t="s">
        <v>33</v>
      </c>
      <c r="K13" s="7"/>
      <c r="L13" s="13">
        <f>SUM(L10:L12)</f>
        <v>985</v>
      </c>
    </row>
    <row r="14">
      <c r="A14" s="3">
        <v>33.0</v>
      </c>
      <c r="B14" s="4" t="s">
        <v>8</v>
      </c>
      <c r="C14" s="4" t="s">
        <v>34</v>
      </c>
      <c r="D14" s="4" t="s">
        <v>10</v>
      </c>
      <c r="E14" s="4" t="s">
        <v>35</v>
      </c>
      <c r="F14" s="4" t="s">
        <v>12</v>
      </c>
      <c r="G14" s="4" t="s">
        <v>13</v>
      </c>
      <c r="H14" s="4" t="s">
        <v>14</v>
      </c>
      <c r="J14" s="10"/>
      <c r="K14" s="10"/>
      <c r="L14" s="10"/>
    </row>
    <row r="15">
      <c r="A15" s="3">
        <v>30.0</v>
      </c>
      <c r="B15" s="4" t="s">
        <v>8</v>
      </c>
      <c r="C15" s="4" t="s">
        <v>36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J15" s="5" t="s">
        <v>4</v>
      </c>
      <c r="K15" s="6"/>
      <c r="L15" s="7"/>
    </row>
    <row r="16">
      <c r="A16" s="3">
        <v>27.0</v>
      </c>
      <c r="B16" s="4" t="s">
        <v>8</v>
      </c>
      <c r="C16" s="4" t="s">
        <v>36</v>
      </c>
      <c r="D16" s="4" t="s">
        <v>13</v>
      </c>
      <c r="E16" s="4" t="s">
        <v>11</v>
      </c>
      <c r="F16" s="4" t="s">
        <v>12</v>
      </c>
      <c r="G16" s="4" t="s">
        <v>13</v>
      </c>
      <c r="H16" s="4" t="s">
        <v>23</v>
      </c>
      <c r="J16" s="8" t="s">
        <v>27</v>
      </c>
      <c r="K16" s="7"/>
      <c r="L16" s="11">
        <f>COUNTIF(E:E, E63)</f>
        <v>26</v>
      </c>
    </row>
    <row r="17">
      <c r="A17" s="3">
        <v>65.0</v>
      </c>
      <c r="B17" s="4" t="s">
        <v>8</v>
      </c>
      <c r="C17" s="4" t="s">
        <v>37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J17" s="8" t="s">
        <v>29</v>
      </c>
      <c r="K17" s="7"/>
      <c r="L17" s="11">
        <f>COUNTIF(E:E, E2)</f>
        <v>698</v>
      </c>
    </row>
    <row r="18">
      <c r="A18" s="3">
        <v>60.0</v>
      </c>
      <c r="B18" s="4" t="s">
        <v>8</v>
      </c>
      <c r="C18" s="4" t="s">
        <v>32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J18" s="8" t="s">
        <v>38</v>
      </c>
      <c r="K18" s="7"/>
      <c r="L18" s="11">
        <f>COUNTIF(E:E, E14)</f>
        <v>261</v>
      </c>
    </row>
    <row r="19">
      <c r="A19" s="3">
        <v>57.0</v>
      </c>
      <c r="B19" s="4" t="s">
        <v>8</v>
      </c>
      <c r="C19" s="4" t="s">
        <v>34</v>
      </c>
      <c r="D19" s="4" t="s">
        <v>10</v>
      </c>
      <c r="E19" s="4" t="s">
        <v>35</v>
      </c>
      <c r="F19" s="4" t="s">
        <v>12</v>
      </c>
      <c r="G19" s="4" t="s">
        <v>13</v>
      </c>
      <c r="H19" s="4" t="s">
        <v>14</v>
      </c>
      <c r="J19" s="14" t="s">
        <v>33</v>
      </c>
      <c r="K19" s="7"/>
      <c r="L19" s="13">
        <f>SUM(L16:L18)</f>
        <v>985</v>
      </c>
    </row>
    <row r="20">
      <c r="A20" s="3">
        <v>66.0</v>
      </c>
      <c r="B20" s="4" t="s">
        <v>8</v>
      </c>
      <c r="C20" s="4" t="s">
        <v>36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J20" s="15"/>
      <c r="K20" s="15"/>
      <c r="L20" s="15"/>
    </row>
    <row r="21">
      <c r="A21" s="3">
        <v>51.0</v>
      </c>
      <c r="B21" s="4" t="s">
        <v>8</v>
      </c>
      <c r="C21" s="4" t="s">
        <v>18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J21" s="16" t="s">
        <v>5</v>
      </c>
      <c r="K21" s="17"/>
      <c r="L21" s="18"/>
    </row>
    <row r="22">
      <c r="A22" s="3">
        <v>21.0</v>
      </c>
      <c r="B22" s="4" t="s">
        <v>8</v>
      </c>
      <c r="C22" s="4" t="s">
        <v>39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J22" s="8" t="s">
        <v>40</v>
      </c>
      <c r="K22" s="7"/>
      <c r="L22" s="11">
        <f>COUNTIF(F:F, F32)</f>
        <v>46</v>
      </c>
    </row>
    <row r="23">
      <c r="A23" s="3">
        <v>67.0</v>
      </c>
      <c r="B23" s="4" t="s">
        <v>8</v>
      </c>
      <c r="C23" s="4" t="s">
        <v>30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J23" s="8" t="s">
        <v>41</v>
      </c>
      <c r="K23" s="7"/>
      <c r="L23" s="11">
        <f>COUNTIF(F:F, F2)</f>
        <v>932</v>
      </c>
    </row>
    <row r="24">
      <c r="A24" s="3">
        <v>47.0</v>
      </c>
      <c r="B24" s="4" t="s">
        <v>8</v>
      </c>
      <c r="C24" s="4" t="s">
        <v>18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J24" s="8" t="s">
        <v>38</v>
      </c>
      <c r="K24" s="7"/>
      <c r="L24" s="11">
        <f>COUNTIF(F:F, F41)</f>
        <v>7</v>
      </c>
    </row>
    <row r="25">
      <c r="A25" s="3">
        <v>21.0</v>
      </c>
      <c r="B25" s="4" t="s">
        <v>8</v>
      </c>
      <c r="C25" s="4" t="s">
        <v>26</v>
      </c>
      <c r="D25" s="4" t="s">
        <v>11</v>
      </c>
      <c r="E25" s="4" t="s">
        <v>11</v>
      </c>
      <c r="F25" s="4" t="s">
        <v>12</v>
      </c>
      <c r="G25" s="4" t="s">
        <v>13</v>
      </c>
      <c r="H25" s="4" t="s">
        <v>23</v>
      </c>
      <c r="J25" s="14" t="s">
        <v>33</v>
      </c>
      <c r="K25" s="7"/>
      <c r="L25" s="13">
        <f>SUM(L22:L24)</f>
        <v>985</v>
      </c>
    </row>
    <row r="26">
      <c r="A26" s="3">
        <v>55.0</v>
      </c>
      <c r="B26" s="4" t="s">
        <v>8</v>
      </c>
      <c r="C26" s="4" t="s">
        <v>32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J26" s="15"/>
      <c r="K26" s="15"/>
      <c r="L26" s="15"/>
    </row>
    <row r="27">
      <c r="A27" s="3">
        <v>36.0</v>
      </c>
      <c r="B27" s="4" t="s">
        <v>8</v>
      </c>
      <c r="C27" s="4" t="s">
        <v>32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J27" s="16" t="s">
        <v>6</v>
      </c>
      <c r="K27" s="17"/>
      <c r="L27" s="18"/>
    </row>
    <row r="28">
      <c r="A28" s="3">
        <v>58.0</v>
      </c>
      <c r="B28" s="4" t="s">
        <v>8</v>
      </c>
      <c r="C28" s="4" t="s">
        <v>26</v>
      </c>
      <c r="D28" s="4" t="s">
        <v>13</v>
      </c>
      <c r="E28" s="4" t="s">
        <v>11</v>
      </c>
      <c r="F28" s="4" t="s">
        <v>12</v>
      </c>
      <c r="G28" s="4" t="s">
        <v>13</v>
      </c>
      <c r="H28" s="4" t="s">
        <v>23</v>
      </c>
      <c r="J28" s="8" t="s">
        <v>42</v>
      </c>
      <c r="K28" s="7"/>
      <c r="L28" s="11">
        <f>COUNTIF(G:G, G39)</f>
        <v>355</v>
      </c>
    </row>
    <row r="29">
      <c r="A29" s="3">
        <v>50.0</v>
      </c>
      <c r="B29" s="4" t="s">
        <v>8</v>
      </c>
      <c r="C29" s="4" t="s">
        <v>16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J29" s="8" t="s">
        <v>29</v>
      </c>
      <c r="K29" s="7"/>
      <c r="L29" s="11">
        <f>COUNTIF(G:G, G115)</f>
        <v>185</v>
      </c>
    </row>
    <row r="30">
      <c r="A30" s="3">
        <v>52.0</v>
      </c>
      <c r="B30" s="4" t="s">
        <v>8</v>
      </c>
      <c r="C30" s="4" t="s">
        <v>34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J30" s="8" t="s">
        <v>43</v>
      </c>
      <c r="K30" s="7"/>
      <c r="L30" s="11">
        <f>COUNTIF(G:G, G299)</f>
        <v>6</v>
      </c>
    </row>
    <row r="31">
      <c r="A31" s="3">
        <v>55.0</v>
      </c>
      <c r="B31" s="4" t="s">
        <v>8</v>
      </c>
      <c r="C31" s="4" t="s">
        <v>26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14</v>
      </c>
      <c r="J31" s="8" t="s">
        <v>31</v>
      </c>
      <c r="K31" s="7"/>
      <c r="L31" s="11">
        <f>COUNTIF(G:G, G26)</f>
        <v>439</v>
      </c>
    </row>
    <row r="32">
      <c r="A32" s="3">
        <v>46.0</v>
      </c>
      <c r="B32" s="4" t="s">
        <v>8</v>
      </c>
      <c r="C32" s="4" t="s">
        <v>34</v>
      </c>
      <c r="D32" s="4" t="s">
        <v>10</v>
      </c>
      <c r="E32" s="4" t="s">
        <v>11</v>
      </c>
      <c r="F32" s="4" t="s">
        <v>44</v>
      </c>
      <c r="G32" s="4" t="s">
        <v>13</v>
      </c>
      <c r="H32" s="4" t="s">
        <v>14</v>
      </c>
      <c r="J32" s="14" t="s">
        <v>33</v>
      </c>
      <c r="K32" s="7"/>
      <c r="L32" s="13">
        <f>SUM(L28:L31)</f>
        <v>985</v>
      </c>
    </row>
    <row r="33">
      <c r="A33" s="3">
        <v>75.0</v>
      </c>
      <c r="B33" s="4" t="s">
        <v>8</v>
      </c>
      <c r="C33" s="4" t="s">
        <v>32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J33" s="10"/>
      <c r="K33" s="10"/>
      <c r="L33" s="10"/>
    </row>
    <row r="34">
      <c r="A34" s="3">
        <v>55.0</v>
      </c>
      <c r="B34" s="4" t="s">
        <v>8</v>
      </c>
      <c r="C34" s="4" t="s">
        <v>45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</row>
    <row r="35">
      <c r="A35" s="3">
        <v>53.0</v>
      </c>
      <c r="B35" s="4" t="s">
        <v>8</v>
      </c>
      <c r="C35" s="4" t="s">
        <v>26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</row>
    <row r="36">
      <c r="A36" s="3">
        <v>49.0</v>
      </c>
      <c r="B36" s="4" t="s">
        <v>8</v>
      </c>
      <c r="C36" s="4" t="s">
        <v>32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</row>
    <row r="37">
      <c r="A37" s="3">
        <v>57.0</v>
      </c>
      <c r="B37" s="4" t="s">
        <v>8</v>
      </c>
      <c r="C37" s="4" t="s">
        <v>28</v>
      </c>
      <c r="D37" s="4" t="s">
        <v>10</v>
      </c>
      <c r="E37" s="4" t="s">
        <v>11</v>
      </c>
      <c r="F37" s="4" t="s">
        <v>12</v>
      </c>
      <c r="G37" s="4" t="s">
        <v>13</v>
      </c>
      <c r="H37" s="4" t="s">
        <v>14</v>
      </c>
    </row>
    <row r="38">
      <c r="A38" s="3">
        <v>31.0</v>
      </c>
      <c r="B38" s="4" t="s">
        <v>8</v>
      </c>
      <c r="C38" s="4" t="s">
        <v>30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14</v>
      </c>
    </row>
    <row r="39">
      <c r="A39" s="3">
        <v>48.0</v>
      </c>
      <c r="B39" s="4" t="s">
        <v>8</v>
      </c>
      <c r="C39" s="4" t="s">
        <v>46</v>
      </c>
      <c r="D39" s="4" t="s">
        <v>10</v>
      </c>
      <c r="E39" s="4" t="s">
        <v>11</v>
      </c>
      <c r="F39" s="4" t="s">
        <v>44</v>
      </c>
      <c r="G39" s="4" t="s">
        <v>47</v>
      </c>
      <c r="H39" s="4" t="s">
        <v>14</v>
      </c>
    </row>
    <row r="40">
      <c r="A40" s="3">
        <v>27.0</v>
      </c>
      <c r="B40" s="4" t="s">
        <v>48</v>
      </c>
      <c r="C40" s="4" t="s">
        <v>45</v>
      </c>
      <c r="D40" s="4" t="s">
        <v>13</v>
      </c>
      <c r="E40" s="4" t="s">
        <v>11</v>
      </c>
      <c r="F40" s="4" t="s">
        <v>12</v>
      </c>
      <c r="G40" s="4" t="s">
        <v>13</v>
      </c>
      <c r="H40" s="4" t="s">
        <v>23</v>
      </c>
    </row>
    <row r="41">
      <c r="A41" s="3">
        <v>17.0</v>
      </c>
      <c r="B41" s="4" t="s">
        <v>48</v>
      </c>
      <c r="C41" s="4" t="s">
        <v>37</v>
      </c>
      <c r="D41" s="4" t="s">
        <v>13</v>
      </c>
      <c r="E41" s="4" t="s">
        <v>11</v>
      </c>
      <c r="F41" s="4" t="s">
        <v>35</v>
      </c>
      <c r="G41" s="4" t="s">
        <v>13</v>
      </c>
      <c r="H41" s="4" t="s">
        <v>23</v>
      </c>
    </row>
    <row r="42">
      <c r="A42" s="3">
        <v>49.0</v>
      </c>
      <c r="B42" s="4" t="s">
        <v>48</v>
      </c>
      <c r="C42" s="4" t="s">
        <v>39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14</v>
      </c>
    </row>
    <row r="43">
      <c r="A43" s="3">
        <v>18.0</v>
      </c>
      <c r="B43" s="4" t="s">
        <v>48</v>
      </c>
      <c r="C43" s="4" t="s">
        <v>9</v>
      </c>
      <c r="D43" s="4" t="s">
        <v>13</v>
      </c>
      <c r="E43" s="4" t="s">
        <v>11</v>
      </c>
      <c r="F43" s="4" t="s">
        <v>12</v>
      </c>
      <c r="G43" s="4" t="s">
        <v>13</v>
      </c>
      <c r="H43" s="4" t="s">
        <v>23</v>
      </c>
    </row>
    <row r="44">
      <c r="A44" s="3">
        <v>18.0</v>
      </c>
      <c r="B44" s="4" t="s">
        <v>48</v>
      </c>
      <c r="C44" s="4" t="s">
        <v>34</v>
      </c>
      <c r="D44" s="4" t="s">
        <v>10</v>
      </c>
      <c r="E44" s="4" t="s">
        <v>11</v>
      </c>
      <c r="F44" s="4" t="s">
        <v>12</v>
      </c>
      <c r="G44" s="4" t="s">
        <v>13</v>
      </c>
      <c r="H44" s="4" t="s">
        <v>14</v>
      </c>
    </row>
    <row r="45">
      <c r="A45" s="3">
        <v>19.0</v>
      </c>
      <c r="B45" s="4" t="s">
        <v>48</v>
      </c>
      <c r="C45" s="4" t="s">
        <v>26</v>
      </c>
      <c r="D45" s="4" t="s">
        <v>13</v>
      </c>
      <c r="E45" s="4" t="s">
        <v>11</v>
      </c>
      <c r="F45" s="4" t="s">
        <v>12</v>
      </c>
      <c r="G45" s="4" t="s">
        <v>13</v>
      </c>
      <c r="H45" s="4" t="s">
        <v>23</v>
      </c>
    </row>
    <row r="46">
      <c r="A46" s="3">
        <v>24.0</v>
      </c>
      <c r="B46" s="4" t="s">
        <v>48</v>
      </c>
      <c r="C46" s="4" t="s">
        <v>49</v>
      </c>
      <c r="D46" s="4" t="s">
        <v>13</v>
      </c>
      <c r="E46" s="4" t="s">
        <v>11</v>
      </c>
      <c r="F46" s="4" t="s">
        <v>12</v>
      </c>
      <c r="G46" s="4" t="s">
        <v>13</v>
      </c>
      <c r="H46" s="4" t="s">
        <v>23</v>
      </c>
    </row>
    <row r="47">
      <c r="A47" s="3">
        <v>13.0</v>
      </c>
      <c r="B47" s="4" t="s">
        <v>48</v>
      </c>
      <c r="C47" s="4" t="s">
        <v>50</v>
      </c>
      <c r="D47" s="4" t="s">
        <v>13</v>
      </c>
      <c r="E47" s="4" t="s">
        <v>11</v>
      </c>
      <c r="F47" s="4" t="s">
        <v>12</v>
      </c>
      <c r="G47" s="4" t="s">
        <v>13</v>
      </c>
      <c r="H47" s="4" t="s">
        <v>23</v>
      </c>
    </row>
    <row r="48">
      <c r="A48" s="3">
        <v>14.0</v>
      </c>
      <c r="B48" s="4" t="s">
        <v>48</v>
      </c>
      <c r="C48" s="4" t="s">
        <v>26</v>
      </c>
      <c r="D48" s="4" t="s">
        <v>13</v>
      </c>
      <c r="E48" s="4" t="s">
        <v>11</v>
      </c>
      <c r="F48" s="4" t="s">
        <v>12</v>
      </c>
      <c r="G48" s="4" t="s">
        <v>13</v>
      </c>
      <c r="H48" s="4" t="s">
        <v>23</v>
      </c>
    </row>
    <row r="49">
      <c r="A49" s="3">
        <v>57.0</v>
      </c>
      <c r="B49" s="4" t="s">
        <v>48</v>
      </c>
      <c r="C49" s="4" t="s">
        <v>39</v>
      </c>
      <c r="D49" s="4" t="s">
        <v>10</v>
      </c>
      <c r="E49" s="4" t="s">
        <v>11</v>
      </c>
      <c r="F49" s="4" t="s">
        <v>12</v>
      </c>
      <c r="G49" s="4" t="s">
        <v>13</v>
      </c>
      <c r="H49" s="4" t="s">
        <v>14</v>
      </c>
    </row>
    <row r="50">
      <c r="A50" s="3">
        <v>49.0</v>
      </c>
      <c r="B50" s="4" t="s">
        <v>48</v>
      </c>
      <c r="C50" s="4" t="s">
        <v>51</v>
      </c>
      <c r="D50" s="4" t="s">
        <v>10</v>
      </c>
      <c r="E50" s="4" t="s">
        <v>11</v>
      </c>
      <c r="F50" s="4" t="s">
        <v>12</v>
      </c>
      <c r="G50" s="4" t="s">
        <v>13</v>
      </c>
      <c r="H50" s="4" t="s">
        <v>14</v>
      </c>
    </row>
    <row r="51">
      <c r="A51" s="3">
        <v>49.0</v>
      </c>
      <c r="B51" s="4" t="s">
        <v>48</v>
      </c>
      <c r="C51" s="4" t="s">
        <v>18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</row>
    <row r="52">
      <c r="A52" s="3">
        <v>35.0</v>
      </c>
      <c r="B52" s="4" t="s">
        <v>48</v>
      </c>
      <c r="C52" s="4" t="s">
        <v>45</v>
      </c>
      <c r="D52" s="4" t="s">
        <v>10</v>
      </c>
      <c r="E52" s="4" t="s">
        <v>10</v>
      </c>
      <c r="F52" s="4" t="s">
        <v>12</v>
      </c>
      <c r="G52" s="4" t="s">
        <v>13</v>
      </c>
      <c r="H52" s="4" t="s">
        <v>14</v>
      </c>
    </row>
    <row r="53">
      <c r="A53" s="3">
        <v>35.0</v>
      </c>
      <c r="B53" s="4" t="s">
        <v>48</v>
      </c>
      <c r="C53" s="4" t="s">
        <v>26</v>
      </c>
      <c r="D53" s="4" t="s">
        <v>10</v>
      </c>
      <c r="E53" s="4" t="s">
        <v>11</v>
      </c>
      <c r="F53" s="4" t="s">
        <v>12</v>
      </c>
      <c r="G53" s="4" t="s">
        <v>13</v>
      </c>
      <c r="H53" s="4" t="s">
        <v>14</v>
      </c>
    </row>
    <row r="54">
      <c r="A54" s="3">
        <v>60.0</v>
      </c>
      <c r="B54" s="4" t="s">
        <v>48</v>
      </c>
      <c r="C54" s="4" t="s">
        <v>52</v>
      </c>
      <c r="D54" s="4" t="s">
        <v>10</v>
      </c>
      <c r="E54" s="4" t="s">
        <v>11</v>
      </c>
      <c r="F54" s="4" t="s">
        <v>35</v>
      </c>
      <c r="G54" s="4" t="s">
        <v>47</v>
      </c>
      <c r="H54" s="4" t="s">
        <v>14</v>
      </c>
    </row>
    <row r="55">
      <c r="A55" s="3">
        <v>54.0</v>
      </c>
      <c r="B55" s="4" t="s">
        <v>48</v>
      </c>
      <c r="C55" s="4" t="s">
        <v>32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</row>
    <row r="56">
      <c r="A56" s="3">
        <v>52.0</v>
      </c>
      <c r="B56" s="4" t="s">
        <v>48</v>
      </c>
      <c r="C56" s="4" t="s">
        <v>53</v>
      </c>
      <c r="D56" s="4" t="s">
        <v>10</v>
      </c>
      <c r="E56" s="4" t="s">
        <v>10</v>
      </c>
      <c r="F56" s="4" t="s">
        <v>44</v>
      </c>
      <c r="G56" s="4" t="s">
        <v>13</v>
      </c>
      <c r="H56" s="4" t="s">
        <v>14</v>
      </c>
    </row>
    <row r="57">
      <c r="A57" s="3">
        <v>53.0</v>
      </c>
      <c r="B57" s="4" t="s">
        <v>48</v>
      </c>
      <c r="C57" s="4" t="s">
        <v>34</v>
      </c>
      <c r="D57" s="4" t="s">
        <v>10</v>
      </c>
      <c r="E57" s="4" t="s">
        <v>11</v>
      </c>
      <c r="F57" s="4" t="s">
        <v>12</v>
      </c>
      <c r="G57" s="4" t="s">
        <v>13</v>
      </c>
      <c r="H57" s="4" t="s">
        <v>14</v>
      </c>
    </row>
    <row r="58">
      <c r="A58" s="3">
        <v>49.0</v>
      </c>
      <c r="B58" s="4" t="s">
        <v>48</v>
      </c>
      <c r="C58" s="4" t="s">
        <v>49</v>
      </c>
      <c r="D58" s="4" t="s">
        <v>13</v>
      </c>
      <c r="E58" s="4" t="s">
        <v>11</v>
      </c>
      <c r="F58" s="4" t="s">
        <v>12</v>
      </c>
      <c r="G58" s="4" t="s">
        <v>13</v>
      </c>
      <c r="H58" s="4" t="s">
        <v>23</v>
      </c>
    </row>
    <row r="59">
      <c r="A59" s="3">
        <v>65.0</v>
      </c>
      <c r="B59" s="4" t="s">
        <v>48</v>
      </c>
      <c r="C59" s="4" t="s">
        <v>28</v>
      </c>
      <c r="D59" s="4" t="s">
        <v>10</v>
      </c>
      <c r="E59" s="4" t="s">
        <v>11</v>
      </c>
      <c r="F59" s="4" t="s">
        <v>12</v>
      </c>
      <c r="G59" s="4" t="s">
        <v>13</v>
      </c>
      <c r="H59" s="4" t="s">
        <v>14</v>
      </c>
    </row>
    <row r="60">
      <c r="A60" s="3">
        <v>49.0</v>
      </c>
      <c r="B60" s="4" t="s">
        <v>48</v>
      </c>
      <c r="C60" s="4" t="s">
        <v>51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</row>
    <row r="61">
      <c r="A61" s="3">
        <v>48.0</v>
      </c>
      <c r="B61" s="4" t="s">
        <v>48</v>
      </c>
      <c r="C61" s="4" t="s">
        <v>54</v>
      </c>
      <c r="D61" s="4" t="s">
        <v>10</v>
      </c>
      <c r="E61" s="4" t="s">
        <v>11</v>
      </c>
      <c r="F61" s="4" t="s">
        <v>12</v>
      </c>
      <c r="G61" s="4" t="s">
        <v>13</v>
      </c>
      <c r="H61" s="4" t="s">
        <v>14</v>
      </c>
    </row>
    <row r="62">
      <c r="A62" s="3">
        <v>44.0</v>
      </c>
      <c r="B62" s="4" t="s">
        <v>48</v>
      </c>
      <c r="C62" s="4" t="s">
        <v>55</v>
      </c>
      <c r="D62" s="4" t="s">
        <v>10</v>
      </c>
      <c r="E62" s="4" t="s">
        <v>11</v>
      </c>
      <c r="F62" s="4" t="s">
        <v>12</v>
      </c>
      <c r="G62" s="4" t="s">
        <v>13</v>
      </c>
      <c r="H62" s="4" t="s">
        <v>14</v>
      </c>
    </row>
    <row r="63">
      <c r="A63" s="3">
        <v>58.0</v>
      </c>
      <c r="B63" s="4" t="s">
        <v>48</v>
      </c>
      <c r="C63" s="4" t="s">
        <v>26</v>
      </c>
      <c r="D63" s="4" t="s">
        <v>10</v>
      </c>
      <c r="E63" s="4" t="s">
        <v>10</v>
      </c>
      <c r="F63" s="4" t="s">
        <v>12</v>
      </c>
      <c r="G63" s="4" t="s">
        <v>13</v>
      </c>
      <c r="H63" s="4" t="s">
        <v>14</v>
      </c>
    </row>
    <row r="64">
      <c r="A64" s="3">
        <v>64.0</v>
      </c>
      <c r="B64" s="4" t="s">
        <v>48</v>
      </c>
      <c r="C64" s="4" t="s">
        <v>49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</row>
    <row r="65">
      <c r="A65" s="3">
        <v>28.0</v>
      </c>
      <c r="B65" s="4" t="s">
        <v>48</v>
      </c>
      <c r="C65" s="4" t="s">
        <v>30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</row>
    <row r="66">
      <c r="A66" s="3">
        <v>64.0</v>
      </c>
      <c r="B66" s="4" t="s">
        <v>48</v>
      </c>
      <c r="C66" s="4" t="s">
        <v>56</v>
      </c>
      <c r="D66" s="4" t="s">
        <v>10</v>
      </c>
      <c r="E66" s="4" t="s">
        <v>35</v>
      </c>
      <c r="F66" s="4" t="s">
        <v>12</v>
      </c>
      <c r="G66" s="4" t="s">
        <v>13</v>
      </c>
      <c r="H66" s="4" t="s">
        <v>14</v>
      </c>
    </row>
    <row r="67">
      <c r="A67" s="3">
        <v>57.0</v>
      </c>
      <c r="B67" s="4" t="s">
        <v>48</v>
      </c>
      <c r="C67" s="4" t="s">
        <v>34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</row>
    <row r="68">
      <c r="A68" s="3">
        <v>34.0</v>
      </c>
      <c r="B68" s="4" t="s">
        <v>48</v>
      </c>
      <c r="C68" s="4" t="s">
        <v>45</v>
      </c>
      <c r="D68" s="4" t="s">
        <v>10</v>
      </c>
      <c r="E68" s="4" t="s">
        <v>11</v>
      </c>
      <c r="F68" s="4" t="s">
        <v>12</v>
      </c>
      <c r="G68" s="4" t="s">
        <v>13</v>
      </c>
      <c r="H68" s="4" t="s">
        <v>14</v>
      </c>
    </row>
    <row r="69">
      <c r="A69" s="3">
        <v>28.0</v>
      </c>
      <c r="B69" s="4" t="s">
        <v>48</v>
      </c>
      <c r="C69" s="4" t="s">
        <v>18</v>
      </c>
      <c r="D69" s="4" t="s">
        <v>10</v>
      </c>
      <c r="E69" s="4" t="s">
        <v>11</v>
      </c>
      <c r="F69" s="4" t="s">
        <v>12</v>
      </c>
      <c r="G69" s="4" t="s">
        <v>13</v>
      </c>
      <c r="H69" s="4" t="s">
        <v>14</v>
      </c>
    </row>
    <row r="70">
      <c r="A70" s="3">
        <v>49.0</v>
      </c>
      <c r="B70" s="4" t="s">
        <v>48</v>
      </c>
      <c r="C70" s="4" t="s">
        <v>56</v>
      </c>
      <c r="D70" s="4" t="s">
        <v>10</v>
      </c>
      <c r="E70" s="4" t="s">
        <v>11</v>
      </c>
      <c r="F70" s="4" t="s">
        <v>12</v>
      </c>
      <c r="G70" s="4" t="s">
        <v>13</v>
      </c>
      <c r="H70" s="4" t="s">
        <v>14</v>
      </c>
    </row>
    <row r="71">
      <c r="A71" s="3">
        <v>80.0</v>
      </c>
      <c r="B71" s="4" t="s">
        <v>48</v>
      </c>
      <c r="C71" s="4" t="s">
        <v>45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</row>
    <row r="72">
      <c r="A72" s="3">
        <v>48.0</v>
      </c>
      <c r="B72" s="4" t="s">
        <v>48</v>
      </c>
      <c r="C72" s="4" t="s">
        <v>57</v>
      </c>
      <c r="D72" s="4" t="s">
        <v>10</v>
      </c>
      <c r="E72" s="4" t="s">
        <v>11</v>
      </c>
      <c r="F72" s="4" t="s">
        <v>12</v>
      </c>
      <c r="G72" s="4" t="s">
        <v>13</v>
      </c>
      <c r="H72" s="4" t="s">
        <v>14</v>
      </c>
    </row>
    <row r="73">
      <c r="A73" s="3">
        <v>53.0</v>
      </c>
      <c r="B73" s="4" t="s">
        <v>48</v>
      </c>
      <c r="C73" s="4" t="s">
        <v>58</v>
      </c>
      <c r="D73" s="4" t="s">
        <v>10</v>
      </c>
      <c r="E73" s="4" t="s">
        <v>11</v>
      </c>
      <c r="F73" s="4" t="s">
        <v>12</v>
      </c>
      <c r="G73" s="4" t="s">
        <v>13</v>
      </c>
      <c r="H73" s="4" t="s">
        <v>14</v>
      </c>
    </row>
    <row r="74">
      <c r="A74" s="3">
        <v>48.0</v>
      </c>
      <c r="B74" s="4" t="s">
        <v>48</v>
      </c>
      <c r="C74" s="4" t="s">
        <v>56</v>
      </c>
      <c r="D74" s="4" t="s">
        <v>10</v>
      </c>
      <c r="E74" s="4" t="s">
        <v>11</v>
      </c>
      <c r="F74" s="4" t="s">
        <v>12</v>
      </c>
      <c r="G74" s="4" t="s">
        <v>13</v>
      </c>
      <c r="H74" s="4" t="s">
        <v>14</v>
      </c>
    </row>
    <row r="75">
      <c r="A75" s="3">
        <v>30.0</v>
      </c>
      <c r="B75" s="4" t="s">
        <v>48</v>
      </c>
      <c r="C75" s="4" t="s">
        <v>56</v>
      </c>
      <c r="D75" s="4" t="s">
        <v>10</v>
      </c>
      <c r="E75" s="4" t="s">
        <v>11</v>
      </c>
      <c r="F75" s="4" t="s">
        <v>44</v>
      </c>
      <c r="G75" s="4" t="s">
        <v>13</v>
      </c>
      <c r="H75" s="4" t="s">
        <v>14</v>
      </c>
    </row>
    <row r="76">
      <c r="A76" s="3">
        <v>34.0</v>
      </c>
      <c r="B76" s="4" t="s">
        <v>48</v>
      </c>
      <c r="C76" s="4" t="s">
        <v>39</v>
      </c>
      <c r="D76" s="4" t="s">
        <v>10</v>
      </c>
      <c r="E76" s="4" t="s">
        <v>11</v>
      </c>
      <c r="F76" s="4" t="s">
        <v>12</v>
      </c>
      <c r="G76" s="4" t="s">
        <v>13</v>
      </c>
      <c r="H76" s="4" t="s">
        <v>14</v>
      </c>
    </row>
    <row r="77">
      <c r="A77" s="3">
        <v>50.0</v>
      </c>
      <c r="B77" s="4" t="s">
        <v>48</v>
      </c>
      <c r="C77" s="4" t="s">
        <v>36</v>
      </c>
      <c r="D77" s="4" t="s">
        <v>10</v>
      </c>
      <c r="E77" s="4" t="s">
        <v>11</v>
      </c>
      <c r="F77" s="4" t="s">
        <v>12</v>
      </c>
      <c r="G77" s="4" t="s">
        <v>13</v>
      </c>
      <c r="H77" s="4" t="s">
        <v>14</v>
      </c>
    </row>
    <row r="78">
      <c r="A78" s="3">
        <v>46.0</v>
      </c>
      <c r="B78" s="4" t="s">
        <v>48</v>
      </c>
      <c r="C78" s="4" t="s">
        <v>39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</row>
    <row r="79">
      <c r="A79" s="3">
        <v>60.0</v>
      </c>
      <c r="B79" s="4" t="s">
        <v>48</v>
      </c>
      <c r="C79" s="4" t="s">
        <v>26</v>
      </c>
      <c r="D79" s="4" t="s">
        <v>10</v>
      </c>
      <c r="E79" s="4" t="s">
        <v>11</v>
      </c>
      <c r="F79" s="4" t="s">
        <v>12</v>
      </c>
      <c r="G79" s="4" t="s">
        <v>13</v>
      </c>
      <c r="H79" s="4" t="s">
        <v>14</v>
      </c>
    </row>
    <row r="80">
      <c r="A80" s="3">
        <v>55.0</v>
      </c>
      <c r="B80" s="4" t="s">
        <v>48</v>
      </c>
      <c r="C80" s="4" t="s">
        <v>55</v>
      </c>
      <c r="D80" s="4" t="s">
        <v>10</v>
      </c>
      <c r="E80" s="4" t="s">
        <v>11</v>
      </c>
      <c r="F80" s="4" t="s">
        <v>12</v>
      </c>
      <c r="G80" s="4" t="s">
        <v>13</v>
      </c>
      <c r="H80" s="4" t="s">
        <v>14</v>
      </c>
    </row>
    <row r="81">
      <c r="A81" s="3">
        <v>45.0</v>
      </c>
      <c r="B81" s="4" t="s">
        <v>48</v>
      </c>
      <c r="C81" s="4" t="s">
        <v>34</v>
      </c>
      <c r="D81" s="4" t="s">
        <v>10</v>
      </c>
      <c r="E81" s="4" t="s">
        <v>11</v>
      </c>
      <c r="F81" s="4" t="s">
        <v>44</v>
      </c>
      <c r="G81" s="4" t="s">
        <v>13</v>
      </c>
      <c r="H81" s="4" t="s">
        <v>14</v>
      </c>
    </row>
    <row r="82">
      <c r="A82" s="3">
        <v>64.0</v>
      </c>
      <c r="B82" s="4" t="s">
        <v>48</v>
      </c>
      <c r="C82" s="4" t="s">
        <v>26</v>
      </c>
      <c r="D82" s="4" t="s">
        <v>10</v>
      </c>
      <c r="E82" s="4" t="s">
        <v>11</v>
      </c>
      <c r="F82" s="4" t="s">
        <v>12</v>
      </c>
      <c r="G82" s="4" t="s">
        <v>13</v>
      </c>
      <c r="H82" s="4" t="s">
        <v>14</v>
      </c>
    </row>
    <row r="83">
      <c r="A83" s="3">
        <v>44.0</v>
      </c>
      <c r="B83" s="4" t="s">
        <v>48</v>
      </c>
      <c r="C83" s="4" t="s">
        <v>26</v>
      </c>
      <c r="D83" s="4" t="s">
        <v>10</v>
      </c>
      <c r="E83" s="4" t="s">
        <v>11</v>
      </c>
      <c r="F83" s="4" t="s">
        <v>12</v>
      </c>
      <c r="G83" s="4" t="s">
        <v>13</v>
      </c>
      <c r="H83" s="4" t="s">
        <v>14</v>
      </c>
    </row>
    <row r="84">
      <c r="A84" s="3">
        <v>49.0</v>
      </c>
      <c r="B84" s="4" t="s">
        <v>48</v>
      </c>
      <c r="C84" s="4" t="s">
        <v>18</v>
      </c>
      <c r="D84" s="4" t="s">
        <v>10</v>
      </c>
      <c r="E84" s="4" t="s">
        <v>11</v>
      </c>
      <c r="F84" s="4" t="s">
        <v>12</v>
      </c>
      <c r="G84" s="4" t="s">
        <v>13</v>
      </c>
      <c r="H84" s="4" t="s">
        <v>14</v>
      </c>
    </row>
    <row r="85">
      <c r="A85" s="3">
        <v>78.0</v>
      </c>
      <c r="B85" s="4" t="s">
        <v>48</v>
      </c>
      <c r="C85" s="4" t="s">
        <v>26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</row>
    <row r="86">
      <c r="A86" s="3">
        <v>60.0</v>
      </c>
      <c r="B86" s="4" t="s">
        <v>48</v>
      </c>
      <c r="C86" s="4" t="s">
        <v>39</v>
      </c>
      <c r="D86" s="4" t="s">
        <v>10</v>
      </c>
      <c r="E86" s="4" t="s">
        <v>11</v>
      </c>
      <c r="F86" s="4" t="s">
        <v>12</v>
      </c>
      <c r="G86" s="4" t="s">
        <v>13</v>
      </c>
      <c r="H86" s="4" t="s">
        <v>14</v>
      </c>
    </row>
    <row r="87">
      <c r="A87" s="3">
        <v>61.0</v>
      </c>
      <c r="B87" s="4" t="s">
        <v>48</v>
      </c>
      <c r="C87" s="4" t="s">
        <v>16</v>
      </c>
      <c r="D87" s="4" t="s">
        <v>10</v>
      </c>
      <c r="E87" s="4" t="s">
        <v>11</v>
      </c>
      <c r="F87" s="4" t="s">
        <v>12</v>
      </c>
      <c r="G87" s="4" t="s">
        <v>13</v>
      </c>
      <c r="H87" s="4" t="s">
        <v>14</v>
      </c>
    </row>
    <row r="88">
      <c r="A88" s="3">
        <v>66.0</v>
      </c>
      <c r="B88" s="4" t="s">
        <v>48</v>
      </c>
      <c r="C88" s="4" t="s">
        <v>58</v>
      </c>
      <c r="D88" s="4" t="s">
        <v>10</v>
      </c>
      <c r="E88" s="4" t="s">
        <v>11</v>
      </c>
      <c r="F88" s="4" t="s">
        <v>12</v>
      </c>
      <c r="G88" s="4" t="s">
        <v>13</v>
      </c>
      <c r="H88" s="4" t="s">
        <v>14</v>
      </c>
    </row>
    <row r="89">
      <c r="A89" s="3">
        <v>16.0</v>
      </c>
      <c r="B89" s="4" t="s">
        <v>48</v>
      </c>
      <c r="C89" s="4" t="s">
        <v>16</v>
      </c>
      <c r="D89" s="4" t="s">
        <v>10</v>
      </c>
      <c r="E89" s="4" t="s">
        <v>11</v>
      </c>
      <c r="F89" s="4" t="s">
        <v>12</v>
      </c>
      <c r="G89" s="4" t="s">
        <v>13</v>
      </c>
      <c r="H89" s="4" t="s">
        <v>14</v>
      </c>
    </row>
    <row r="90">
      <c r="A90" s="3">
        <v>53.0</v>
      </c>
      <c r="B90" s="4" t="s">
        <v>48</v>
      </c>
      <c r="C90" s="4" t="s">
        <v>55</v>
      </c>
      <c r="D90" s="4" t="s">
        <v>10</v>
      </c>
      <c r="E90" s="4" t="s">
        <v>11</v>
      </c>
      <c r="F90" s="4" t="s">
        <v>12</v>
      </c>
      <c r="G90" s="4" t="s">
        <v>13</v>
      </c>
      <c r="H90" s="4" t="s">
        <v>14</v>
      </c>
    </row>
    <row r="91">
      <c r="A91" s="3">
        <v>45.0</v>
      </c>
      <c r="B91" s="4" t="s">
        <v>48</v>
      </c>
      <c r="C91" s="4" t="s">
        <v>59</v>
      </c>
      <c r="D91" s="4" t="s">
        <v>10</v>
      </c>
      <c r="E91" s="4" t="s">
        <v>11</v>
      </c>
      <c r="F91" s="4" t="s">
        <v>12</v>
      </c>
      <c r="G91" s="4" t="s">
        <v>13</v>
      </c>
      <c r="H91" s="4" t="s">
        <v>14</v>
      </c>
    </row>
    <row r="92">
      <c r="A92" s="3">
        <v>57.0</v>
      </c>
      <c r="B92" s="4" t="s">
        <v>48</v>
      </c>
      <c r="C92" s="4" t="s">
        <v>32</v>
      </c>
      <c r="D92" s="4" t="s">
        <v>10</v>
      </c>
      <c r="E92" s="4" t="s">
        <v>11</v>
      </c>
      <c r="F92" s="4" t="s">
        <v>12</v>
      </c>
      <c r="G92" s="4" t="s">
        <v>13</v>
      </c>
      <c r="H92" s="4" t="s">
        <v>14</v>
      </c>
    </row>
    <row r="93">
      <c r="A93" s="3">
        <v>40.0</v>
      </c>
      <c r="B93" s="4" t="s">
        <v>48</v>
      </c>
      <c r="C93" s="4" t="s">
        <v>36</v>
      </c>
      <c r="D93" s="4" t="s">
        <v>10</v>
      </c>
      <c r="E93" s="4" t="s">
        <v>11</v>
      </c>
      <c r="F93" s="4" t="s">
        <v>12</v>
      </c>
      <c r="G93" s="4" t="s">
        <v>13</v>
      </c>
      <c r="H93" s="4" t="s">
        <v>14</v>
      </c>
    </row>
    <row r="94">
      <c r="A94" s="3">
        <v>56.0</v>
      </c>
      <c r="B94" s="4" t="s">
        <v>48</v>
      </c>
      <c r="C94" s="4" t="s">
        <v>45</v>
      </c>
      <c r="D94" s="4" t="s">
        <v>10</v>
      </c>
      <c r="E94" s="4" t="s">
        <v>11</v>
      </c>
      <c r="F94" s="4" t="s">
        <v>12</v>
      </c>
      <c r="G94" s="4" t="s">
        <v>13</v>
      </c>
      <c r="H94" s="4" t="s">
        <v>14</v>
      </c>
    </row>
    <row r="95">
      <c r="A95" s="3">
        <v>29.0</v>
      </c>
      <c r="B95" s="4" t="s">
        <v>48</v>
      </c>
      <c r="C95" s="4" t="s">
        <v>36</v>
      </c>
      <c r="D95" s="4" t="s">
        <v>10</v>
      </c>
      <c r="E95" s="4" t="s">
        <v>11</v>
      </c>
      <c r="F95" s="4" t="s">
        <v>12</v>
      </c>
      <c r="G95" s="4" t="s">
        <v>13</v>
      </c>
      <c r="H95" s="4" t="s">
        <v>14</v>
      </c>
    </row>
    <row r="96">
      <c r="A96" s="3">
        <v>64.0</v>
      </c>
      <c r="B96" s="4" t="s">
        <v>48</v>
      </c>
      <c r="C96" s="4" t="s">
        <v>26</v>
      </c>
      <c r="D96" s="4" t="s">
        <v>10</v>
      </c>
      <c r="E96" s="4" t="s">
        <v>11</v>
      </c>
      <c r="F96" s="4" t="s">
        <v>44</v>
      </c>
      <c r="G96" s="4" t="s">
        <v>13</v>
      </c>
      <c r="H96" s="4" t="s">
        <v>14</v>
      </c>
    </row>
    <row r="97">
      <c r="A97" s="3">
        <v>45.0</v>
      </c>
      <c r="B97" s="4" t="s">
        <v>48</v>
      </c>
      <c r="C97" s="4" t="s">
        <v>32</v>
      </c>
      <c r="D97" s="4" t="s">
        <v>10</v>
      </c>
      <c r="E97" s="4" t="s">
        <v>11</v>
      </c>
      <c r="F97" s="4" t="s">
        <v>12</v>
      </c>
      <c r="G97" s="4" t="s">
        <v>13</v>
      </c>
      <c r="H97" s="4" t="s">
        <v>14</v>
      </c>
    </row>
    <row r="98">
      <c r="A98" s="3">
        <v>49.0</v>
      </c>
      <c r="B98" s="4" t="s">
        <v>48</v>
      </c>
      <c r="C98" s="4" t="s">
        <v>39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14</v>
      </c>
    </row>
    <row r="99">
      <c r="A99" s="3">
        <v>30.0</v>
      </c>
      <c r="B99" s="4" t="s">
        <v>48</v>
      </c>
      <c r="C99" s="4" t="s">
        <v>36</v>
      </c>
      <c r="D99" s="4" t="s">
        <v>10</v>
      </c>
      <c r="E99" s="4" t="s">
        <v>11</v>
      </c>
      <c r="F99" s="4" t="s">
        <v>12</v>
      </c>
      <c r="G99" s="4" t="s">
        <v>13</v>
      </c>
      <c r="H99" s="4" t="s">
        <v>14</v>
      </c>
    </row>
    <row r="100">
      <c r="A100" s="3">
        <v>21.0</v>
      </c>
      <c r="B100" s="4" t="s">
        <v>48</v>
      </c>
      <c r="C100" s="4" t="s">
        <v>37</v>
      </c>
      <c r="D100" s="4" t="s">
        <v>11</v>
      </c>
      <c r="E100" s="4" t="s">
        <v>11</v>
      </c>
      <c r="F100" s="4" t="s">
        <v>12</v>
      </c>
      <c r="G100" s="4" t="s">
        <v>13</v>
      </c>
      <c r="H100" s="4" t="s">
        <v>23</v>
      </c>
    </row>
    <row r="101">
      <c r="A101" s="3">
        <v>2.0</v>
      </c>
      <c r="B101" s="4" t="s">
        <v>48</v>
      </c>
      <c r="C101" s="4" t="s">
        <v>49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14</v>
      </c>
    </row>
    <row r="102">
      <c r="A102" s="3">
        <v>66.0</v>
      </c>
      <c r="B102" s="4" t="s">
        <v>8</v>
      </c>
      <c r="C102" s="4" t="s">
        <v>20</v>
      </c>
      <c r="D102" s="4" t="s">
        <v>10</v>
      </c>
      <c r="E102" s="4" t="s">
        <v>11</v>
      </c>
      <c r="F102" s="4" t="s">
        <v>12</v>
      </c>
      <c r="G102" s="4" t="s">
        <v>13</v>
      </c>
      <c r="H102" s="4" t="s">
        <v>14</v>
      </c>
    </row>
    <row r="103">
      <c r="A103" s="3">
        <v>61.0</v>
      </c>
      <c r="B103" s="4" t="s">
        <v>48</v>
      </c>
      <c r="C103" s="4" t="s">
        <v>51</v>
      </c>
      <c r="D103" s="4" t="s">
        <v>10</v>
      </c>
      <c r="E103" s="4" t="s">
        <v>11</v>
      </c>
      <c r="F103" s="4" t="s">
        <v>12</v>
      </c>
      <c r="G103" s="4" t="s">
        <v>13</v>
      </c>
      <c r="H103" s="4" t="s">
        <v>14</v>
      </c>
    </row>
    <row r="104">
      <c r="A104" s="3">
        <v>17.0</v>
      </c>
      <c r="B104" s="4" t="s">
        <v>8</v>
      </c>
      <c r="C104" s="4" t="s">
        <v>49</v>
      </c>
      <c r="D104" s="4" t="s">
        <v>10</v>
      </c>
      <c r="E104" s="4" t="s">
        <v>11</v>
      </c>
      <c r="F104" s="4" t="s">
        <v>12</v>
      </c>
      <c r="G104" s="4" t="s">
        <v>47</v>
      </c>
      <c r="H104" s="4" t="s">
        <v>14</v>
      </c>
    </row>
    <row r="105">
      <c r="A105" s="3">
        <v>60.0</v>
      </c>
      <c r="B105" s="4" t="s">
        <v>48</v>
      </c>
      <c r="C105" s="4" t="s">
        <v>52</v>
      </c>
      <c r="D105" s="4" t="s">
        <v>10</v>
      </c>
      <c r="E105" s="4" t="s">
        <v>11</v>
      </c>
      <c r="F105" s="4" t="s">
        <v>12</v>
      </c>
      <c r="G105" s="4" t="s">
        <v>13</v>
      </c>
      <c r="H105" s="4" t="s">
        <v>14</v>
      </c>
    </row>
    <row r="106">
      <c r="A106" s="3">
        <v>51.0</v>
      </c>
      <c r="B106" s="4" t="s">
        <v>48</v>
      </c>
      <c r="C106" s="4" t="s">
        <v>28</v>
      </c>
      <c r="D106" s="4" t="s">
        <v>10</v>
      </c>
      <c r="E106" s="4" t="s">
        <v>11</v>
      </c>
      <c r="F106" s="4" t="s">
        <v>12</v>
      </c>
      <c r="G106" s="4" t="s">
        <v>13</v>
      </c>
      <c r="H106" s="4" t="s">
        <v>14</v>
      </c>
    </row>
    <row r="107">
      <c r="A107" s="3">
        <v>60.0</v>
      </c>
      <c r="B107" s="4" t="s">
        <v>48</v>
      </c>
      <c r="C107" s="4" t="s">
        <v>26</v>
      </c>
      <c r="D107" s="4" t="s">
        <v>10</v>
      </c>
      <c r="E107" s="4" t="s">
        <v>11</v>
      </c>
      <c r="F107" s="4" t="s">
        <v>12</v>
      </c>
      <c r="G107" s="4" t="s">
        <v>13</v>
      </c>
      <c r="H107" s="4" t="s">
        <v>14</v>
      </c>
    </row>
    <row r="108">
      <c r="A108" s="3">
        <v>46.0</v>
      </c>
      <c r="B108" s="4" t="s">
        <v>48</v>
      </c>
      <c r="C108" s="4" t="s">
        <v>26</v>
      </c>
      <c r="D108" s="4" t="s">
        <v>10</v>
      </c>
      <c r="E108" s="4" t="s">
        <v>11</v>
      </c>
      <c r="F108" s="4" t="s">
        <v>12</v>
      </c>
      <c r="G108" s="4" t="s">
        <v>13</v>
      </c>
      <c r="H108" s="4" t="s">
        <v>14</v>
      </c>
    </row>
    <row r="109">
      <c r="A109" s="3">
        <v>43.0</v>
      </c>
      <c r="B109" s="4" t="s">
        <v>48</v>
      </c>
      <c r="C109" s="4" t="s">
        <v>37</v>
      </c>
      <c r="D109" s="4" t="s">
        <v>10</v>
      </c>
      <c r="E109" s="4" t="s">
        <v>11</v>
      </c>
      <c r="F109" s="4" t="s">
        <v>12</v>
      </c>
      <c r="G109" s="4" t="s">
        <v>47</v>
      </c>
      <c r="H109" s="4" t="s">
        <v>14</v>
      </c>
    </row>
    <row r="110">
      <c r="A110" s="3">
        <v>1.0</v>
      </c>
      <c r="B110" s="4" t="s">
        <v>48</v>
      </c>
      <c r="C110" s="4" t="s">
        <v>34</v>
      </c>
      <c r="D110" s="4" t="s">
        <v>10</v>
      </c>
      <c r="E110" s="4" t="s">
        <v>11</v>
      </c>
      <c r="F110" s="4" t="s">
        <v>12</v>
      </c>
      <c r="G110" s="4" t="s">
        <v>13</v>
      </c>
      <c r="H110" s="4" t="s">
        <v>14</v>
      </c>
    </row>
    <row r="111">
      <c r="A111" s="3">
        <v>37.0</v>
      </c>
      <c r="B111" s="4" t="s">
        <v>8</v>
      </c>
      <c r="C111" s="4" t="s">
        <v>26</v>
      </c>
      <c r="D111" s="4" t="s">
        <v>10</v>
      </c>
      <c r="E111" s="4" t="s">
        <v>11</v>
      </c>
      <c r="F111" s="4" t="s">
        <v>12</v>
      </c>
      <c r="G111" s="4" t="s">
        <v>13</v>
      </c>
      <c r="H111" s="4" t="s">
        <v>14</v>
      </c>
    </row>
    <row r="112">
      <c r="A112" s="3">
        <v>14.0</v>
      </c>
      <c r="B112" s="4" t="s">
        <v>48</v>
      </c>
      <c r="C112" s="4" t="s">
        <v>28</v>
      </c>
      <c r="D112" s="4" t="s">
        <v>11</v>
      </c>
      <c r="E112" s="4" t="s">
        <v>11</v>
      </c>
      <c r="F112" s="4" t="s">
        <v>35</v>
      </c>
      <c r="G112" s="4" t="s">
        <v>13</v>
      </c>
      <c r="H112" s="4" t="s">
        <v>23</v>
      </c>
    </row>
    <row r="113">
      <c r="A113" s="3">
        <v>31.0</v>
      </c>
      <c r="B113" s="4" t="s">
        <v>8</v>
      </c>
      <c r="C113" s="4" t="s">
        <v>20</v>
      </c>
      <c r="D113" s="4" t="s">
        <v>10</v>
      </c>
      <c r="E113" s="4" t="s">
        <v>11</v>
      </c>
      <c r="F113" s="4" t="s">
        <v>12</v>
      </c>
      <c r="G113" s="4" t="s">
        <v>47</v>
      </c>
      <c r="H113" s="4" t="s">
        <v>14</v>
      </c>
    </row>
    <row r="114">
      <c r="A114" s="3">
        <v>16.0</v>
      </c>
      <c r="B114" s="4" t="s">
        <v>8</v>
      </c>
      <c r="C114" s="4" t="s">
        <v>26</v>
      </c>
      <c r="D114" s="4" t="s">
        <v>10</v>
      </c>
      <c r="E114" s="4" t="s">
        <v>11</v>
      </c>
      <c r="F114" s="4" t="s">
        <v>12</v>
      </c>
      <c r="G114" s="4" t="s">
        <v>13</v>
      </c>
      <c r="H114" s="4" t="s">
        <v>14</v>
      </c>
    </row>
    <row r="115">
      <c r="A115" s="3">
        <v>83.0</v>
      </c>
      <c r="B115" s="4" t="s">
        <v>48</v>
      </c>
      <c r="C115" s="4" t="s">
        <v>49</v>
      </c>
      <c r="D115" s="4" t="s">
        <v>10</v>
      </c>
      <c r="E115" s="4" t="s">
        <v>11</v>
      </c>
      <c r="F115" s="4" t="s">
        <v>12</v>
      </c>
      <c r="G115" s="4" t="s">
        <v>11</v>
      </c>
      <c r="H115" s="4" t="s">
        <v>14</v>
      </c>
    </row>
    <row r="116">
      <c r="A116" s="3">
        <v>18.0</v>
      </c>
      <c r="B116" s="4" t="s">
        <v>48</v>
      </c>
      <c r="C116" s="4" t="s">
        <v>32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14</v>
      </c>
    </row>
    <row r="117">
      <c r="A117" s="3">
        <v>33.0</v>
      </c>
      <c r="B117" s="4" t="s">
        <v>8</v>
      </c>
      <c r="C117" s="4" t="s">
        <v>26</v>
      </c>
      <c r="D117" s="4" t="s">
        <v>10</v>
      </c>
      <c r="E117" s="4" t="s">
        <v>11</v>
      </c>
      <c r="F117" s="4" t="s">
        <v>12</v>
      </c>
      <c r="G117" s="4" t="s">
        <v>47</v>
      </c>
      <c r="H117" s="4" t="s">
        <v>14</v>
      </c>
    </row>
    <row r="118">
      <c r="A118" s="3">
        <v>74.0</v>
      </c>
      <c r="B118" s="4" t="s">
        <v>48</v>
      </c>
      <c r="C118" s="4" t="s">
        <v>28</v>
      </c>
      <c r="D118" s="4" t="s">
        <v>10</v>
      </c>
      <c r="E118" s="4" t="s">
        <v>11</v>
      </c>
      <c r="F118" s="4" t="s">
        <v>12</v>
      </c>
      <c r="G118" s="4" t="s">
        <v>13</v>
      </c>
      <c r="H118" s="4" t="s">
        <v>14</v>
      </c>
    </row>
    <row r="119">
      <c r="A119" s="3">
        <v>44.0</v>
      </c>
      <c r="B119" s="4" t="s">
        <v>8</v>
      </c>
      <c r="C119" s="4" t="s">
        <v>60</v>
      </c>
      <c r="D119" s="4" t="s">
        <v>10</v>
      </c>
      <c r="E119" s="4" t="s">
        <v>10</v>
      </c>
      <c r="F119" s="4" t="s">
        <v>12</v>
      </c>
      <c r="G119" s="4" t="s">
        <v>11</v>
      </c>
      <c r="H119" s="4" t="s">
        <v>14</v>
      </c>
    </row>
    <row r="120">
      <c r="A120" s="3">
        <v>13.0</v>
      </c>
      <c r="B120" s="4" t="s">
        <v>8</v>
      </c>
      <c r="C120" s="4" t="s">
        <v>58</v>
      </c>
      <c r="D120" s="4" t="s">
        <v>10</v>
      </c>
      <c r="E120" s="4" t="s">
        <v>11</v>
      </c>
      <c r="F120" s="4" t="s">
        <v>12</v>
      </c>
      <c r="G120" s="4" t="s">
        <v>13</v>
      </c>
      <c r="H120" s="4" t="s">
        <v>14</v>
      </c>
    </row>
    <row r="121">
      <c r="A121" s="3">
        <v>13.0</v>
      </c>
      <c r="B121" s="4" t="s">
        <v>48</v>
      </c>
      <c r="C121" s="4" t="s">
        <v>36</v>
      </c>
      <c r="D121" s="4" t="s">
        <v>10</v>
      </c>
      <c r="E121" s="4" t="s">
        <v>11</v>
      </c>
      <c r="F121" s="4" t="s">
        <v>12</v>
      </c>
      <c r="G121" s="4" t="s">
        <v>13</v>
      </c>
      <c r="H121" s="4" t="s">
        <v>14</v>
      </c>
    </row>
    <row r="122">
      <c r="A122" s="3">
        <v>20.0</v>
      </c>
      <c r="B122" s="4" t="s">
        <v>8</v>
      </c>
      <c r="C122" s="4" t="s">
        <v>45</v>
      </c>
      <c r="D122" s="4" t="s">
        <v>10</v>
      </c>
      <c r="E122" s="4" t="s">
        <v>11</v>
      </c>
      <c r="F122" s="4" t="s">
        <v>12</v>
      </c>
      <c r="G122" s="4" t="s">
        <v>13</v>
      </c>
      <c r="H122" s="4" t="s">
        <v>14</v>
      </c>
    </row>
    <row r="123">
      <c r="A123" s="3">
        <v>57.0</v>
      </c>
      <c r="B123" s="4" t="s">
        <v>48</v>
      </c>
      <c r="C123" s="4" t="s">
        <v>26</v>
      </c>
      <c r="D123" s="4" t="s">
        <v>10</v>
      </c>
      <c r="E123" s="4" t="s">
        <v>11</v>
      </c>
      <c r="F123" s="4" t="s">
        <v>12</v>
      </c>
      <c r="G123" s="4" t="s">
        <v>47</v>
      </c>
      <c r="H123" s="4" t="s">
        <v>14</v>
      </c>
    </row>
    <row r="124">
      <c r="A124" s="3">
        <v>17.0</v>
      </c>
      <c r="B124" s="4" t="s">
        <v>8</v>
      </c>
      <c r="C124" s="4" t="s">
        <v>55</v>
      </c>
      <c r="D124" s="4" t="s">
        <v>10</v>
      </c>
      <c r="E124" s="4" t="s">
        <v>11</v>
      </c>
      <c r="F124" s="4" t="s">
        <v>12</v>
      </c>
      <c r="G124" s="4" t="s">
        <v>47</v>
      </c>
      <c r="H124" s="4" t="s">
        <v>14</v>
      </c>
    </row>
    <row r="125">
      <c r="A125" s="3">
        <v>31.0</v>
      </c>
      <c r="B125" s="4" t="s">
        <v>8</v>
      </c>
      <c r="C125" s="4" t="s">
        <v>26</v>
      </c>
      <c r="D125" s="4" t="s">
        <v>10</v>
      </c>
      <c r="E125" s="4" t="s">
        <v>11</v>
      </c>
      <c r="F125" s="4" t="s">
        <v>12</v>
      </c>
      <c r="G125" s="4" t="s">
        <v>13</v>
      </c>
      <c r="H125" s="4" t="s">
        <v>14</v>
      </c>
    </row>
    <row r="126">
      <c r="A126" s="3">
        <v>69.0</v>
      </c>
      <c r="B126" s="4" t="s">
        <v>8</v>
      </c>
      <c r="C126" s="4" t="s">
        <v>55</v>
      </c>
      <c r="D126" s="4" t="s">
        <v>10</v>
      </c>
      <c r="E126" s="4" t="s">
        <v>11</v>
      </c>
      <c r="F126" s="4" t="s">
        <v>12</v>
      </c>
      <c r="G126" s="4" t="s">
        <v>13</v>
      </c>
      <c r="H126" s="4" t="s">
        <v>14</v>
      </c>
    </row>
    <row r="127">
      <c r="A127" s="3">
        <v>32.0</v>
      </c>
      <c r="B127" s="4" t="s">
        <v>8</v>
      </c>
      <c r="C127" s="4" t="s">
        <v>55</v>
      </c>
      <c r="D127" s="4" t="s">
        <v>10</v>
      </c>
      <c r="E127" s="4" t="s">
        <v>11</v>
      </c>
      <c r="F127" s="4" t="s">
        <v>12</v>
      </c>
      <c r="G127" s="4" t="s">
        <v>47</v>
      </c>
      <c r="H127" s="4" t="s">
        <v>14</v>
      </c>
    </row>
    <row r="128">
      <c r="A128" s="3">
        <v>47.0</v>
      </c>
      <c r="B128" s="4" t="s">
        <v>48</v>
      </c>
      <c r="C128" s="4" t="s">
        <v>26</v>
      </c>
      <c r="D128" s="4" t="s">
        <v>10</v>
      </c>
      <c r="E128" s="4" t="s">
        <v>11</v>
      </c>
      <c r="F128" s="4" t="s">
        <v>12</v>
      </c>
      <c r="G128" s="4" t="s">
        <v>11</v>
      </c>
      <c r="H128" s="4" t="s">
        <v>14</v>
      </c>
    </row>
    <row r="129">
      <c r="A129" s="3">
        <v>22.0</v>
      </c>
      <c r="B129" s="4" t="s">
        <v>8</v>
      </c>
      <c r="C129" s="4" t="s">
        <v>58</v>
      </c>
      <c r="D129" s="4" t="s">
        <v>13</v>
      </c>
      <c r="E129" s="4" t="s">
        <v>11</v>
      </c>
      <c r="F129" s="4" t="s">
        <v>12</v>
      </c>
      <c r="G129" s="4" t="s">
        <v>13</v>
      </c>
      <c r="H129" s="4" t="s">
        <v>23</v>
      </c>
    </row>
    <row r="130">
      <c r="A130" s="3">
        <v>42.0</v>
      </c>
      <c r="B130" s="4" t="s">
        <v>48</v>
      </c>
      <c r="C130" s="4" t="s">
        <v>32</v>
      </c>
      <c r="D130" s="4" t="s">
        <v>10</v>
      </c>
      <c r="E130" s="4" t="s">
        <v>11</v>
      </c>
      <c r="F130" s="4" t="s">
        <v>12</v>
      </c>
      <c r="G130" s="4" t="s">
        <v>11</v>
      </c>
      <c r="H130" s="4" t="s">
        <v>14</v>
      </c>
    </row>
    <row r="131">
      <c r="A131" s="3">
        <v>46.0</v>
      </c>
      <c r="B131" s="4" t="s">
        <v>48</v>
      </c>
      <c r="C131" s="4" t="s">
        <v>55</v>
      </c>
      <c r="D131" s="4" t="s">
        <v>10</v>
      </c>
      <c r="E131" s="4" t="s">
        <v>11</v>
      </c>
      <c r="F131" s="4" t="s">
        <v>12</v>
      </c>
      <c r="G131" s="4" t="s">
        <v>47</v>
      </c>
      <c r="H131" s="4" t="s">
        <v>14</v>
      </c>
    </row>
    <row r="132">
      <c r="A132" s="3">
        <v>76.0</v>
      </c>
      <c r="B132" s="4" t="s">
        <v>8</v>
      </c>
      <c r="C132" s="4" t="s">
        <v>26</v>
      </c>
      <c r="D132" s="4" t="s">
        <v>10</v>
      </c>
      <c r="E132" s="4" t="s">
        <v>11</v>
      </c>
      <c r="F132" s="4" t="s">
        <v>12</v>
      </c>
      <c r="G132" s="4" t="s">
        <v>11</v>
      </c>
      <c r="H132" s="4" t="s">
        <v>14</v>
      </c>
    </row>
    <row r="133">
      <c r="A133" s="3">
        <v>20.0</v>
      </c>
      <c r="B133" s="4" t="s">
        <v>8</v>
      </c>
      <c r="C133" s="4" t="s">
        <v>45</v>
      </c>
      <c r="D133" s="4" t="s">
        <v>11</v>
      </c>
      <c r="E133" s="4" t="s">
        <v>11</v>
      </c>
      <c r="F133" s="4" t="s">
        <v>12</v>
      </c>
      <c r="G133" s="4" t="s">
        <v>13</v>
      </c>
      <c r="H133" s="4" t="s">
        <v>23</v>
      </c>
    </row>
    <row r="134">
      <c r="A134" s="3">
        <v>43.0</v>
      </c>
      <c r="B134" s="4" t="s">
        <v>48</v>
      </c>
      <c r="C134" s="4" t="s">
        <v>61</v>
      </c>
      <c r="D134" s="4" t="s">
        <v>10</v>
      </c>
      <c r="E134" s="4" t="s">
        <v>11</v>
      </c>
      <c r="F134" s="4" t="s">
        <v>12</v>
      </c>
      <c r="G134" s="4" t="s">
        <v>47</v>
      </c>
      <c r="H134" s="4" t="s">
        <v>14</v>
      </c>
    </row>
    <row r="135">
      <c r="A135" s="3">
        <v>73.0</v>
      </c>
      <c r="B135" s="4" t="s">
        <v>48</v>
      </c>
      <c r="C135" s="4" t="s">
        <v>18</v>
      </c>
      <c r="D135" s="4" t="s">
        <v>10</v>
      </c>
      <c r="E135" s="4" t="s">
        <v>11</v>
      </c>
      <c r="F135" s="4" t="s">
        <v>12</v>
      </c>
      <c r="G135" s="4" t="s">
        <v>11</v>
      </c>
      <c r="H135" s="4" t="s">
        <v>14</v>
      </c>
    </row>
    <row r="136">
      <c r="A136" s="3">
        <v>42.0</v>
      </c>
      <c r="B136" s="4" t="s">
        <v>48</v>
      </c>
      <c r="C136" s="4" t="s">
        <v>62</v>
      </c>
      <c r="D136" s="4" t="s">
        <v>10</v>
      </c>
      <c r="E136" s="4" t="s">
        <v>11</v>
      </c>
      <c r="F136" s="4" t="s">
        <v>12</v>
      </c>
      <c r="G136" s="4" t="s">
        <v>47</v>
      </c>
      <c r="H136" s="4" t="s">
        <v>14</v>
      </c>
    </row>
    <row r="137">
      <c r="A137" s="3">
        <v>22.0</v>
      </c>
      <c r="B137" s="4" t="s">
        <v>48</v>
      </c>
      <c r="C137" s="4" t="s">
        <v>32</v>
      </c>
      <c r="D137" s="4" t="s">
        <v>11</v>
      </c>
      <c r="E137" s="4" t="s">
        <v>11</v>
      </c>
      <c r="F137" s="4" t="s">
        <v>44</v>
      </c>
      <c r="G137" s="4" t="s">
        <v>13</v>
      </c>
      <c r="H137" s="4" t="s">
        <v>23</v>
      </c>
    </row>
    <row r="138">
      <c r="A138" s="3">
        <v>24.0</v>
      </c>
      <c r="B138" s="4" t="s">
        <v>8</v>
      </c>
      <c r="C138" s="4" t="s">
        <v>49</v>
      </c>
      <c r="D138" s="4" t="s">
        <v>11</v>
      </c>
      <c r="E138" s="4" t="s">
        <v>11</v>
      </c>
      <c r="F138" s="4" t="s">
        <v>12</v>
      </c>
      <c r="G138" s="4" t="s">
        <v>13</v>
      </c>
      <c r="H138" s="4" t="s">
        <v>23</v>
      </c>
    </row>
    <row r="139">
      <c r="A139" s="3">
        <v>24.0</v>
      </c>
      <c r="B139" s="4" t="s">
        <v>8</v>
      </c>
      <c r="C139" s="4" t="s">
        <v>16</v>
      </c>
      <c r="D139" s="4" t="s">
        <v>10</v>
      </c>
      <c r="E139" s="4" t="s">
        <v>11</v>
      </c>
      <c r="F139" s="4" t="s">
        <v>12</v>
      </c>
      <c r="G139" s="4" t="s">
        <v>47</v>
      </c>
      <c r="H139" s="4" t="s">
        <v>14</v>
      </c>
    </row>
    <row r="140">
      <c r="A140" s="3">
        <v>63.0</v>
      </c>
      <c r="B140" s="4" t="s">
        <v>48</v>
      </c>
      <c r="C140" s="4" t="s">
        <v>32</v>
      </c>
      <c r="D140" s="4" t="s">
        <v>10</v>
      </c>
      <c r="E140" s="4" t="s">
        <v>11</v>
      </c>
      <c r="F140" s="4" t="s">
        <v>12</v>
      </c>
      <c r="G140" s="4" t="s">
        <v>47</v>
      </c>
      <c r="H140" s="4" t="s">
        <v>14</v>
      </c>
    </row>
    <row r="141">
      <c r="A141" s="3">
        <v>54.0</v>
      </c>
      <c r="B141" s="4" t="s">
        <v>48</v>
      </c>
      <c r="C141" s="4" t="s">
        <v>55</v>
      </c>
      <c r="D141" s="4" t="s">
        <v>10</v>
      </c>
      <c r="E141" s="4" t="s">
        <v>11</v>
      </c>
      <c r="F141" s="4" t="s">
        <v>44</v>
      </c>
      <c r="G141" s="4" t="s">
        <v>11</v>
      </c>
      <c r="H141" s="4" t="s">
        <v>14</v>
      </c>
    </row>
    <row r="142">
      <c r="A142" s="3">
        <v>59.0</v>
      </c>
      <c r="B142" s="4" t="s">
        <v>48</v>
      </c>
      <c r="C142" s="4" t="s">
        <v>26</v>
      </c>
      <c r="D142" s="4" t="s">
        <v>10</v>
      </c>
      <c r="E142" s="4" t="s">
        <v>11</v>
      </c>
      <c r="F142" s="4" t="s">
        <v>12</v>
      </c>
      <c r="G142" s="4" t="s">
        <v>11</v>
      </c>
      <c r="H142" s="4" t="s">
        <v>14</v>
      </c>
    </row>
    <row r="143">
      <c r="A143" s="3">
        <v>17.0</v>
      </c>
      <c r="B143" s="4" t="s">
        <v>48</v>
      </c>
      <c r="C143" s="4" t="s">
        <v>46</v>
      </c>
      <c r="D143" s="4" t="s">
        <v>11</v>
      </c>
      <c r="E143" s="4" t="s">
        <v>11</v>
      </c>
      <c r="F143" s="4" t="s">
        <v>12</v>
      </c>
      <c r="G143" s="4" t="s">
        <v>13</v>
      </c>
      <c r="H143" s="4" t="s">
        <v>23</v>
      </c>
    </row>
    <row r="144">
      <c r="A144" s="3">
        <v>43.0</v>
      </c>
      <c r="B144" s="4" t="s">
        <v>48</v>
      </c>
      <c r="C144" s="4" t="s">
        <v>20</v>
      </c>
      <c r="D144" s="4" t="s">
        <v>10</v>
      </c>
      <c r="E144" s="4" t="s">
        <v>11</v>
      </c>
      <c r="F144" s="4" t="s">
        <v>12</v>
      </c>
      <c r="G144" s="4" t="s">
        <v>47</v>
      </c>
      <c r="H144" s="4" t="s">
        <v>14</v>
      </c>
    </row>
    <row r="145">
      <c r="A145" s="3">
        <v>55.0</v>
      </c>
      <c r="B145" s="4" t="s">
        <v>48</v>
      </c>
      <c r="C145" s="4" t="s">
        <v>39</v>
      </c>
      <c r="D145" s="4" t="s">
        <v>13</v>
      </c>
      <c r="E145" s="4" t="s">
        <v>11</v>
      </c>
      <c r="F145" s="4" t="s">
        <v>12</v>
      </c>
      <c r="G145" s="4" t="s">
        <v>47</v>
      </c>
      <c r="H145" s="4" t="s">
        <v>14</v>
      </c>
    </row>
    <row r="146">
      <c r="A146" s="3">
        <v>27.0</v>
      </c>
      <c r="B146" s="4" t="s">
        <v>48</v>
      </c>
      <c r="C146" s="4" t="s">
        <v>26</v>
      </c>
      <c r="D146" s="4" t="s">
        <v>10</v>
      </c>
      <c r="E146" s="4" t="s">
        <v>11</v>
      </c>
      <c r="F146" s="4" t="s">
        <v>12</v>
      </c>
      <c r="G146" s="4" t="s">
        <v>13</v>
      </c>
      <c r="H146" s="4" t="s">
        <v>14</v>
      </c>
    </row>
    <row r="147">
      <c r="A147" s="3">
        <v>54.0</v>
      </c>
      <c r="B147" s="4" t="s">
        <v>48</v>
      </c>
      <c r="C147" s="4" t="s">
        <v>26</v>
      </c>
      <c r="D147" s="4" t="s">
        <v>11</v>
      </c>
      <c r="E147" s="4" t="s">
        <v>11</v>
      </c>
      <c r="F147" s="4" t="s">
        <v>12</v>
      </c>
      <c r="G147" s="4" t="s">
        <v>13</v>
      </c>
      <c r="H147" s="4" t="s">
        <v>23</v>
      </c>
    </row>
    <row r="148">
      <c r="A148" s="3">
        <v>50.0</v>
      </c>
      <c r="B148" s="4" t="s">
        <v>48</v>
      </c>
      <c r="C148" s="4" t="s">
        <v>49</v>
      </c>
      <c r="D148" s="4" t="s">
        <v>10</v>
      </c>
      <c r="E148" s="4" t="s">
        <v>11</v>
      </c>
      <c r="F148" s="4" t="s">
        <v>12</v>
      </c>
      <c r="G148" s="4" t="s">
        <v>47</v>
      </c>
      <c r="H148" s="4" t="s">
        <v>14</v>
      </c>
    </row>
    <row r="149">
      <c r="A149" s="3">
        <v>7.0</v>
      </c>
      <c r="B149" s="4" t="s">
        <v>8</v>
      </c>
      <c r="C149" s="4" t="s">
        <v>51</v>
      </c>
      <c r="D149" s="4" t="s">
        <v>10</v>
      </c>
      <c r="E149" s="4" t="s">
        <v>11</v>
      </c>
      <c r="F149" s="4" t="s">
        <v>12</v>
      </c>
      <c r="G149" s="4" t="s">
        <v>13</v>
      </c>
      <c r="H149" s="4" t="s">
        <v>14</v>
      </c>
    </row>
    <row r="150">
      <c r="A150" s="3">
        <v>10.0</v>
      </c>
      <c r="B150" s="4" t="s">
        <v>8</v>
      </c>
      <c r="C150" s="4" t="s">
        <v>49</v>
      </c>
      <c r="D150" s="4" t="s">
        <v>10</v>
      </c>
      <c r="E150" s="4" t="s">
        <v>11</v>
      </c>
      <c r="F150" s="4" t="s">
        <v>12</v>
      </c>
      <c r="G150" s="4" t="s">
        <v>13</v>
      </c>
      <c r="H150" s="4" t="s">
        <v>14</v>
      </c>
    </row>
    <row r="151">
      <c r="A151" s="3">
        <v>35.0</v>
      </c>
      <c r="B151" s="4" t="s">
        <v>8</v>
      </c>
      <c r="C151" s="4" t="s">
        <v>63</v>
      </c>
      <c r="D151" s="4" t="s">
        <v>10</v>
      </c>
      <c r="E151" s="4" t="s">
        <v>11</v>
      </c>
      <c r="F151" s="4" t="s">
        <v>12</v>
      </c>
      <c r="G151" s="4" t="s">
        <v>13</v>
      </c>
      <c r="H151" s="4" t="s">
        <v>14</v>
      </c>
    </row>
    <row r="152">
      <c r="A152" s="3">
        <v>18.0</v>
      </c>
      <c r="B152" s="4" t="s">
        <v>8</v>
      </c>
      <c r="C152" s="4" t="s">
        <v>9</v>
      </c>
      <c r="D152" s="4" t="s">
        <v>11</v>
      </c>
      <c r="E152" s="4" t="s">
        <v>11</v>
      </c>
      <c r="F152" s="4" t="s">
        <v>12</v>
      </c>
      <c r="G152" s="4" t="s">
        <v>13</v>
      </c>
      <c r="H152" s="4" t="s">
        <v>23</v>
      </c>
    </row>
    <row r="153">
      <c r="A153" s="3">
        <v>27.0</v>
      </c>
      <c r="B153" s="4" t="s">
        <v>8</v>
      </c>
      <c r="C153" s="4" t="s">
        <v>36</v>
      </c>
      <c r="D153" s="4" t="s">
        <v>11</v>
      </c>
      <c r="E153" s="4" t="s">
        <v>11</v>
      </c>
      <c r="F153" s="4" t="s">
        <v>12</v>
      </c>
      <c r="G153" s="4" t="s">
        <v>13</v>
      </c>
      <c r="H153" s="4" t="s">
        <v>23</v>
      </c>
    </row>
    <row r="154">
      <c r="A154" s="3">
        <v>39.0</v>
      </c>
      <c r="B154" s="4" t="s">
        <v>8</v>
      </c>
      <c r="C154" s="4" t="s">
        <v>26</v>
      </c>
      <c r="D154" s="4" t="s">
        <v>11</v>
      </c>
      <c r="E154" s="4" t="s">
        <v>11</v>
      </c>
      <c r="F154" s="4" t="s">
        <v>12</v>
      </c>
      <c r="G154" s="4" t="s">
        <v>13</v>
      </c>
      <c r="H154" s="4" t="s">
        <v>23</v>
      </c>
    </row>
    <row r="155">
      <c r="A155" s="3">
        <v>65.0</v>
      </c>
      <c r="B155" s="4" t="s">
        <v>48</v>
      </c>
      <c r="C155" s="4" t="s">
        <v>30</v>
      </c>
      <c r="D155" s="4" t="s">
        <v>10</v>
      </c>
      <c r="E155" s="4" t="s">
        <v>11</v>
      </c>
      <c r="F155" s="4" t="s">
        <v>12</v>
      </c>
      <c r="G155" s="4" t="s">
        <v>11</v>
      </c>
      <c r="H155" s="4" t="s">
        <v>14</v>
      </c>
    </row>
    <row r="156">
      <c r="A156" s="3">
        <v>51.0</v>
      </c>
      <c r="B156" s="4" t="s">
        <v>48</v>
      </c>
      <c r="C156" s="4" t="s">
        <v>26</v>
      </c>
      <c r="D156" s="4" t="s">
        <v>10</v>
      </c>
      <c r="E156" s="4" t="s">
        <v>11</v>
      </c>
      <c r="F156" s="4" t="s">
        <v>44</v>
      </c>
      <c r="G156" s="4" t="s">
        <v>47</v>
      </c>
      <c r="H156" s="4" t="s">
        <v>14</v>
      </c>
    </row>
    <row r="157">
      <c r="A157" s="3">
        <v>12.0</v>
      </c>
      <c r="B157" s="4" t="s">
        <v>48</v>
      </c>
      <c r="C157" s="4" t="s">
        <v>20</v>
      </c>
      <c r="D157" s="4" t="s">
        <v>11</v>
      </c>
      <c r="E157" s="4" t="s">
        <v>11</v>
      </c>
      <c r="F157" s="4" t="s">
        <v>35</v>
      </c>
      <c r="G157" s="4" t="s">
        <v>13</v>
      </c>
      <c r="H157" s="4" t="s">
        <v>23</v>
      </c>
    </row>
    <row r="158">
      <c r="A158" s="3">
        <v>54.0</v>
      </c>
      <c r="B158" s="4" t="s">
        <v>48</v>
      </c>
      <c r="C158" s="4" t="s">
        <v>58</v>
      </c>
      <c r="D158" s="4" t="s">
        <v>13</v>
      </c>
      <c r="E158" s="4" t="s">
        <v>11</v>
      </c>
      <c r="F158" s="4" t="s">
        <v>12</v>
      </c>
      <c r="G158" s="4" t="s">
        <v>47</v>
      </c>
      <c r="H158" s="4" t="s">
        <v>14</v>
      </c>
    </row>
    <row r="159">
      <c r="A159" s="3">
        <v>55.0</v>
      </c>
      <c r="B159" s="4" t="s">
        <v>8</v>
      </c>
      <c r="C159" s="4" t="s">
        <v>45</v>
      </c>
      <c r="D159" s="4" t="s">
        <v>10</v>
      </c>
      <c r="E159" s="4" t="s">
        <v>11</v>
      </c>
      <c r="F159" s="4" t="s">
        <v>12</v>
      </c>
      <c r="G159" s="4" t="s">
        <v>11</v>
      </c>
      <c r="H159" s="4" t="s">
        <v>14</v>
      </c>
    </row>
    <row r="160">
      <c r="A160" s="3">
        <v>57.0</v>
      </c>
      <c r="B160" s="4" t="s">
        <v>48</v>
      </c>
      <c r="C160" s="4" t="s">
        <v>20</v>
      </c>
      <c r="D160" s="4" t="s">
        <v>10</v>
      </c>
      <c r="E160" s="4" t="s">
        <v>11</v>
      </c>
      <c r="F160" s="4" t="s">
        <v>12</v>
      </c>
      <c r="G160" s="4" t="s">
        <v>47</v>
      </c>
      <c r="H160" s="4" t="s">
        <v>14</v>
      </c>
    </row>
    <row r="161">
      <c r="A161" s="3">
        <v>46.0</v>
      </c>
      <c r="B161" s="4" t="s">
        <v>8</v>
      </c>
      <c r="C161" s="4" t="s">
        <v>34</v>
      </c>
      <c r="D161" s="4" t="s">
        <v>10</v>
      </c>
      <c r="E161" s="4" t="s">
        <v>11</v>
      </c>
      <c r="F161" s="4" t="s">
        <v>12</v>
      </c>
      <c r="G161" s="4" t="s">
        <v>47</v>
      </c>
      <c r="H161" s="4" t="s">
        <v>14</v>
      </c>
    </row>
    <row r="162">
      <c r="A162" s="3">
        <v>56.0</v>
      </c>
      <c r="B162" s="4" t="s">
        <v>48</v>
      </c>
      <c r="C162" s="4" t="s">
        <v>45</v>
      </c>
      <c r="D162" s="4" t="s">
        <v>10</v>
      </c>
      <c r="E162" s="4" t="s">
        <v>11</v>
      </c>
      <c r="F162" s="4" t="s">
        <v>12</v>
      </c>
      <c r="G162" s="4" t="s">
        <v>47</v>
      </c>
      <c r="H162" s="4" t="s">
        <v>14</v>
      </c>
    </row>
    <row r="163">
      <c r="A163" s="3">
        <v>6.0</v>
      </c>
      <c r="B163" s="4" t="s">
        <v>48</v>
      </c>
      <c r="C163" s="4" t="s">
        <v>37</v>
      </c>
      <c r="D163" s="4" t="s">
        <v>10</v>
      </c>
      <c r="E163" s="4" t="s">
        <v>11</v>
      </c>
      <c r="F163" s="4" t="s">
        <v>12</v>
      </c>
      <c r="G163" s="4" t="s">
        <v>13</v>
      </c>
      <c r="H163" s="4" t="s">
        <v>14</v>
      </c>
    </row>
    <row r="164">
      <c r="A164" s="3">
        <v>31.0</v>
      </c>
      <c r="B164" s="4" t="s">
        <v>48</v>
      </c>
      <c r="C164" s="4" t="s">
        <v>18</v>
      </c>
      <c r="D164" s="4" t="s">
        <v>10</v>
      </c>
      <c r="E164" s="4" t="s">
        <v>10</v>
      </c>
      <c r="F164" s="4" t="s">
        <v>12</v>
      </c>
      <c r="G164" s="4" t="s">
        <v>47</v>
      </c>
      <c r="H164" s="4" t="s">
        <v>14</v>
      </c>
    </row>
    <row r="165">
      <c r="A165" s="3">
        <v>43.0</v>
      </c>
      <c r="B165" s="4" t="s">
        <v>48</v>
      </c>
      <c r="C165" s="4" t="s">
        <v>26</v>
      </c>
      <c r="D165" s="4" t="s">
        <v>10</v>
      </c>
      <c r="E165" s="4" t="s">
        <v>11</v>
      </c>
      <c r="F165" s="4" t="s">
        <v>12</v>
      </c>
      <c r="G165" s="4" t="s">
        <v>47</v>
      </c>
      <c r="H165" s="4" t="s">
        <v>14</v>
      </c>
    </row>
    <row r="166">
      <c r="A166" s="3">
        <v>48.0</v>
      </c>
      <c r="B166" s="4" t="s">
        <v>48</v>
      </c>
      <c r="C166" s="4" t="s">
        <v>58</v>
      </c>
      <c r="D166" s="4" t="s">
        <v>10</v>
      </c>
      <c r="E166" s="4" t="s">
        <v>11</v>
      </c>
      <c r="F166" s="4" t="s">
        <v>12</v>
      </c>
      <c r="G166" s="4" t="s">
        <v>47</v>
      </c>
      <c r="H166" s="4" t="s">
        <v>14</v>
      </c>
    </row>
    <row r="167">
      <c r="A167" s="3">
        <v>23.0</v>
      </c>
      <c r="B167" s="4" t="s">
        <v>48</v>
      </c>
      <c r="C167" s="4" t="s">
        <v>49</v>
      </c>
      <c r="D167" s="4" t="s">
        <v>10</v>
      </c>
      <c r="E167" s="4" t="s">
        <v>10</v>
      </c>
      <c r="F167" s="4" t="s">
        <v>12</v>
      </c>
      <c r="G167" s="4" t="s">
        <v>13</v>
      </c>
      <c r="H167" s="4" t="s">
        <v>14</v>
      </c>
    </row>
    <row r="168">
      <c r="A168" s="3">
        <v>53.0</v>
      </c>
      <c r="B168" s="4" t="s">
        <v>8</v>
      </c>
      <c r="C168" s="4" t="s">
        <v>34</v>
      </c>
      <c r="D168" s="4" t="s">
        <v>10</v>
      </c>
      <c r="E168" s="4" t="s">
        <v>11</v>
      </c>
      <c r="F168" s="4" t="s">
        <v>12</v>
      </c>
      <c r="G168" s="4" t="s">
        <v>47</v>
      </c>
      <c r="H168" s="4" t="s">
        <v>14</v>
      </c>
    </row>
    <row r="169">
      <c r="A169" s="3">
        <v>52.0</v>
      </c>
      <c r="B169" s="4" t="s">
        <v>48</v>
      </c>
      <c r="C169" s="4" t="s">
        <v>49</v>
      </c>
      <c r="D169" s="4" t="s">
        <v>10</v>
      </c>
      <c r="E169" s="4" t="s">
        <v>11</v>
      </c>
      <c r="F169" s="4" t="s">
        <v>12</v>
      </c>
      <c r="G169" s="4" t="s">
        <v>11</v>
      </c>
      <c r="H169" s="4" t="s">
        <v>14</v>
      </c>
    </row>
    <row r="170">
      <c r="A170" s="3">
        <v>47.0</v>
      </c>
      <c r="B170" s="4" t="s">
        <v>48</v>
      </c>
      <c r="C170" s="4" t="s">
        <v>56</v>
      </c>
      <c r="D170" s="4" t="s">
        <v>10</v>
      </c>
      <c r="E170" s="4" t="s">
        <v>11</v>
      </c>
      <c r="F170" s="4" t="s">
        <v>12</v>
      </c>
      <c r="G170" s="4" t="s">
        <v>47</v>
      </c>
      <c r="H170" s="4" t="s">
        <v>14</v>
      </c>
    </row>
    <row r="171">
      <c r="A171" s="3">
        <v>53.0</v>
      </c>
      <c r="B171" s="4" t="s">
        <v>8</v>
      </c>
      <c r="C171" s="4" t="s">
        <v>45</v>
      </c>
      <c r="D171" s="4" t="s">
        <v>10</v>
      </c>
      <c r="E171" s="4" t="s">
        <v>11</v>
      </c>
      <c r="F171" s="4" t="s">
        <v>12</v>
      </c>
      <c r="G171" s="4" t="s">
        <v>13</v>
      </c>
      <c r="H171" s="4" t="s">
        <v>14</v>
      </c>
    </row>
    <row r="172">
      <c r="A172" s="3">
        <v>45.0</v>
      </c>
      <c r="B172" s="4" t="s">
        <v>8</v>
      </c>
      <c r="C172" s="4" t="s">
        <v>18</v>
      </c>
      <c r="D172" s="4" t="s">
        <v>10</v>
      </c>
      <c r="E172" s="4" t="s">
        <v>11</v>
      </c>
      <c r="F172" s="4" t="s">
        <v>12</v>
      </c>
      <c r="G172" s="4" t="s">
        <v>11</v>
      </c>
      <c r="H172" s="4" t="s">
        <v>14</v>
      </c>
    </row>
    <row r="173">
      <c r="A173" s="3">
        <v>8.0</v>
      </c>
      <c r="B173" s="4" t="s">
        <v>8</v>
      </c>
      <c r="C173" s="4" t="s">
        <v>62</v>
      </c>
      <c r="D173" s="4" t="s">
        <v>10</v>
      </c>
      <c r="E173" s="4" t="s">
        <v>11</v>
      </c>
      <c r="F173" s="4" t="s">
        <v>12</v>
      </c>
      <c r="G173" s="4" t="s">
        <v>13</v>
      </c>
      <c r="H173" s="4" t="s">
        <v>14</v>
      </c>
    </row>
    <row r="174">
      <c r="A174" s="3">
        <v>19.0</v>
      </c>
      <c r="B174" s="4" t="s">
        <v>8</v>
      </c>
      <c r="C174" s="4" t="s">
        <v>46</v>
      </c>
      <c r="D174" s="4" t="s">
        <v>11</v>
      </c>
      <c r="E174" s="4" t="s">
        <v>11</v>
      </c>
      <c r="F174" s="4" t="s">
        <v>12</v>
      </c>
      <c r="G174" s="4" t="s">
        <v>13</v>
      </c>
      <c r="H174" s="4" t="s">
        <v>23</v>
      </c>
    </row>
    <row r="175">
      <c r="A175" s="3">
        <v>50.0</v>
      </c>
      <c r="B175" s="4" t="s">
        <v>8</v>
      </c>
      <c r="C175" s="4" t="s">
        <v>45</v>
      </c>
      <c r="D175" s="4" t="s">
        <v>10</v>
      </c>
      <c r="E175" s="4" t="s">
        <v>11</v>
      </c>
      <c r="F175" s="4" t="s">
        <v>12</v>
      </c>
      <c r="G175" s="4" t="s">
        <v>13</v>
      </c>
      <c r="H175" s="4" t="s">
        <v>14</v>
      </c>
    </row>
    <row r="176">
      <c r="A176" s="3">
        <v>53.0</v>
      </c>
      <c r="B176" s="4" t="s">
        <v>8</v>
      </c>
      <c r="C176" s="4" t="s">
        <v>26</v>
      </c>
      <c r="D176" s="4" t="s">
        <v>10</v>
      </c>
      <c r="E176" s="4" t="s">
        <v>11</v>
      </c>
      <c r="F176" s="4" t="s">
        <v>12</v>
      </c>
      <c r="G176" s="4" t="s">
        <v>13</v>
      </c>
      <c r="H176" s="4" t="s">
        <v>14</v>
      </c>
    </row>
    <row r="177">
      <c r="A177" s="3">
        <v>60.0</v>
      </c>
      <c r="B177" s="4" t="s">
        <v>8</v>
      </c>
      <c r="C177" s="4" t="s">
        <v>55</v>
      </c>
      <c r="D177" s="4" t="s">
        <v>10</v>
      </c>
      <c r="E177" s="4" t="s">
        <v>11</v>
      </c>
      <c r="F177" s="4" t="s">
        <v>12</v>
      </c>
      <c r="G177" s="4" t="s">
        <v>11</v>
      </c>
      <c r="H177" s="4" t="s">
        <v>14</v>
      </c>
    </row>
    <row r="178">
      <c r="A178" s="3">
        <v>32.0</v>
      </c>
      <c r="B178" s="4" t="s">
        <v>8</v>
      </c>
      <c r="C178" s="4" t="s">
        <v>34</v>
      </c>
      <c r="D178" s="4" t="s">
        <v>10</v>
      </c>
      <c r="E178" s="4" t="s">
        <v>11</v>
      </c>
      <c r="F178" s="4" t="s">
        <v>12</v>
      </c>
      <c r="G178" s="4" t="s">
        <v>47</v>
      </c>
      <c r="H178" s="4" t="s">
        <v>14</v>
      </c>
    </row>
    <row r="179">
      <c r="A179" s="3">
        <v>51.0</v>
      </c>
      <c r="B179" s="4" t="s">
        <v>8</v>
      </c>
      <c r="C179" s="4" t="s">
        <v>26</v>
      </c>
      <c r="D179" s="4" t="s">
        <v>11</v>
      </c>
      <c r="E179" s="4" t="s">
        <v>11</v>
      </c>
      <c r="F179" s="4" t="s">
        <v>12</v>
      </c>
      <c r="G179" s="4" t="s">
        <v>13</v>
      </c>
      <c r="H179" s="4" t="s">
        <v>23</v>
      </c>
    </row>
    <row r="180">
      <c r="A180" s="3">
        <v>24.0</v>
      </c>
      <c r="B180" s="4" t="s">
        <v>8</v>
      </c>
      <c r="C180" s="4" t="s">
        <v>55</v>
      </c>
      <c r="D180" s="4" t="s">
        <v>11</v>
      </c>
      <c r="E180" s="4" t="s">
        <v>11</v>
      </c>
      <c r="F180" s="4" t="s">
        <v>12</v>
      </c>
      <c r="G180" s="4" t="s">
        <v>13</v>
      </c>
      <c r="H180" s="4" t="s">
        <v>23</v>
      </c>
    </row>
    <row r="181">
      <c r="A181" s="3">
        <v>53.0</v>
      </c>
      <c r="B181" s="4" t="s">
        <v>48</v>
      </c>
      <c r="C181" s="4" t="s">
        <v>58</v>
      </c>
      <c r="D181" s="4" t="s">
        <v>10</v>
      </c>
      <c r="E181" s="4" t="s">
        <v>11</v>
      </c>
      <c r="F181" s="4" t="s">
        <v>12</v>
      </c>
      <c r="G181" s="4" t="s">
        <v>47</v>
      </c>
      <c r="H181" s="4" t="s">
        <v>14</v>
      </c>
    </row>
    <row r="182">
      <c r="A182" s="3">
        <v>60.0</v>
      </c>
      <c r="B182" s="4" t="s">
        <v>48</v>
      </c>
      <c r="C182" s="4" t="s">
        <v>34</v>
      </c>
      <c r="D182" s="4" t="s">
        <v>10</v>
      </c>
      <c r="E182" s="4" t="s">
        <v>11</v>
      </c>
      <c r="F182" s="4" t="s">
        <v>12</v>
      </c>
      <c r="G182" s="4" t="s">
        <v>47</v>
      </c>
      <c r="H182" s="4" t="s">
        <v>14</v>
      </c>
    </row>
    <row r="183">
      <c r="A183" s="3">
        <v>74.0</v>
      </c>
      <c r="B183" s="4" t="s">
        <v>48</v>
      </c>
      <c r="C183" s="4" t="s">
        <v>49</v>
      </c>
      <c r="D183" s="4" t="s">
        <v>10</v>
      </c>
      <c r="E183" s="4" t="s">
        <v>11</v>
      </c>
      <c r="F183" s="4" t="s">
        <v>12</v>
      </c>
      <c r="G183" s="4" t="s">
        <v>13</v>
      </c>
      <c r="H183" s="4" t="s">
        <v>14</v>
      </c>
    </row>
    <row r="184">
      <c r="A184" s="3">
        <v>42.0</v>
      </c>
      <c r="B184" s="4" t="s">
        <v>8</v>
      </c>
      <c r="C184" s="4" t="s">
        <v>56</v>
      </c>
      <c r="D184" s="4" t="s">
        <v>10</v>
      </c>
      <c r="E184" s="4" t="s">
        <v>11</v>
      </c>
      <c r="F184" s="4" t="s">
        <v>12</v>
      </c>
      <c r="G184" s="4" t="s">
        <v>47</v>
      </c>
      <c r="H184" s="4" t="s">
        <v>14</v>
      </c>
    </row>
    <row r="185">
      <c r="A185" s="3">
        <v>35.0</v>
      </c>
      <c r="B185" s="4" t="s">
        <v>8</v>
      </c>
      <c r="C185" s="4" t="s">
        <v>51</v>
      </c>
      <c r="D185" s="4" t="s">
        <v>10</v>
      </c>
      <c r="E185" s="4" t="s">
        <v>11</v>
      </c>
      <c r="F185" s="4" t="s">
        <v>12</v>
      </c>
      <c r="G185" s="4" t="s">
        <v>47</v>
      </c>
      <c r="H185" s="4" t="s">
        <v>14</v>
      </c>
    </row>
    <row r="186">
      <c r="A186" s="3">
        <v>60.0</v>
      </c>
      <c r="B186" s="4" t="s">
        <v>48</v>
      </c>
      <c r="C186" s="4" t="s">
        <v>58</v>
      </c>
      <c r="D186" s="4" t="s">
        <v>10</v>
      </c>
      <c r="E186" s="4" t="s">
        <v>11</v>
      </c>
      <c r="F186" s="4" t="s">
        <v>12</v>
      </c>
      <c r="G186" s="4" t="s">
        <v>11</v>
      </c>
      <c r="H186" s="4" t="s">
        <v>14</v>
      </c>
    </row>
    <row r="187">
      <c r="A187" s="3">
        <v>54.0</v>
      </c>
      <c r="B187" s="4" t="s">
        <v>48</v>
      </c>
      <c r="C187" s="4" t="s">
        <v>64</v>
      </c>
      <c r="D187" s="4" t="s">
        <v>10</v>
      </c>
      <c r="E187" s="4" t="s">
        <v>11</v>
      </c>
      <c r="F187" s="4" t="s">
        <v>12</v>
      </c>
      <c r="G187" s="4" t="s">
        <v>13</v>
      </c>
      <c r="H187" s="4" t="s">
        <v>14</v>
      </c>
    </row>
    <row r="188">
      <c r="A188" s="3">
        <v>54.0</v>
      </c>
      <c r="B188" s="4" t="s">
        <v>48</v>
      </c>
      <c r="C188" s="4" t="s">
        <v>32</v>
      </c>
      <c r="D188" s="4" t="s">
        <v>10</v>
      </c>
      <c r="E188" s="4" t="s">
        <v>11</v>
      </c>
      <c r="F188" s="4" t="s">
        <v>12</v>
      </c>
      <c r="G188" s="4" t="s">
        <v>13</v>
      </c>
      <c r="H188" s="4" t="s">
        <v>14</v>
      </c>
    </row>
    <row r="189">
      <c r="A189" s="3">
        <v>51.0</v>
      </c>
      <c r="B189" s="4" t="s">
        <v>8</v>
      </c>
      <c r="C189" s="4" t="s">
        <v>26</v>
      </c>
      <c r="D189" s="4" t="s">
        <v>10</v>
      </c>
      <c r="E189" s="4" t="s">
        <v>11</v>
      </c>
      <c r="F189" s="4" t="s">
        <v>12</v>
      </c>
      <c r="G189" s="4" t="s">
        <v>13</v>
      </c>
      <c r="H189" s="4" t="s">
        <v>14</v>
      </c>
    </row>
    <row r="190">
      <c r="A190" s="3">
        <v>28.0</v>
      </c>
      <c r="B190" s="4" t="s">
        <v>8</v>
      </c>
      <c r="C190" s="4" t="s">
        <v>26</v>
      </c>
      <c r="D190" s="4" t="s">
        <v>10</v>
      </c>
      <c r="E190" s="4" t="s">
        <v>10</v>
      </c>
      <c r="F190" s="4" t="s">
        <v>12</v>
      </c>
      <c r="G190" s="4" t="s">
        <v>13</v>
      </c>
      <c r="H190" s="4" t="s">
        <v>14</v>
      </c>
    </row>
    <row r="191">
      <c r="A191" s="3">
        <v>65.0</v>
      </c>
      <c r="B191" s="4" t="s">
        <v>48</v>
      </c>
      <c r="C191" s="4" t="s">
        <v>16</v>
      </c>
      <c r="D191" s="4" t="s">
        <v>10</v>
      </c>
      <c r="E191" s="4" t="s">
        <v>11</v>
      </c>
      <c r="F191" s="4" t="s">
        <v>12</v>
      </c>
      <c r="G191" s="4" t="s">
        <v>11</v>
      </c>
      <c r="H191" s="4" t="s">
        <v>14</v>
      </c>
    </row>
    <row r="192">
      <c r="A192" s="3">
        <v>41.0</v>
      </c>
      <c r="B192" s="4" t="s">
        <v>48</v>
      </c>
      <c r="C192" s="4" t="s">
        <v>32</v>
      </c>
      <c r="D192" s="4" t="s">
        <v>10</v>
      </c>
      <c r="E192" s="4" t="s">
        <v>11</v>
      </c>
      <c r="F192" s="4" t="s">
        <v>12</v>
      </c>
      <c r="G192" s="4" t="s">
        <v>13</v>
      </c>
      <c r="H192" s="4" t="s">
        <v>14</v>
      </c>
    </row>
    <row r="193">
      <c r="A193" s="3">
        <v>47.0</v>
      </c>
      <c r="B193" s="4" t="s">
        <v>48</v>
      </c>
      <c r="C193" s="4" t="s">
        <v>30</v>
      </c>
      <c r="D193" s="4" t="s">
        <v>10</v>
      </c>
      <c r="E193" s="4" t="s">
        <v>11</v>
      </c>
      <c r="F193" s="4" t="s">
        <v>12</v>
      </c>
      <c r="G193" s="4" t="s">
        <v>11</v>
      </c>
      <c r="H193" s="4" t="s">
        <v>14</v>
      </c>
    </row>
    <row r="194">
      <c r="A194" s="3">
        <v>45.0</v>
      </c>
      <c r="B194" s="4" t="s">
        <v>48</v>
      </c>
      <c r="C194" s="4" t="s">
        <v>49</v>
      </c>
      <c r="D194" s="4" t="s">
        <v>10</v>
      </c>
      <c r="E194" s="4" t="s">
        <v>11</v>
      </c>
      <c r="F194" s="4" t="s">
        <v>12</v>
      </c>
      <c r="G194" s="4" t="s">
        <v>47</v>
      </c>
      <c r="H194" s="4" t="s">
        <v>14</v>
      </c>
    </row>
    <row r="195">
      <c r="A195" s="3">
        <v>14.0</v>
      </c>
      <c r="B195" s="4" t="s">
        <v>8</v>
      </c>
      <c r="C195" s="4" t="s">
        <v>20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</row>
    <row r="196">
      <c r="A196" s="3">
        <v>22.0</v>
      </c>
      <c r="B196" s="4" t="s">
        <v>48</v>
      </c>
      <c r="C196" s="4" t="s">
        <v>26</v>
      </c>
      <c r="D196" s="4" t="s">
        <v>10</v>
      </c>
      <c r="E196" s="4" t="s">
        <v>11</v>
      </c>
      <c r="F196" s="4" t="s">
        <v>12</v>
      </c>
      <c r="G196" s="4" t="s">
        <v>11</v>
      </c>
      <c r="H196" s="4" t="s">
        <v>14</v>
      </c>
    </row>
    <row r="197">
      <c r="A197" s="3">
        <v>37.0</v>
      </c>
      <c r="B197" s="4" t="s">
        <v>48</v>
      </c>
      <c r="C197" s="4" t="s">
        <v>39</v>
      </c>
      <c r="D197" s="4" t="s">
        <v>10</v>
      </c>
      <c r="E197" s="4" t="s">
        <v>11</v>
      </c>
      <c r="F197" s="4" t="s">
        <v>12</v>
      </c>
      <c r="G197" s="4" t="s">
        <v>47</v>
      </c>
      <c r="H197" s="4" t="s">
        <v>14</v>
      </c>
    </row>
    <row r="198">
      <c r="A198" s="3">
        <v>36.0</v>
      </c>
      <c r="B198" s="4" t="s">
        <v>8</v>
      </c>
      <c r="C198" s="4" t="s">
        <v>34</v>
      </c>
      <c r="D198" s="4" t="s">
        <v>10</v>
      </c>
      <c r="E198" s="4" t="s">
        <v>11</v>
      </c>
      <c r="F198" s="4" t="s">
        <v>12</v>
      </c>
      <c r="G198" s="4" t="s">
        <v>47</v>
      </c>
      <c r="H198" s="4" t="s">
        <v>14</v>
      </c>
    </row>
    <row r="199">
      <c r="A199" s="3">
        <v>31.0</v>
      </c>
      <c r="B199" s="4" t="s">
        <v>8</v>
      </c>
      <c r="C199" s="4" t="s">
        <v>49</v>
      </c>
      <c r="D199" s="4" t="s">
        <v>10</v>
      </c>
      <c r="E199" s="4" t="s">
        <v>11</v>
      </c>
      <c r="F199" s="4" t="s">
        <v>12</v>
      </c>
      <c r="G199" s="4" t="s">
        <v>11</v>
      </c>
      <c r="H199" s="4" t="s">
        <v>14</v>
      </c>
    </row>
    <row r="200">
      <c r="A200" s="3">
        <v>45.0</v>
      </c>
      <c r="B200" s="4" t="s">
        <v>8</v>
      </c>
      <c r="C200" s="4" t="s">
        <v>49</v>
      </c>
      <c r="D200" s="4" t="s">
        <v>10</v>
      </c>
      <c r="E200" s="4" t="s">
        <v>11</v>
      </c>
      <c r="F200" s="4" t="s">
        <v>12</v>
      </c>
      <c r="G200" s="4" t="s">
        <v>11</v>
      </c>
      <c r="H200" s="4" t="s">
        <v>14</v>
      </c>
    </row>
    <row r="201">
      <c r="A201" s="3">
        <v>49.0</v>
      </c>
      <c r="B201" s="4" t="s">
        <v>48</v>
      </c>
      <c r="C201" s="4" t="s">
        <v>32</v>
      </c>
      <c r="D201" s="4" t="s">
        <v>10</v>
      </c>
      <c r="E201" s="4" t="s">
        <v>11</v>
      </c>
      <c r="F201" s="4" t="s">
        <v>12</v>
      </c>
      <c r="G201" s="4" t="s">
        <v>11</v>
      </c>
      <c r="H201" s="4" t="s">
        <v>14</v>
      </c>
    </row>
    <row r="202">
      <c r="A202" s="3">
        <v>79.0</v>
      </c>
      <c r="B202" s="4" t="s">
        <v>48</v>
      </c>
      <c r="C202" s="4" t="s">
        <v>20</v>
      </c>
      <c r="D202" s="4" t="s">
        <v>10</v>
      </c>
      <c r="E202" s="4" t="s">
        <v>11</v>
      </c>
      <c r="F202" s="4" t="s">
        <v>12</v>
      </c>
      <c r="G202" s="4" t="s">
        <v>11</v>
      </c>
      <c r="H202" s="4" t="s">
        <v>14</v>
      </c>
    </row>
    <row r="203">
      <c r="A203" s="3">
        <v>35.0</v>
      </c>
      <c r="B203" s="4" t="s">
        <v>8</v>
      </c>
      <c r="C203" s="4" t="s">
        <v>20</v>
      </c>
      <c r="D203" s="4" t="s">
        <v>11</v>
      </c>
      <c r="E203" s="4" t="s">
        <v>11</v>
      </c>
      <c r="F203" s="4" t="s">
        <v>12</v>
      </c>
      <c r="G203" s="4" t="s">
        <v>13</v>
      </c>
      <c r="H203" s="4" t="s">
        <v>23</v>
      </c>
    </row>
    <row r="204">
      <c r="A204" s="3">
        <v>25.0</v>
      </c>
      <c r="B204" s="4" t="s">
        <v>48</v>
      </c>
      <c r="C204" s="4" t="s">
        <v>20</v>
      </c>
      <c r="D204" s="4" t="s">
        <v>10</v>
      </c>
      <c r="E204" s="4" t="s">
        <v>11</v>
      </c>
      <c r="F204" s="4" t="s">
        <v>12</v>
      </c>
      <c r="G204" s="4" t="s">
        <v>47</v>
      </c>
      <c r="H204" s="4" t="s">
        <v>14</v>
      </c>
    </row>
    <row r="205">
      <c r="A205" s="3">
        <v>19.0</v>
      </c>
      <c r="B205" s="4" t="s">
        <v>48</v>
      </c>
      <c r="C205" s="4" t="s">
        <v>18</v>
      </c>
      <c r="D205" s="4" t="s">
        <v>10</v>
      </c>
      <c r="E205" s="4" t="s">
        <v>11</v>
      </c>
      <c r="F205" s="4" t="s">
        <v>12</v>
      </c>
      <c r="G205" s="4" t="s">
        <v>47</v>
      </c>
      <c r="H205" s="4" t="s">
        <v>14</v>
      </c>
    </row>
    <row r="206">
      <c r="A206" s="3">
        <v>17.0</v>
      </c>
      <c r="B206" s="4" t="s">
        <v>48</v>
      </c>
      <c r="C206" s="4" t="s">
        <v>62</v>
      </c>
      <c r="D206" s="4" t="s">
        <v>10</v>
      </c>
      <c r="E206" s="4" t="s">
        <v>11</v>
      </c>
      <c r="F206" s="4" t="s">
        <v>12</v>
      </c>
      <c r="G206" s="4" t="s">
        <v>65</v>
      </c>
      <c r="H206" s="4" t="s">
        <v>14</v>
      </c>
    </row>
    <row r="207">
      <c r="A207" s="3">
        <v>41.0</v>
      </c>
      <c r="B207" s="4" t="s">
        <v>8</v>
      </c>
      <c r="C207" s="4" t="s">
        <v>26</v>
      </c>
      <c r="D207" s="4" t="s">
        <v>10</v>
      </c>
      <c r="E207" s="4" t="s">
        <v>11</v>
      </c>
      <c r="F207" s="4" t="s">
        <v>12</v>
      </c>
      <c r="G207" s="4" t="s">
        <v>47</v>
      </c>
      <c r="H207" s="4" t="s">
        <v>14</v>
      </c>
    </row>
    <row r="208">
      <c r="A208" s="3">
        <v>60.0</v>
      </c>
      <c r="B208" s="4" t="s">
        <v>48</v>
      </c>
      <c r="C208" s="4" t="s">
        <v>45</v>
      </c>
      <c r="D208" s="4" t="s">
        <v>10</v>
      </c>
      <c r="E208" s="4" t="s">
        <v>11</v>
      </c>
      <c r="F208" s="4" t="s">
        <v>12</v>
      </c>
      <c r="G208" s="4" t="s">
        <v>11</v>
      </c>
      <c r="H208" s="4" t="s">
        <v>14</v>
      </c>
    </row>
    <row r="209">
      <c r="A209" s="3">
        <v>69.0</v>
      </c>
      <c r="B209" s="4" t="s">
        <v>48</v>
      </c>
      <c r="C209" s="4" t="s">
        <v>58</v>
      </c>
      <c r="D209" s="4" t="s">
        <v>10</v>
      </c>
      <c r="E209" s="4" t="s">
        <v>11</v>
      </c>
      <c r="F209" s="4" t="s">
        <v>12</v>
      </c>
      <c r="G209" s="4" t="s">
        <v>47</v>
      </c>
      <c r="H209" s="4" t="s">
        <v>14</v>
      </c>
    </row>
    <row r="210">
      <c r="A210" s="3">
        <v>70.0</v>
      </c>
      <c r="B210" s="4" t="s">
        <v>48</v>
      </c>
      <c r="C210" s="4" t="s">
        <v>34</v>
      </c>
      <c r="D210" s="4" t="s">
        <v>10</v>
      </c>
      <c r="E210" s="4" t="s">
        <v>11</v>
      </c>
      <c r="F210" s="4" t="s">
        <v>12</v>
      </c>
      <c r="G210" s="4" t="s">
        <v>47</v>
      </c>
      <c r="H210" s="4" t="s">
        <v>14</v>
      </c>
    </row>
    <row r="211">
      <c r="A211" s="3">
        <v>60.0</v>
      </c>
      <c r="B211" s="4" t="s">
        <v>48</v>
      </c>
      <c r="C211" s="4" t="s">
        <v>36</v>
      </c>
      <c r="D211" s="4" t="s">
        <v>10</v>
      </c>
      <c r="E211" s="4" t="s">
        <v>11</v>
      </c>
      <c r="F211" s="4" t="s">
        <v>12</v>
      </c>
      <c r="G211" s="4" t="s">
        <v>11</v>
      </c>
      <c r="H211" s="4" t="s">
        <v>14</v>
      </c>
    </row>
    <row r="212">
      <c r="A212" s="3">
        <v>50.0</v>
      </c>
      <c r="B212" s="4" t="s">
        <v>8</v>
      </c>
      <c r="C212" s="4" t="s">
        <v>49</v>
      </c>
      <c r="D212" s="4" t="s">
        <v>10</v>
      </c>
      <c r="E212" s="4" t="s">
        <v>11</v>
      </c>
      <c r="F212" s="4" t="s">
        <v>12</v>
      </c>
      <c r="G212" s="4" t="s">
        <v>11</v>
      </c>
      <c r="H212" s="4" t="s">
        <v>14</v>
      </c>
    </row>
    <row r="213">
      <c r="A213" s="3">
        <v>28.0</v>
      </c>
      <c r="B213" s="4" t="s">
        <v>48</v>
      </c>
      <c r="C213" s="4" t="s">
        <v>55</v>
      </c>
      <c r="D213" s="4" t="s">
        <v>10</v>
      </c>
      <c r="E213" s="4" t="s">
        <v>11</v>
      </c>
      <c r="F213" s="4" t="s">
        <v>12</v>
      </c>
      <c r="G213" s="4" t="s">
        <v>47</v>
      </c>
      <c r="H213" s="4" t="s">
        <v>14</v>
      </c>
    </row>
    <row r="214">
      <c r="A214" s="3">
        <v>22.0</v>
      </c>
      <c r="B214" s="4" t="s">
        <v>48</v>
      </c>
      <c r="C214" s="4" t="s">
        <v>16</v>
      </c>
      <c r="D214" s="4" t="s">
        <v>11</v>
      </c>
      <c r="E214" s="4" t="s">
        <v>11</v>
      </c>
      <c r="F214" s="4" t="s">
        <v>12</v>
      </c>
      <c r="G214" s="4" t="s">
        <v>13</v>
      </c>
      <c r="H214" s="4" t="s">
        <v>23</v>
      </c>
    </row>
    <row r="215">
      <c r="A215" s="3">
        <v>61.0</v>
      </c>
      <c r="B215" s="4" t="s">
        <v>48</v>
      </c>
      <c r="C215" s="4" t="s">
        <v>55</v>
      </c>
      <c r="D215" s="4" t="s">
        <v>10</v>
      </c>
      <c r="E215" s="4" t="s">
        <v>11</v>
      </c>
      <c r="F215" s="4" t="s">
        <v>12</v>
      </c>
      <c r="G215" s="4" t="s">
        <v>47</v>
      </c>
      <c r="H215" s="4" t="s">
        <v>14</v>
      </c>
    </row>
    <row r="216">
      <c r="A216" s="3">
        <v>45.0</v>
      </c>
      <c r="B216" s="4" t="s">
        <v>8</v>
      </c>
      <c r="C216" s="4" t="s">
        <v>56</v>
      </c>
      <c r="D216" s="4" t="s">
        <v>10</v>
      </c>
      <c r="E216" s="4" t="s">
        <v>11</v>
      </c>
      <c r="F216" s="4" t="s">
        <v>12</v>
      </c>
      <c r="G216" s="4" t="s">
        <v>11</v>
      </c>
      <c r="H216" s="4" t="s">
        <v>14</v>
      </c>
    </row>
    <row r="217">
      <c r="A217" s="3">
        <v>60.0</v>
      </c>
      <c r="B217" s="4" t="s">
        <v>48</v>
      </c>
      <c r="C217" s="4" t="s">
        <v>51</v>
      </c>
      <c r="D217" s="4" t="s">
        <v>10</v>
      </c>
      <c r="E217" s="4" t="s">
        <v>11</v>
      </c>
      <c r="F217" s="4" t="s">
        <v>12</v>
      </c>
      <c r="G217" s="4" t="s">
        <v>11</v>
      </c>
      <c r="H217" s="4" t="s">
        <v>14</v>
      </c>
    </row>
    <row r="218">
      <c r="A218" s="3">
        <v>60.0</v>
      </c>
      <c r="B218" s="4" t="s">
        <v>8</v>
      </c>
      <c r="C218" s="4" t="s">
        <v>16</v>
      </c>
      <c r="D218" s="4" t="s">
        <v>10</v>
      </c>
      <c r="E218" s="4" t="s">
        <v>11</v>
      </c>
      <c r="F218" s="4" t="s">
        <v>12</v>
      </c>
      <c r="G218" s="4" t="s">
        <v>11</v>
      </c>
      <c r="H218" s="4" t="s">
        <v>14</v>
      </c>
    </row>
    <row r="219">
      <c r="A219" s="3">
        <v>39.0</v>
      </c>
      <c r="B219" s="4" t="s">
        <v>8</v>
      </c>
      <c r="C219" s="4" t="s">
        <v>26</v>
      </c>
      <c r="D219" s="4" t="s">
        <v>10</v>
      </c>
      <c r="E219" s="4" t="s">
        <v>11</v>
      </c>
      <c r="F219" s="4" t="s">
        <v>12</v>
      </c>
      <c r="G219" s="4" t="s">
        <v>13</v>
      </c>
      <c r="H219" s="4" t="s">
        <v>14</v>
      </c>
    </row>
    <row r="220">
      <c r="A220" s="3">
        <v>61.0</v>
      </c>
      <c r="B220" s="4" t="s">
        <v>48</v>
      </c>
      <c r="C220" s="4" t="s">
        <v>34</v>
      </c>
      <c r="D220" s="4" t="s">
        <v>10</v>
      </c>
      <c r="E220" s="4" t="s">
        <v>11</v>
      </c>
      <c r="F220" s="4" t="s">
        <v>12</v>
      </c>
      <c r="G220" s="4" t="s">
        <v>13</v>
      </c>
      <c r="H220" s="4" t="s">
        <v>14</v>
      </c>
    </row>
    <row r="221">
      <c r="A221" s="3">
        <v>20.0</v>
      </c>
      <c r="B221" s="4" t="s">
        <v>8</v>
      </c>
      <c r="C221" s="4" t="s">
        <v>46</v>
      </c>
      <c r="D221" s="4" t="s">
        <v>10</v>
      </c>
      <c r="E221" s="4" t="s">
        <v>11</v>
      </c>
      <c r="F221" s="4" t="s">
        <v>12</v>
      </c>
      <c r="G221" s="4" t="s">
        <v>11</v>
      </c>
      <c r="H221" s="4" t="s">
        <v>14</v>
      </c>
    </row>
    <row r="222">
      <c r="A222" s="3">
        <v>47.0</v>
      </c>
      <c r="B222" s="4" t="s">
        <v>8</v>
      </c>
      <c r="C222" s="4" t="s">
        <v>66</v>
      </c>
      <c r="D222" s="4" t="s">
        <v>10</v>
      </c>
      <c r="E222" s="4" t="s">
        <v>11</v>
      </c>
      <c r="F222" s="4" t="s">
        <v>12</v>
      </c>
      <c r="G222" s="4" t="s">
        <v>47</v>
      </c>
      <c r="H222" s="4" t="s">
        <v>14</v>
      </c>
    </row>
    <row r="223">
      <c r="A223" s="3">
        <v>55.0</v>
      </c>
      <c r="B223" s="4" t="s">
        <v>48</v>
      </c>
      <c r="C223" s="4" t="s">
        <v>62</v>
      </c>
      <c r="D223" s="4" t="s">
        <v>10</v>
      </c>
      <c r="E223" s="4" t="s">
        <v>11</v>
      </c>
      <c r="F223" s="4" t="s">
        <v>12</v>
      </c>
      <c r="G223" s="4" t="s">
        <v>47</v>
      </c>
      <c r="H223" s="4" t="s">
        <v>14</v>
      </c>
    </row>
    <row r="224">
      <c r="A224" s="3">
        <v>33.0</v>
      </c>
      <c r="B224" s="4" t="s">
        <v>48</v>
      </c>
      <c r="C224" s="4" t="s">
        <v>49</v>
      </c>
      <c r="D224" s="4" t="s">
        <v>11</v>
      </c>
      <c r="E224" s="4" t="s">
        <v>11</v>
      </c>
      <c r="F224" s="4" t="s">
        <v>12</v>
      </c>
      <c r="G224" s="4" t="s">
        <v>13</v>
      </c>
      <c r="H224" s="4" t="s">
        <v>23</v>
      </c>
    </row>
    <row r="225">
      <c r="A225" s="3">
        <v>41.0</v>
      </c>
      <c r="B225" s="4" t="s">
        <v>8</v>
      </c>
      <c r="C225" s="4" t="s">
        <v>56</v>
      </c>
      <c r="D225" s="4" t="s">
        <v>10</v>
      </c>
      <c r="E225" s="4" t="s">
        <v>11</v>
      </c>
      <c r="F225" s="4" t="s">
        <v>12</v>
      </c>
      <c r="G225" s="4" t="s">
        <v>47</v>
      </c>
      <c r="H225" s="4" t="s">
        <v>14</v>
      </c>
    </row>
    <row r="226">
      <c r="A226" s="3">
        <v>47.0</v>
      </c>
      <c r="B226" s="4" t="s">
        <v>8</v>
      </c>
      <c r="C226" s="4" t="s">
        <v>32</v>
      </c>
      <c r="D226" s="4" t="s">
        <v>10</v>
      </c>
      <c r="E226" s="4" t="s">
        <v>11</v>
      </c>
      <c r="F226" s="4" t="s">
        <v>12</v>
      </c>
      <c r="G226" s="4" t="s">
        <v>11</v>
      </c>
      <c r="H226" s="4" t="s">
        <v>14</v>
      </c>
    </row>
    <row r="227">
      <c r="A227" s="3">
        <v>59.0</v>
      </c>
      <c r="B227" s="4" t="s">
        <v>48</v>
      </c>
      <c r="C227" s="4" t="s">
        <v>34</v>
      </c>
      <c r="D227" s="4" t="s">
        <v>10</v>
      </c>
      <c r="E227" s="4" t="s">
        <v>11</v>
      </c>
      <c r="F227" s="4" t="s">
        <v>12</v>
      </c>
      <c r="G227" s="4" t="s">
        <v>47</v>
      </c>
      <c r="H227" s="4" t="s">
        <v>14</v>
      </c>
    </row>
    <row r="228">
      <c r="A228" s="3">
        <v>67.0</v>
      </c>
      <c r="B228" s="4" t="s">
        <v>48</v>
      </c>
      <c r="C228" s="4" t="s">
        <v>51</v>
      </c>
      <c r="D228" s="4" t="s">
        <v>10</v>
      </c>
      <c r="E228" s="4" t="s">
        <v>11</v>
      </c>
      <c r="F228" s="4" t="s">
        <v>12</v>
      </c>
      <c r="G228" s="4" t="s">
        <v>47</v>
      </c>
      <c r="H228" s="4" t="s">
        <v>14</v>
      </c>
    </row>
    <row r="229">
      <c r="A229" s="3">
        <v>30.0</v>
      </c>
      <c r="B229" s="4" t="s">
        <v>48</v>
      </c>
      <c r="C229" s="4" t="s">
        <v>16</v>
      </c>
      <c r="D229" s="4" t="s">
        <v>10</v>
      </c>
      <c r="E229" s="4" t="s">
        <v>11</v>
      </c>
      <c r="F229" s="4" t="s">
        <v>12</v>
      </c>
      <c r="G229" s="4" t="s">
        <v>47</v>
      </c>
      <c r="H229" s="4" t="s">
        <v>14</v>
      </c>
    </row>
    <row r="230">
      <c r="A230" s="3">
        <v>35.0</v>
      </c>
      <c r="B230" s="4" t="s">
        <v>8</v>
      </c>
      <c r="C230" s="4" t="s">
        <v>30</v>
      </c>
      <c r="D230" s="4" t="s">
        <v>10</v>
      </c>
      <c r="E230" s="4" t="s">
        <v>11</v>
      </c>
      <c r="F230" s="4" t="s">
        <v>12</v>
      </c>
      <c r="G230" s="4" t="s">
        <v>47</v>
      </c>
      <c r="H230" s="4" t="s">
        <v>14</v>
      </c>
    </row>
    <row r="231">
      <c r="A231" s="3">
        <v>33.0</v>
      </c>
      <c r="B231" s="4" t="s">
        <v>8</v>
      </c>
      <c r="C231" s="4" t="s">
        <v>30</v>
      </c>
      <c r="D231" s="4" t="s">
        <v>10</v>
      </c>
      <c r="E231" s="4" t="s">
        <v>11</v>
      </c>
      <c r="F231" s="4" t="s">
        <v>12</v>
      </c>
      <c r="G231" s="4" t="s">
        <v>47</v>
      </c>
      <c r="H231" s="4" t="s">
        <v>14</v>
      </c>
    </row>
    <row r="232">
      <c r="A232" s="3">
        <v>11.0</v>
      </c>
      <c r="B232" s="4" t="s">
        <v>8</v>
      </c>
      <c r="C232" s="4" t="s">
        <v>36</v>
      </c>
      <c r="D232" s="4" t="s">
        <v>10</v>
      </c>
      <c r="E232" s="4" t="s">
        <v>11</v>
      </c>
      <c r="F232" s="4" t="s">
        <v>12</v>
      </c>
      <c r="G232" s="4" t="s">
        <v>13</v>
      </c>
      <c r="H232" s="4" t="s">
        <v>14</v>
      </c>
    </row>
    <row r="233">
      <c r="A233" s="3">
        <v>60.0</v>
      </c>
      <c r="B233" s="4" t="s">
        <v>48</v>
      </c>
      <c r="C233" s="4" t="s">
        <v>46</v>
      </c>
      <c r="D233" s="4" t="s">
        <v>10</v>
      </c>
      <c r="E233" s="4" t="s">
        <v>11</v>
      </c>
      <c r="F233" s="4" t="s">
        <v>12</v>
      </c>
      <c r="G233" s="4" t="s">
        <v>47</v>
      </c>
      <c r="H233" s="4" t="s">
        <v>14</v>
      </c>
    </row>
    <row r="234">
      <c r="A234" s="3">
        <v>60.0</v>
      </c>
      <c r="B234" s="4" t="s">
        <v>8</v>
      </c>
      <c r="C234" s="4" t="s">
        <v>26</v>
      </c>
      <c r="D234" s="4" t="s">
        <v>10</v>
      </c>
      <c r="E234" s="4" t="s">
        <v>11</v>
      </c>
      <c r="F234" s="4" t="s">
        <v>12</v>
      </c>
      <c r="G234" s="4" t="s">
        <v>11</v>
      </c>
      <c r="H234" s="4" t="s">
        <v>14</v>
      </c>
    </row>
    <row r="235">
      <c r="A235" s="3">
        <v>50.0</v>
      </c>
      <c r="B235" s="4" t="s">
        <v>48</v>
      </c>
      <c r="C235" s="4" t="s">
        <v>37</v>
      </c>
      <c r="D235" s="4" t="s">
        <v>10</v>
      </c>
      <c r="E235" s="4" t="s">
        <v>11</v>
      </c>
      <c r="F235" s="4" t="s">
        <v>12</v>
      </c>
      <c r="G235" s="4" t="s">
        <v>11</v>
      </c>
      <c r="H235" s="4" t="s">
        <v>14</v>
      </c>
    </row>
    <row r="236">
      <c r="A236" s="3">
        <v>58.0</v>
      </c>
      <c r="B236" s="4" t="s">
        <v>48</v>
      </c>
      <c r="C236" s="4" t="s">
        <v>28</v>
      </c>
      <c r="D236" s="4" t="s">
        <v>10</v>
      </c>
      <c r="E236" s="4" t="s">
        <v>11</v>
      </c>
      <c r="F236" s="4" t="s">
        <v>12</v>
      </c>
      <c r="G236" s="4" t="s">
        <v>11</v>
      </c>
      <c r="H236" s="4" t="s">
        <v>14</v>
      </c>
    </row>
    <row r="237">
      <c r="A237" s="3">
        <v>54.0</v>
      </c>
      <c r="B237" s="4" t="s">
        <v>48</v>
      </c>
      <c r="C237" s="4" t="s">
        <v>28</v>
      </c>
      <c r="D237" s="4" t="s">
        <v>11</v>
      </c>
      <c r="E237" s="4" t="s">
        <v>11</v>
      </c>
      <c r="F237" s="4" t="s">
        <v>12</v>
      </c>
      <c r="G237" s="4" t="s">
        <v>13</v>
      </c>
      <c r="H237" s="4" t="s">
        <v>23</v>
      </c>
    </row>
    <row r="238">
      <c r="A238" s="3">
        <v>6.0</v>
      </c>
      <c r="B238" s="4" t="s">
        <v>8</v>
      </c>
      <c r="C238" s="4" t="s">
        <v>34</v>
      </c>
      <c r="D238" s="4" t="s">
        <v>10</v>
      </c>
      <c r="E238" s="4" t="s">
        <v>11</v>
      </c>
      <c r="F238" s="4" t="s">
        <v>12</v>
      </c>
      <c r="G238" s="4" t="s">
        <v>13</v>
      </c>
      <c r="H238" s="4" t="s">
        <v>14</v>
      </c>
    </row>
    <row r="239">
      <c r="A239" s="3">
        <v>60.0</v>
      </c>
      <c r="B239" s="4" t="s">
        <v>8</v>
      </c>
      <c r="C239" s="4" t="s">
        <v>39</v>
      </c>
      <c r="D239" s="4" t="s">
        <v>10</v>
      </c>
      <c r="E239" s="4" t="s">
        <v>11</v>
      </c>
      <c r="F239" s="4" t="s">
        <v>12</v>
      </c>
      <c r="G239" s="4" t="s">
        <v>13</v>
      </c>
      <c r="H239" s="4" t="s">
        <v>14</v>
      </c>
    </row>
    <row r="240">
      <c r="A240" s="3">
        <v>48.0</v>
      </c>
      <c r="B240" s="4" t="s">
        <v>8</v>
      </c>
      <c r="C240" s="4" t="s">
        <v>28</v>
      </c>
      <c r="D240" s="4" t="s">
        <v>10</v>
      </c>
      <c r="E240" s="4" t="s">
        <v>11</v>
      </c>
      <c r="F240" s="4" t="s">
        <v>12</v>
      </c>
      <c r="G240" s="4" t="s">
        <v>11</v>
      </c>
      <c r="H240" s="4" t="s">
        <v>14</v>
      </c>
    </row>
    <row r="241">
      <c r="A241" s="3">
        <v>25.0</v>
      </c>
      <c r="B241" s="4" t="s">
        <v>8</v>
      </c>
      <c r="C241" s="4" t="s">
        <v>46</v>
      </c>
      <c r="D241" s="4" t="s">
        <v>10</v>
      </c>
      <c r="E241" s="4" t="s">
        <v>11</v>
      </c>
      <c r="F241" s="4" t="s">
        <v>12</v>
      </c>
      <c r="G241" s="4" t="s">
        <v>47</v>
      </c>
      <c r="H241" s="4" t="s">
        <v>14</v>
      </c>
    </row>
    <row r="242">
      <c r="A242" s="3">
        <v>53.0</v>
      </c>
      <c r="B242" s="4" t="s">
        <v>8</v>
      </c>
      <c r="C242" s="4" t="s">
        <v>51</v>
      </c>
      <c r="D242" s="4" t="s">
        <v>10</v>
      </c>
      <c r="E242" s="4" t="s">
        <v>11</v>
      </c>
      <c r="F242" s="4" t="s">
        <v>12</v>
      </c>
      <c r="G242" s="4" t="s">
        <v>47</v>
      </c>
      <c r="H242" s="4" t="s">
        <v>14</v>
      </c>
    </row>
    <row r="243">
      <c r="A243" s="3">
        <v>50.0</v>
      </c>
      <c r="B243" s="4" t="s">
        <v>48</v>
      </c>
      <c r="C243" s="4" t="s">
        <v>16</v>
      </c>
      <c r="D243" s="4" t="s">
        <v>10</v>
      </c>
      <c r="E243" s="4" t="s">
        <v>11</v>
      </c>
      <c r="F243" s="4" t="s">
        <v>35</v>
      </c>
      <c r="G243" s="4" t="s">
        <v>11</v>
      </c>
      <c r="H243" s="4" t="s">
        <v>14</v>
      </c>
    </row>
    <row r="244">
      <c r="A244" s="3">
        <v>17.0</v>
      </c>
      <c r="B244" s="4" t="s">
        <v>48</v>
      </c>
      <c r="C244" s="4" t="s">
        <v>55</v>
      </c>
      <c r="D244" s="4" t="s">
        <v>10</v>
      </c>
      <c r="E244" s="4" t="s">
        <v>11</v>
      </c>
      <c r="F244" s="4" t="s">
        <v>12</v>
      </c>
      <c r="G244" s="4" t="s">
        <v>13</v>
      </c>
      <c r="H244" s="4" t="s">
        <v>14</v>
      </c>
    </row>
    <row r="245">
      <c r="A245" s="3">
        <v>50.0</v>
      </c>
      <c r="B245" s="4" t="s">
        <v>48</v>
      </c>
      <c r="C245" s="4" t="s">
        <v>67</v>
      </c>
      <c r="D245" s="4" t="s">
        <v>10</v>
      </c>
      <c r="E245" s="4" t="s">
        <v>10</v>
      </c>
      <c r="F245" s="4" t="s">
        <v>12</v>
      </c>
      <c r="G245" s="4" t="s">
        <v>13</v>
      </c>
      <c r="H245" s="4" t="s">
        <v>14</v>
      </c>
    </row>
    <row r="246">
      <c r="A246" s="3">
        <v>1.0</v>
      </c>
      <c r="B246" s="4" t="s">
        <v>48</v>
      </c>
      <c r="C246" s="4" t="s">
        <v>34</v>
      </c>
      <c r="D246" s="4" t="s">
        <v>10</v>
      </c>
      <c r="E246" s="4" t="s">
        <v>11</v>
      </c>
      <c r="F246" s="4" t="s">
        <v>12</v>
      </c>
      <c r="G246" s="4" t="s">
        <v>13</v>
      </c>
      <c r="H246" s="4" t="s">
        <v>14</v>
      </c>
    </row>
    <row r="247">
      <c r="A247" s="3">
        <v>51.0</v>
      </c>
      <c r="B247" s="4" t="s">
        <v>48</v>
      </c>
      <c r="C247" s="4" t="s">
        <v>34</v>
      </c>
      <c r="D247" s="4" t="s">
        <v>10</v>
      </c>
      <c r="E247" s="4" t="s">
        <v>11</v>
      </c>
      <c r="F247" s="4" t="s">
        <v>12</v>
      </c>
      <c r="G247" s="4" t="s">
        <v>47</v>
      </c>
      <c r="H247" s="4" t="s">
        <v>14</v>
      </c>
    </row>
    <row r="248">
      <c r="A248" s="3">
        <v>56.0</v>
      </c>
      <c r="B248" s="4" t="s">
        <v>48</v>
      </c>
      <c r="C248" s="4" t="s">
        <v>26</v>
      </c>
      <c r="D248" s="4" t="s">
        <v>10</v>
      </c>
      <c r="E248" s="4" t="s">
        <v>11</v>
      </c>
      <c r="F248" s="4" t="s">
        <v>44</v>
      </c>
      <c r="G248" s="4" t="s">
        <v>47</v>
      </c>
      <c r="H248" s="4" t="s">
        <v>14</v>
      </c>
    </row>
    <row r="249">
      <c r="A249" s="3">
        <v>54.0</v>
      </c>
      <c r="B249" s="4" t="s">
        <v>48</v>
      </c>
      <c r="C249" s="4" t="s">
        <v>46</v>
      </c>
      <c r="D249" s="4" t="s">
        <v>10</v>
      </c>
      <c r="E249" s="4" t="s">
        <v>11</v>
      </c>
      <c r="F249" s="4" t="s">
        <v>12</v>
      </c>
      <c r="G249" s="4" t="s">
        <v>11</v>
      </c>
      <c r="H249" s="4" t="s">
        <v>14</v>
      </c>
    </row>
    <row r="250">
      <c r="A250" s="3">
        <v>25.0</v>
      </c>
      <c r="B250" s="4" t="s">
        <v>48</v>
      </c>
      <c r="C250" s="4" t="s">
        <v>28</v>
      </c>
      <c r="D250" s="4" t="s">
        <v>10</v>
      </c>
      <c r="E250" s="4" t="s">
        <v>11</v>
      </c>
      <c r="F250" s="4" t="s">
        <v>12</v>
      </c>
      <c r="G250" s="4" t="s">
        <v>47</v>
      </c>
      <c r="H250" s="4" t="s">
        <v>14</v>
      </c>
    </row>
    <row r="251">
      <c r="A251" s="3">
        <v>54.0</v>
      </c>
      <c r="B251" s="4" t="s">
        <v>48</v>
      </c>
      <c r="C251" s="4" t="s">
        <v>56</v>
      </c>
      <c r="D251" s="4" t="s">
        <v>10</v>
      </c>
      <c r="E251" s="4" t="s">
        <v>11</v>
      </c>
      <c r="F251" s="4" t="s">
        <v>12</v>
      </c>
      <c r="G251" s="4" t="s">
        <v>47</v>
      </c>
      <c r="H251" s="4" t="s">
        <v>14</v>
      </c>
    </row>
    <row r="252">
      <c r="A252" s="3">
        <v>41.0</v>
      </c>
      <c r="B252" s="4" t="s">
        <v>48</v>
      </c>
      <c r="C252" s="4" t="s">
        <v>28</v>
      </c>
      <c r="D252" s="4" t="s">
        <v>10</v>
      </c>
      <c r="E252" s="4" t="s">
        <v>11</v>
      </c>
      <c r="F252" s="4" t="s">
        <v>12</v>
      </c>
      <c r="G252" s="4" t="s">
        <v>11</v>
      </c>
      <c r="H252" s="4" t="s">
        <v>14</v>
      </c>
    </row>
    <row r="253">
      <c r="A253" s="3">
        <v>48.0</v>
      </c>
      <c r="B253" s="4" t="s">
        <v>48</v>
      </c>
      <c r="C253" s="4" t="s">
        <v>55</v>
      </c>
      <c r="D253" s="4" t="s">
        <v>10</v>
      </c>
      <c r="E253" s="4" t="s">
        <v>11</v>
      </c>
      <c r="F253" s="4" t="s">
        <v>12</v>
      </c>
      <c r="G253" s="4" t="s">
        <v>11</v>
      </c>
      <c r="H253" s="4" t="s">
        <v>14</v>
      </c>
    </row>
    <row r="254">
      <c r="A254" s="3">
        <v>22.0</v>
      </c>
      <c r="B254" s="4" t="s">
        <v>8</v>
      </c>
      <c r="C254" s="4" t="s">
        <v>51</v>
      </c>
      <c r="D254" s="4" t="s">
        <v>10</v>
      </c>
      <c r="E254" s="4" t="s">
        <v>11</v>
      </c>
      <c r="F254" s="4" t="s">
        <v>12</v>
      </c>
      <c r="G254" s="4" t="s">
        <v>47</v>
      </c>
      <c r="H254" s="4" t="s">
        <v>14</v>
      </c>
    </row>
    <row r="255">
      <c r="A255" s="3">
        <v>48.0</v>
      </c>
      <c r="B255" s="4" t="s">
        <v>8</v>
      </c>
      <c r="C255" s="4" t="s">
        <v>36</v>
      </c>
      <c r="D255" s="4" t="s">
        <v>10</v>
      </c>
      <c r="E255" s="4" t="s">
        <v>11</v>
      </c>
      <c r="F255" s="4" t="s">
        <v>12</v>
      </c>
      <c r="G255" s="4" t="s">
        <v>11</v>
      </c>
      <c r="H255" s="4" t="s">
        <v>14</v>
      </c>
    </row>
    <row r="256">
      <c r="A256" s="3">
        <v>56.0</v>
      </c>
      <c r="B256" s="4" t="s">
        <v>48</v>
      </c>
      <c r="C256" s="4" t="s">
        <v>26</v>
      </c>
      <c r="D256" s="4" t="s">
        <v>10</v>
      </c>
      <c r="E256" s="4" t="s">
        <v>11</v>
      </c>
      <c r="F256" s="4" t="s">
        <v>12</v>
      </c>
      <c r="G256" s="4" t="s">
        <v>47</v>
      </c>
      <c r="H256" s="4" t="s">
        <v>14</v>
      </c>
    </row>
    <row r="257">
      <c r="A257" s="3">
        <v>29.0</v>
      </c>
      <c r="B257" s="4" t="s">
        <v>8</v>
      </c>
      <c r="C257" s="4" t="s">
        <v>55</v>
      </c>
      <c r="D257" s="4" t="s">
        <v>10</v>
      </c>
      <c r="E257" s="4" t="s">
        <v>11</v>
      </c>
      <c r="F257" s="4" t="s">
        <v>12</v>
      </c>
      <c r="G257" s="4" t="s">
        <v>13</v>
      </c>
      <c r="H257" s="4" t="s">
        <v>14</v>
      </c>
    </row>
    <row r="258">
      <c r="A258" s="3">
        <v>58.0</v>
      </c>
      <c r="B258" s="4" t="s">
        <v>8</v>
      </c>
      <c r="C258" s="4" t="s">
        <v>37</v>
      </c>
      <c r="D258" s="4" t="s">
        <v>10</v>
      </c>
      <c r="E258" s="4" t="s">
        <v>11</v>
      </c>
      <c r="F258" s="4" t="s">
        <v>12</v>
      </c>
      <c r="G258" s="4" t="s">
        <v>11</v>
      </c>
      <c r="H258" s="4" t="s">
        <v>14</v>
      </c>
    </row>
    <row r="259">
      <c r="A259" s="3">
        <v>60.0</v>
      </c>
      <c r="B259" s="4" t="s">
        <v>48</v>
      </c>
      <c r="C259" s="4" t="s">
        <v>56</v>
      </c>
      <c r="D259" s="4" t="s">
        <v>10</v>
      </c>
      <c r="E259" s="4" t="s">
        <v>11</v>
      </c>
      <c r="F259" s="4" t="s">
        <v>12</v>
      </c>
      <c r="G259" s="4" t="s">
        <v>11</v>
      </c>
      <c r="H259" s="4" t="s">
        <v>14</v>
      </c>
    </row>
    <row r="260">
      <c r="A260" s="3">
        <v>45.0</v>
      </c>
      <c r="B260" s="4" t="s">
        <v>8</v>
      </c>
      <c r="C260" s="4" t="s">
        <v>16</v>
      </c>
      <c r="D260" s="4" t="s">
        <v>11</v>
      </c>
      <c r="E260" s="4" t="s">
        <v>11</v>
      </c>
      <c r="F260" s="4" t="s">
        <v>12</v>
      </c>
      <c r="G260" s="4" t="s">
        <v>13</v>
      </c>
      <c r="H260" s="4" t="s">
        <v>23</v>
      </c>
    </row>
    <row r="261">
      <c r="A261" s="3">
        <v>63.0</v>
      </c>
      <c r="B261" s="4" t="s">
        <v>48</v>
      </c>
      <c r="C261" s="4" t="s">
        <v>34</v>
      </c>
      <c r="D261" s="4" t="s">
        <v>10</v>
      </c>
      <c r="E261" s="4" t="s">
        <v>11</v>
      </c>
      <c r="F261" s="4" t="s">
        <v>12</v>
      </c>
      <c r="G261" s="4" t="s">
        <v>47</v>
      </c>
      <c r="H261" s="4" t="s">
        <v>14</v>
      </c>
    </row>
    <row r="262">
      <c r="A262" s="3">
        <v>38.0</v>
      </c>
      <c r="B262" s="4" t="s">
        <v>8</v>
      </c>
      <c r="C262" s="4" t="s">
        <v>20</v>
      </c>
      <c r="D262" s="4" t="s">
        <v>10</v>
      </c>
      <c r="E262" s="4" t="s">
        <v>11</v>
      </c>
      <c r="F262" s="4" t="s">
        <v>12</v>
      </c>
      <c r="G262" s="4" t="s">
        <v>47</v>
      </c>
      <c r="H262" s="4" t="s">
        <v>14</v>
      </c>
    </row>
    <row r="263">
      <c r="A263" s="3">
        <v>63.0</v>
      </c>
      <c r="B263" s="4" t="s">
        <v>8</v>
      </c>
      <c r="C263" s="4" t="s">
        <v>34</v>
      </c>
      <c r="D263" s="4" t="s">
        <v>10</v>
      </c>
      <c r="E263" s="4" t="s">
        <v>11</v>
      </c>
      <c r="F263" s="4" t="s">
        <v>12</v>
      </c>
      <c r="G263" s="4" t="s">
        <v>11</v>
      </c>
      <c r="H263" s="4" t="s">
        <v>14</v>
      </c>
    </row>
    <row r="264">
      <c r="A264" s="3">
        <v>60.0</v>
      </c>
      <c r="B264" s="4" t="s">
        <v>48</v>
      </c>
      <c r="C264" s="4" t="s">
        <v>62</v>
      </c>
      <c r="D264" s="4" t="s">
        <v>10</v>
      </c>
      <c r="E264" s="4" t="s">
        <v>11</v>
      </c>
      <c r="F264" s="4" t="s">
        <v>12</v>
      </c>
      <c r="G264" s="4" t="s">
        <v>11</v>
      </c>
      <c r="H264" s="4" t="s">
        <v>14</v>
      </c>
    </row>
    <row r="265">
      <c r="A265" s="3">
        <v>14.0</v>
      </c>
      <c r="B265" s="4" t="s">
        <v>48</v>
      </c>
      <c r="C265" s="4" t="s">
        <v>45</v>
      </c>
      <c r="D265" s="4" t="s">
        <v>10</v>
      </c>
      <c r="E265" s="4" t="s">
        <v>11</v>
      </c>
      <c r="F265" s="4" t="s">
        <v>12</v>
      </c>
      <c r="G265" s="4" t="s">
        <v>13</v>
      </c>
      <c r="H265" s="4" t="s">
        <v>14</v>
      </c>
    </row>
    <row r="266">
      <c r="A266" s="3">
        <v>85.0</v>
      </c>
      <c r="B266" s="4" t="s">
        <v>48</v>
      </c>
      <c r="C266" s="4" t="s">
        <v>46</v>
      </c>
      <c r="D266" s="4" t="s">
        <v>10</v>
      </c>
      <c r="E266" s="4" t="s">
        <v>11</v>
      </c>
      <c r="F266" s="4" t="s">
        <v>12</v>
      </c>
      <c r="G266" s="4" t="s">
        <v>47</v>
      </c>
      <c r="H266" s="4" t="s">
        <v>14</v>
      </c>
    </row>
    <row r="267">
      <c r="A267" s="3">
        <v>56.0</v>
      </c>
      <c r="B267" s="4" t="s">
        <v>48</v>
      </c>
      <c r="C267" s="4" t="s">
        <v>32</v>
      </c>
      <c r="D267" s="4" t="s">
        <v>10</v>
      </c>
      <c r="E267" s="4" t="s">
        <v>11</v>
      </c>
      <c r="F267" s="4" t="s">
        <v>44</v>
      </c>
      <c r="G267" s="4" t="s">
        <v>13</v>
      </c>
      <c r="H267" s="4" t="s">
        <v>14</v>
      </c>
    </row>
    <row r="268">
      <c r="A268" s="3">
        <v>71.0</v>
      </c>
      <c r="B268" s="4" t="s">
        <v>8</v>
      </c>
      <c r="C268" s="4" t="s">
        <v>9</v>
      </c>
      <c r="D268" s="4" t="s">
        <v>11</v>
      </c>
      <c r="E268" s="4" t="s">
        <v>11</v>
      </c>
      <c r="F268" s="4" t="s">
        <v>12</v>
      </c>
      <c r="G268" s="4" t="s">
        <v>13</v>
      </c>
      <c r="H268" s="4" t="s">
        <v>23</v>
      </c>
    </row>
    <row r="269">
      <c r="A269" s="3">
        <v>42.0</v>
      </c>
      <c r="B269" s="4" t="s">
        <v>48</v>
      </c>
      <c r="C269" s="4" t="s">
        <v>49</v>
      </c>
      <c r="D269" s="4" t="s">
        <v>10</v>
      </c>
      <c r="E269" s="4" t="s">
        <v>11</v>
      </c>
      <c r="F269" s="4" t="s">
        <v>12</v>
      </c>
      <c r="G269" s="4" t="s">
        <v>11</v>
      </c>
      <c r="H269" s="4" t="s">
        <v>14</v>
      </c>
    </row>
    <row r="270">
      <c r="A270" s="3">
        <v>54.0</v>
      </c>
      <c r="B270" s="4" t="s">
        <v>48</v>
      </c>
      <c r="C270" s="4" t="s">
        <v>55</v>
      </c>
      <c r="D270" s="4" t="s">
        <v>10</v>
      </c>
      <c r="E270" s="4" t="s">
        <v>11</v>
      </c>
      <c r="F270" s="4" t="s">
        <v>12</v>
      </c>
      <c r="G270" s="4" t="s">
        <v>47</v>
      </c>
      <c r="H270" s="4" t="s">
        <v>14</v>
      </c>
    </row>
    <row r="271">
      <c r="A271" s="3">
        <v>47.0</v>
      </c>
      <c r="B271" s="4" t="s">
        <v>48</v>
      </c>
      <c r="C271" s="4" t="s">
        <v>68</v>
      </c>
      <c r="D271" s="4" t="s">
        <v>10</v>
      </c>
      <c r="E271" s="4" t="s">
        <v>10</v>
      </c>
      <c r="F271" s="4" t="s">
        <v>12</v>
      </c>
      <c r="G271" s="4" t="s">
        <v>11</v>
      </c>
      <c r="H271" s="4" t="s">
        <v>14</v>
      </c>
    </row>
    <row r="272">
      <c r="A272" s="3">
        <v>27.0</v>
      </c>
      <c r="B272" s="4" t="s">
        <v>48</v>
      </c>
      <c r="C272" s="4" t="s">
        <v>39</v>
      </c>
      <c r="D272" s="4" t="s">
        <v>10</v>
      </c>
      <c r="E272" s="4" t="s">
        <v>10</v>
      </c>
      <c r="F272" s="4" t="s">
        <v>12</v>
      </c>
      <c r="G272" s="4" t="s">
        <v>13</v>
      </c>
      <c r="H272" s="4" t="s">
        <v>14</v>
      </c>
    </row>
    <row r="273">
      <c r="A273" s="3">
        <v>37.0</v>
      </c>
      <c r="B273" s="4" t="s">
        <v>48</v>
      </c>
      <c r="C273" s="4" t="s">
        <v>51</v>
      </c>
      <c r="D273" s="4" t="s">
        <v>10</v>
      </c>
      <c r="E273" s="4" t="s">
        <v>11</v>
      </c>
      <c r="F273" s="4" t="s">
        <v>12</v>
      </c>
      <c r="G273" s="4" t="s">
        <v>47</v>
      </c>
      <c r="H273" s="4" t="s">
        <v>14</v>
      </c>
    </row>
    <row r="274">
      <c r="A274" s="3">
        <v>55.0</v>
      </c>
      <c r="B274" s="4" t="s">
        <v>48</v>
      </c>
      <c r="C274" s="4" t="s">
        <v>37</v>
      </c>
      <c r="D274" s="4" t="s">
        <v>10</v>
      </c>
      <c r="E274" s="4" t="s">
        <v>11</v>
      </c>
      <c r="F274" s="4" t="s">
        <v>12</v>
      </c>
      <c r="G274" s="4" t="s">
        <v>11</v>
      </c>
      <c r="H274" s="4" t="s">
        <v>14</v>
      </c>
    </row>
    <row r="275">
      <c r="A275" s="3">
        <v>50.0</v>
      </c>
      <c r="B275" s="4" t="s">
        <v>48</v>
      </c>
      <c r="C275" s="4" t="s">
        <v>56</v>
      </c>
      <c r="D275" s="4" t="s">
        <v>10</v>
      </c>
      <c r="E275" s="4" t="s">
        <v>11</v>
      </c>
      <c r="F275" s="4" t="s">
        <v>12</v>
      </c>
      <c r="G275" s="4" t="s">
        <v>47</v>
      </c>
      <c r="H275" s="4" t="s">
        <v>14</v>
      </c>
    </row>
    <row r="276">
      <c r="A276" s="3">
        <v>49.0</v>
      </c>
      <c r="B276" s="4" t="s">
        <v>48</v>
      </c>
      <c r="C276" s="4" t="s">
        <v>51</v>
      </c>
      <c r="D276" s="4" t="s">
        <v>10</v>
      </c>
      <c r="E276" s="4" t="s">
        <v>11</v>
      </c>
      <c r="F276" s="4" t="s">
        <v>12</v>
      </c>
      <c r="G276" s="4" t="s">
        <v>47</v>
      </c>
      <c r="H276" s="4" t="s">
        <v>14</v>
      </c>
    </row>
    <row r="277">
      <c r="A277" s="3">
        <v>16.0</v>
      </c>
      <c r="B277" s="4" t="s">
        <v>8</v>
      </c>
      <c r="C277" s="4" t="s">
        <v>30</v>
      </c>
      <c r="D277" s="4" t="s">
        <v>10</v>
      </c>
      <c r="E277" s="4" t="s">
        <v>11</v>
      </c>
      <c r="F277" s="4" t="s">
        <v>12</v>
      </c>
      <c r="G277" s="4" t="s">
        <v>11</v>
      </c>
      <c r="H277" s="4" t="s">
        <v>14</v>
      </c>
    </row>
    <row r="278">
      <c r="A278" s="3">
        <v>54.0</v>
      </c>
      <c r="B278" s="4" t="s">
        <v>8</v>
      </c>
      <c r="C278" s="4" t="s">
        <v>26</v>
      </c>
      <c r="D278" s="4" t="s">
        <v>10</v>
      </c>
      <c r="E278" s="4" t="s">
        <v>11</v>
      </c>
      <c r="F278" s="4" t="s">
        <v>12</v>
      </c>
      <c r="G278" s="4" t="s">
        <v>47</v>
      </c>
      <c r="H278" s="4" t="s">
        <v>14</v>
      </c>
    </row>
    <row r="279">
      <c r="A279" s="3">
        <v>42.0</v>
      </c>
      <c r="B279" s="4" t="s">
        <v>8</v>
      </c>
      <c r="C279" s="4" t="s">
        <v>69</v>
      </c>
      <c r="D279" s="4" t="s">
        <v>10</v>
      </c>
      <c r="E279" s="4" t="s">
        <v>11</v>
      </c>
      <c r="F279" s="4" t="s">
        <v>12</v>
      </c>
      <c r="G279" s="4" t="s">
        <v>11</v>
      </c>
      <c r="H279" s="4" t="s">
        <v>14</v>
      </c>
    </row>
    <row r="280">
      <c r="A280" s="3">
        <v>55.0</v>
      </c>
      <c r="B280" s="4" t="s">
        <v>8</v>
      </c>
      <c r="C280" s="4" t="s">
        <v>37</v>
      </c>
      <c r="D280" s="4" t="s">
        <v>10</v>
      </c>
      <c r="E280" s="4" t="s">
        <v>11</v>
      </c>
      <c r="F280" s="4" t="s">
        <v>12</v>
      </c>
      <c r="G280" s="4" t="s">
        <v>47</v>
      </c>
      <c r="H280" s="4" t="s">
        <v>14</v>
      </c>
    </row>
    <row r="281">
      <c r="A281" s="3">
        <v>46.0</v>
      </c>
      <c r="B281" s="4" t="s">
        <v>8</v>
      </c>
      <c r="C281" s="4" t="s">
        <v>26</v>
      </c>
      <c r="D281" s="4" t="s">
        <v>10</v>
      </c>
      <c r="E281" s="4" t="s">
        <v>11</v>
      </c>
      <c r="F281" s="4" t="s">
        <v>12</v>
      </c>
      <c r="G281" s="4" t="s">
        <v>47</v>
      </c>
      <c r="H281" s="4" t="s">
        <v>14</v>
      </c>
    </row>
    <row r="282">
      <c r="A282" s="3">
        <v>64.0</v>
      </c>
      <c r="B282" s="4" t="s">
        <v>48</v>
      </c>
      <c r="C282" s="4" t="s">
        <v>26</v>
      </c>
      <c r="D282" s="4" t="s">
        <v>10</v>
      </c>
      <c r="E282" s="4" t="s">
        <v>11</v>
      </c>
      <c r="F282" s="4" t="s">
        <v>12</v>
      </c>
      <c r="G282" s="4" t="s">
        <v>11</v>
      </c>
      <c r="H282" s="4" t="s">
        <v>14</v>
      </c>
    </row>
    <row r="283">
      <c r="A283" s="3">
        <v>59.0</v>
      </c>
      <c r="B283" s="4" t="s">
        <v>8</v>
      </c>
      <c r="C283" s="4" t="s">
        <v>26</v>
      </c>
      <c r="D283" s="4" t="s">
        <v>10</v>
      </c>
      <c r="E283" s="4" t="s">
        <v>11</v>
      </c>
      <c r="F283" s="4" t="s">
        <v>12</v>
      </c>
      <c r="G283" s="4" t="s">
        <v>11</v>
      </c>
      <c r="H283" s="4" t="s">
        <v>14</v>
      </c>
    </row>
    <row r="284">
      <c r="A284" s="3">
        <v>51.0</v>
      </c>
      <c r="B284" s="4" t="s">
        <v>8</v>
      </c>
      <c r="C284" s="4" t="s">
        <v>9</v>
      </c>
      <c r="D284" s="4" t="s">
        <v>11</v>
      </c>
      <c r="E284" s="4" t="s">
        <v>11</v>
      </c>
      <c r="F284" s="4" t="s">
        <v>12</v>
      </c>
      <c r="G284" s="4" t="s">
        <v>13</v>
      </c>
      <c r="H284" s="4" t="s">
        <v>23</v>
      </c>
    </row>
    <row r="285">
      <c r="A285" s="3">
        <v>73.0</v>
      </c>
      <c r="B285" s="4" t="s">
        <v>48</v>
      </c>
      <c r="C285" s="4" t="s">
        <v>9</v>
      </c>
      <c r="D285" s="4" t="s">
        <v>10</v>
      </c>
      <c r="E285" s="4" t="s">
        <v>11</v>
      </c>
      <c r="F285" s="4" t="s">
        <v>12</v>
      </c>
      <c r="G285" s="4" t="s">
        <v>11</v>
      </c>
      <c r="H285" s="4" t="s">
        <v>14</v>
      </c>
    </row>
    <row r="286">
      <c r="A286" s="3">
        <v>52.0</v>
      </c>
      <c r="B286" s="4" t="s">
        <v>8</v>
      </c>
      <c r="C286" s="4" t="s">
        <v>51</v>
      </c>
      <c r="D286" s="4" t="s">
        <v>10</v>
      </c>
      <c r="E286" s="4" t="s">
        <v>11</v>
      </c>
      <c r="F286" s="4" t="s">
        <v>12</v>
      </c>
      <c r="G286" s="4" t="s">
        <v>11</v>
      </c>
      <c r="H286" s="4" t="s">
        <v>14</v>
      </c>
    </row>
    <row r="287">
      <c r="A287" s="3">
        <v>62.0</v>
      </c>
      <c r="B287" s="4" t="s">
        <v>8</v>
      </c>
      <c r="C287" s="4" t="s">
        <v>58</v>
      </c>
      <c r="D287" s="4" t="s">
        <v>10</v>
      </c>
      <c r="E287" s="4" t="s">
        <v>11</v>
      </c>
      <c r="F287" s="4" t="s">
        <v>12</v>
      </c>
      <c r="G287" s="4" t="s">
        <v>11</v>
      </c>
      <c r="H287" s="4" t="s">
        <v>14</v>
      </c>
    </row>
    <row r="288">
      <c r="A288" s="3">
        <v>43.0</v>
      </c>
      <c r="B288" s="4" t="s">
        <v>48</v>
      </c>
      <c r="C288" s="4" t="s">
        <v>51</v>
      </c>
      <c r="D288" s="4" t="s">
        <v>10</v>
      </c>
      <c r="E288" s="4" t="s">
        <v>11</v>
      </c>
      <c r="F288" s="4" t="s">
        <v>12</v>
      </c>
      <c r="G288" s="4" t="s">
        <v>11</v>
      </c>
      <c r="H288" s="4" t="s">
        <v>14</v>
      </c>
    </row>
    <row r="289">
      <c r="A289" s="3">
        <v>36.0</v>
      </c>
      <c r="B289" s="4" t="s">
        <v>8</v>
      </c>
      <c r="C289" s="4" t="s">
        <v>55</v>
      </c>
      <c r="D289" s="4" t="s">
        <v>10</v>
      </c>
      <c r="E289" s="4" t="s">
        <v>11</v>
      </c>
      <c r="F289" s="4" t="s">
        <v>12</v>
      </c>
      <c r="G289" s="4" t="s">
        <v>13</v>
      </c>
      <c r="H289" s="4" t="s">
        <v>14</v>
      </c>
    </row>
    <row r="290">
      <c r="A290" s="3">
        <v>61.0</v>
      </c>
      <c r="B290" s="4" t="s">
        <v>8</v>
      </c>
      <c r="C290" s="4" t="s">
        <v>60</v>
      </c>
      <c r="D290" s="4" t="s">
        <v>10</v>
      </c>
      <c r="E290" s="4" t="s">
        <v>11</v>
      </c>
      <c r="F290" s="4" t="s">
        <v>44</v>
      </c>
      <c r="G290" s="4" t="s">
        <v>47</v>
      </c>
      <c r="H290" s="4" t="s">
        <v>14</v>
      </c>
    </row>
    <row r="291">
      <c r="A291" s="3">
        <v>51.0</v>
      </c>
      <c r="B291" s="4" t="s">
        <v>8</v>
      </c>
      <c r="C291" s="4" t="s">
        <v>39</v>
      </c>
      <c r="D291" s="4" t="s">
        <v>10</v>
      </c>
      <c r="E291" s="4" t="s">
        <v>11</v>
      </c>
      <c r="F291" s="4" t="s">
        <v>12</v>
      </c>
      <c r="G291" s="4" t="s">
        <v>11</v>
      </c>
      <c r="H291" s="4" t="s">
        <v>14</v>
      </c>
    </row>
    <row r="292">
      <c r="A292" s="3">
        <v>81.0</v>
      </c>
      <c r="B292" s="4" t="s">
        <v>8</v>
      </c>
      <c r="C292" s="4" t="s">
        <v>32</v>
      </c>
      <c r="D292" s="4" t="s">
        <v>10</v>
      </c>
      <c r="E292" s="4" t="s">
        <v>11</v>
      </c>
      <c r="F292" s="4" t="s">
        <v>12</v>
      </c>
      <c r="G292" s="4" t="s">
        <v>11</v>
      </c>
      <c r="H292" s="4" t="s">
        <v>14</v>
      </c>
    </row>
    <row r="293">
      <c r="A293" s="3">
        <v>48.0</v>
      </c>
      <c r="B293" s="4" t="s">
        <v>48</v>
      </c>
      <c r="C293" s="4" t="s">
        <v>70</v>
      </c>
      <c r="D293" s="4" t="s">
        <v>11</v>
      </c>
      <c r="E293" s="4" t="s">
        <v>35</v>
      </c>
      <c r="F293" s="4" t="s">
        <v>12</v>
      </c>
      <c r="G293" s="4" t="s">
        <v>13</v>
      </c>
      <c r="H293" s="4" t="s">
        <v>23</v>
      </c>
    </row>
    <row r="294">
      <c r="A294" s="3">
        <v>61.0</v>
      </c>
      <c r="B294" s="4" t="s">
        <v>48</v>
      </c>
      <c r="C294" s="4" t="s">
        <v>20</v>
      </c>
      <c r="D294" s="4" t="s">
        <v>10</v>
      </c>
      <c r="E294" s="4" t="s">
        <v>11</v>
      </c>
      <c r="F294" s="4" t="s">
        <v>12</v>
      </c>
      <c r="G294" s="4" t="s">
        <v>47</v>
      </c>
      <c r="H294" s="4" t="s">
        <v>14</v>
      </c>
    </row>
    <row r="295">
      <c r="A295" s="3">
        <v>64.0</v>
      </c>
      <c r="B295" s="4" t="s">
        <v>48</v>
      </c>
      <c r="C295" s="4" t="s">
        <v>49</v>
      </c>
      <c r="D295" s="4" t="s">
        <v>10</v>
      </c>
      <c r="E295" s="4" t="s">
        <v>35</v>
      </c>
      <c r="F295" s="4" t="s">
        <v>12</v>
      </c>
      <c r="G295" s="4" t="s">
        <v>47</v>
      </c>
      <c r="H295" s="4" t="s">
        <v>14</v>
      </c>
    </row>
    <row r="296">
      <c r="A296" s="3">
        <v>52.0</v>
      </c>
      <c r="B296" s="4" t="s">
        <v>48</v>
      </c>
      <c r="C296" s="4" t="s">
        <v>20</v>
      </c>
      <c r="D296" s="4" t="s">
        <v>10</v>
      </c>
      <c r="E296" s="4" t="s">
        <v>11</v>
      </c>
      <c r="F296" s="4" t="s">
        <v>12</v>
      </c>
      <c r="G296" s="4" t="s">
        <v>47</v>
      </c>
      <c r="H296" s="4" t="s">
        <v>14</v>
      </c>
    </row>
    <row r="297">
      <c r="A297" s="3">
        <v>52.0</v>
      </c>
      <c r="B297" s="4" t="s">
        <v>48</v>
      </c>
      <c r="C297" s="4" t="s">
        <v>36</v>
      </c>
      <c r="D297" s="4" t="s">
        <v>11</v>
      </c>
      <c r="E297" s="4" t="s">
        <v>35</v>
      </c>
      <c r="F297" s="4" t="s">
        <v>12</v>
      </c>
      <c r="G297" s="4" t="s">
        <v>13</v>
      </c>
      <c r="H297" s="4" t="s">
        <v>23</v>
      </c>
    </row>
    <row r="298">
      <c r="A298" s="3">
        <v>24.0</v>
      </c>
      <c r="B298" s="4" t="s">
        <v>48</v>
      </c>
      <c r="C298" s="4" t="s">
        <v>36</v>
      </c>
      <c r="D298" s="4" t="s">
        <v>10</v>
      </c>
      <c r="E298" s="4" t="s">
        <v>11</v>
      </c>
      <c r="F298" s="4" t="s">
        <v>12</v>
      </c>
      <c r="G298" s="4" t="s">
        <v>11</v>
      </c>
      <c r="H298" s="4" t="s">
        <v>14</v>
      </c>
    </row>
    <row r="299">
      <c r="A299" s="3">
        <v>36.0</v>
      </c>
      <c r="B299" s="4" t="s">
        <v>48</v>
      </c>
      <c r="C299" s="4" t="s">
        <v>37</v>
      </c>
      <c r="D299" s="4" t="s">
        <v>10</v>
      </c>
      <c r="E299" s="4" t="s">
        <v>11</v>
      </c>
      <c r="F299" s="4" t="s">
        <v>12</v>
      </c>
      <c r="G299" s="4" t="s">
        <v>65</v>
      </c>
      <c r="H299" s="4" t="s">
        <v>14</v>
      </c>
    </row>
    <row r="300">
      <c r="A300" s="3">
        <v>20.0</v>
      </c>
      <c r="B300" s="4" t="s">
        <v>48</v>
      </c>
      <c r="C300" s="4" t="s">
        <v>30</v>
      </c>
      <c r="D300" s="4" t="s">
        <v>11</v>
      </c>
      <c r="E300" s="4" t="s">
        <v>35</v>
      </c>
      <c r="F300" s="4" t="s">
        <v>12</v>
      </c>
      <c r="G300" s="4" t="s">
        <v>13</v>
      </c>
      <c r="H300" s="4" t="s">
        <v>23</v>
      </c>
    </row>
    <row r="301">
      <c r="A301" s="3">
        <v>12.0</v>
      </c>
      <c r="B301" s="4" t="s">
        <v>8</v>
      </c>
      <c r="C301" s="4" t="s">
        <v>30</v>
      </c>
      <c r="D301" s="4" t="s">
        <v>10</v>
      </c>
      <c r="E301" s="4" t="s">
        <v>11</v>
      </c>
      <c r="F301" s="4" t="s">
        <v>12</v>
      </c>
      <c r="G301" s="4" t="s">
        <v>13</v>
      </c>
      <c r="H301" s="4" t="s">
        <v>14</v>
      </c>
    </row>
    <row r="302">
      <c r="A302" s="3">
        <v>1.0</v>
      </c>
      <c r="B302" s="4" t="s">
        <v>48</v>
      </c>
      <c r="C302" s="4" t="s">
        <v>46</v>
      </c>
      <c r="D302" s="4" t="s">
        <v>10</v>
      </c>
      <c r="E302" s="4" t="s">
        <v>11</v>
      </c>
      <c r="F302" s="4" t="s">
        <v>12</v>
      </c>
      <c r="G302" s="4" t="s">
        <v>13</v>
      </c>
      <c r="H302" s="4" t="s">
        <v>14</v>
      </c>
    </row>
    <row r="303">
      <c r="A303" s="3">
        <v>5.0</v>
      </c>
      <c r="B303" s="4" t="s">
        <v>48</v>
      </c>
      <c r="C303" s="4" t="s">
        <v>45</v>
      </c>
      <c r="D303" s="4" t="s">
        <v>10</v>
      </c>
      <c r="E303" s="4" t="s">
        <v>11</v>
      </c>
      <c r="F303" s="4" t="s">
        <v>12</v>
      </c>
      <c r="G303" s="4" t="s">
        <v>13</v>
      </c>
      <c r="H303" s="4" t="s">
        <v>14</v>
      </c>
    </row>
    <row r="304">
      <c r="A304" s="3">
        <v>1.0</v>
      </c>
      <c r="B304" s="4" t="s">
        <v>48</v>
      </c>
      <c r="C304" s="4" t="s">
        <v>20</v>
      </c>
      <c r="D304" s="4" t="s">
        <v>10</v>
      </c>
      <c r="E304" s="4" t="s">
        <v>11</v>
      </c>
      <c r="F304" s="4" t="s">
        <v>12</v>
      </c>
      <c r="G304" s="4" t="s">
        <v>13</v>
      </c>
      <c r="H304" s="4" t="s">
        <v>14</v>
      </c>
    </row>
    <row r="305">
      <c r="A305" s="3">
        <v>13.0</v>
      </c>
      <c r="B305" s="4" t="s">
        <v>8</v>
      </c>
      <c r="C305" s="4" t="s">
        <v>26</v>
      </c>
      <c r="D305" s="4" t="s">
        <v>10</v>
      </c>
      <c r="E305" s="4" t="s">
        <v>11</v>
      </c>
      <c r="F305" s="4" t="s">
        <v>12</v>
      </c>
      <c r="G305" s="4" t="s">
        <v>13</v>
      </c>
      <c r="H305" s="4" t="s">
        <v>14</v>
      </c>
    </row>
    <row r="306">
      <c r="A306" s="3">
        <v>12.0</v>
      </c>
      <c r="B306" s="4" t="s">
        <v>8</v>
      </c>
      <c r="C306" s="4" t="s">
        <v>39</v>
      </c>
      <c r="D306" s="4" t="s">
        <v>10</v>
      </c>
      <c r="E306" s="4" t="s">
        <v>11</v>
      </c>
      <c r="F306" s="4" t="s">
        <v>12</v>
      </c>
      <c r="G306" s="4" t="s">
        <v>13</v>
      </c>
      <c r="H306" s="4" t="s">
        <v>14</v>
      </c>
    </row>
    <row r="307">
      <c r="A307" s="3">
        <v>54.0</v>
      </c>
      <c r="B307" s="4" t="s">
        <v>8</v>
      </c>
      <c r="C307" s="4" t="s">
        <v>20</v>
      </c>
      <c r="D307" s="4" t="s">
        <v>10</v>
      </c>
      <c r="E307" s="4" t="s">
        <v>35</v>
      </c>
      <c r="F307" s="4" t="s">
        <v>12</v>
      </c>
      <c r="G307" s="4" t="s">
        <v>13</v>
      </c>
      <c r="H307" s="4" t="s">
        <v>14</v>
      </c>
    </row>
    <row r="308">
      <c r="A308" s="3">
        <v>58.0</v>
      </c>
      <c r="B308" s="4" t="s">
        <v>8</v>
      </c>
      <c r="C308" s="4" t="s">
        <v>36</v>
      </c>
      <c r="D308" s="4" t="s">
        <v>10</v>
      </c>
      <c r="E308" s="4" t="s">
        <v>11</v>
      </c>
      <c r="F308" s="4" t="s">
        <v>12</v>
      </c>
      <c r="G308" s="4" t="s">
        <v>47</v>
      </c>
      <c r="H308" s="4" t="s">
        <v>14</v>
      </c>
    </row>
    <row r="309">
      <c r="A309" s="3">
        <v>46.0</v>
      </c>
      <c r="B309" s="4" t="s">
        <v>48</v>
      </c>
      <c r="C309" s="4" t="s">
        <v>71</v>
      </c>
      <c r="D309" s="4" t="s">
        <v>11</v>
      </c>
      <c r="E309" s="4" t="s">
        <v>10</v>
      </c>
      <c r="F309" s="4" t="s">
        <v>12</v>
      </c>
      <c r="G309" s="4" t="s">
        <v>13</v>
      </c>
      <c r="H309" s="4" t="s">
        <v>23</v>
      </c>
    </row>
    <row r="310">
      <c r="A310" s="3">
        <v>54.0</v>
      </c>
      <c r="B310" s="4" t="s">
        <v>48</v>
      </c>
      <c r="C310" s="4" t="s">
        <v>18</v>
      </c>
      <c r="D310" s="4" t="s">
        <v>10</v>
      </c>
      <c r="E310" s="4" t="s">
        <v>11</v>
      </c>
      <c r="F310" s="4" t="s">
        <v>12</v>
      </c>
      <c r="G310" s="4" t="s">
        <v>11</v>
      </c>
      <c r="H310" s="4" t="s">
        <v>14</v>
      </c>
    </row>
    <row r="311">
      <c r="A311" s="3">
        <v>57.0</v>
      </c>
      <c r="B311" s="4" t="s">
        <v>48</v>
      </c>
      <c r="C311" s="4" t="s">
        <v>58</v>
      </c>
      <c r="D311" s="4" t="s">
        <v>10</v>
      </c>
      <c r="E311" s="4" t="s">
        <v>11</v>
      </c>
      <c r="F311" s="4" t="s">
        <v>12</v>
      </c>
      <c r="G311" s="4" t="s">
        <v>11</v>
      </c>
      <c r="H311" s="4" t="s">
        <v>14</v>
      </c>
    </row>
    <row r="312">
      <c r="A312" s="3">
        <v>51.0</v>
      </c>
      <c r="B312" s="4" t="s">
        <v>48</v>
      </c>
      <c r="C312" s="4" t="s">
        <v>36</v>
      </c>
      <c r="D312" s="4" t="s">
        <v>10</v>
      </c>
      <c r="E312" s="4" t="s">
        <v>35</v>
      </c>
      <c r="F312" s="4" t="s">
        <v>12</v>
      </c>
      <c r="G312" s="4" t="s">
        <v>47</v>
      </c>
      <c r="H312" s="4" t="s">
        <v>14</v>
      </c>
    </row>
    <row r="313">
      <c r="A313" s="3">
        <v>35.0</v>
      </c>
      <c r="B313" s="4" t="s">
        <v>48</v>
      </c>
      <c r="C313" s="4" t="s">
        <v>26</v>
      </c>
      <c r="D313" s="4" t="s">
        <v>10</v>
      </c>
      <c r="E313" s="4" t="s">
        <v>11</v>
      </c>
      <c r="F313" s="4" t="s">
        <v>12</v>
      </c>
      <c r="G313" s="4" t="s">
        <v>11</v>
      </c>
      <c r="H313" s="4" t="s">
        <v>14</v>
      </c>
    </row>
    <row r="314">
      <c r="A314" s="3">
        <v>28.0</v>
      </c>
      <c r="B314" s="4" t="s">
        <v>48</v>
      </c>
      <c r="C314" s="4" t="s">
        <v>26</v>
      </c>
      <c r="D314" s="4" t="s">
        <v>11</v>
      </c>
      <c r="E314" s="4" t="s">
        <v>11</v>
      </c>
      <c r="F314" s="4" t="s">
        <v>12</v>
      </c>
      <c r="G314" s="4" t="s">
        <v>13</v>
      </c>
      <c r="H314" s="4" t="s">
        <v>23</v>
      </c>
    </row>
    <row r="315">
      <c r="A315" s="3">
        <v>55.0</v>
      </c>
      <c r="B315" s="4" t="s">
        <v>48</v>
      </c>
      <c r="C315" s="4" t="s">
        <v>32</v>
      </c>
      <c r="D315" s="4" t="s">
        <v>10</v>
      </c>
      <c r="E315" s="4" t="s">
        <v>11</v>
      </c>
      <c r="F315" s="4" t="s">
        <v>12</v>
      </c>
      <c r="G315" s="4" t="s">
        <v>13</v>
      </c>
      <c r="H315" s="4" t="s">
        <v>14</v>
      </c>
    </row>
    <row r="316">
      <c r="A316" s="3">
        <v>23.0</v>
      </c>
      <c r="B316" s="4" t="s">
        <v>8</v>
      </c>
      <c r="C316" s="4" t="s">
        <v>46</v>
      </c>
      <c r="D316" s="4" t="s">
        <v>10</v>
      </c>
      <c r="E316" s="4" t="s">
        <v>11</v>
      </c>
      <c r="F316" s="4" t="s">
        <v>12</v>
      </c>
      <c r="G316" s="4" t="s">
        <v>47</v>
      </c>
      <c r="H316" s="4" t="s">
        <v>14</v>
      </c>
    </row>
    <row r="317">
      <c r="A317" s="3">
        <v>60.0</v>
      </c>
      <c r="B317" s="4" t="s">
        <v>48</v>
      </c>
      <c r="C317" s="4" t="s">
        <v>55</v>
      </c>
      <c r="D317" s="4" t="s">
        <v>10</v>
      </c>
      <c r="E317" s="4" t="s">
        <v>35</v>
      </c>
      <c r="F317" s="4" t="s">
        <v>12</v>
      </c>
      <c r="G317" s="4" t="s">
        <v>11</v>
      </c>
      <c r="H317" s="4" t="s">
        <v>14</v>
      </c>
    </row>
    <row r="318">
      <c r="A318" s="3">
        <v>58.0</v>
      </c>
      <c r="B318" s="4" t="s">
        <v>48</v>
      </c>
      <c r="C318" s="4" t="s">
        <v>28</v>
      </c>
      <c r="D318" s="4" t="s">
        <v>10</v>
      </c>
      <c r="E318" s="4" t="s">
        <v>11</v>
      </c>
      <c r="F318" s="4" t="s">
        <v>12</v>
      </c>
      <c r="G318" s="4" t="s">
        <v>11</v>
      </c>
      <c r="H318" s="4" t="s">
        <v>14</v>
      </c>
    </row>
    <row r="319">
      <c r="A319" s="3">
        <v>47.0</v>
      </c>
      <c r="B319" s="4" t="s">
        <v>48</v>
      </c>
      <c r="C319" s="4" t="s">
        <v>37</v>
      </c>
      <c r="D319" s="4" t="s">
        <v>10</v>
      </c>
      <c r="E319" s="4" t="s">
        <v>11</v>
      </c>
      <c r="F319" s="4" t="s">
        <v>12</v>
      </c>
      <c r="G319" s="4" t="s">
        <v>11</v>
      </c>
      <c r="H319" s="4" t="s">
        <v>14</v>
      </c>
    </row>
    <row r="320">
      <c r="A320" s="3">
        <v>55.0</v>
      </c>
      <c r="B320" s="4" t="s">
        <v>8</v>
      </c>
      <c r="C320" s="4" t="s">
        <v>36</v>
      </c>
      <c r="D320" s="4" t="s">
        <v>11</v>
      </c>
      <c r="E320" s="4" t="s">
        <v>35</v>
      </c>
      <c r="F320" s="4" t="s">
        <v>12</v>
      </c>
      <c r="G320" s="4" t="s">
        <v>13</v>
      </c>
      <c r="H320" s="4" t="s">
        <v>23</v>
      </c>
    </row>
    <row r="321">
      <c r="A321" s="3">
        <v>55.0</v>
      </c>
      <c r="B321" s="4" t="s">
        <v>8</v>
      </c>
      <c r="C321" s="4" t="s">
        <v>45</v>
      </c>
      <c r="D321" s="4" t="s">
        <v>10</v>
      </c>
      <c r="E321" s="4" t="s">
        <v>35</v>
      </c>
      <c r="F321" s="4" t="s">
        <v>12</v>
      </c>
      <c r="G321" s="4" t="s">
        <v>47</v>
      </c>
      <c r="H321" s="4" t="s">
        <v>14</v>
      </c>
    </row>
    <row r="322">
      <c r="A322" s="3">
        <v>51.0</v>
      </c>
      <c r="B322" s="4" t="s">
        <v>48</v>
      </c>
      <c r="C322" s="4" t="s">
        <v>26</v>
      </c>
      <c r="D322" s="4" t="s">
        <v>10</v>
      </c>
      <c r="E322" s="4" t="s">
        <v>11</v>
      </c>
      <c r="F322" s="4" t="s">
        <v>12</v>
      </c>
      <c r="G322" s="4" t="s">
        <v>47</v>
      </c>
      <c r="H322" s="4" t="s">
        <v>14</v>
      </c>
    </row>
    <row r="323">
      <c r="A323" s="3">
        <v>28.0</v>
      </c>
      <c r="B323" s="4" t="s">
        <v>8</v>
      </c>
      <c r="C323" s="4" t="s">
        <v>28</v>
      </c>
      <c r="D323" s="4" t="s">
        <v>10</v>
      </c>
      <c r="E323" s="4" t="s">
        <v>35</v>
      </c>
      <c r="F323" s="4" t="s">
        <v>44</v>
      </c>
      <c r="G323" s="4" t="s">
        <v>47</v>
      </c>
      <c r="H323" s="4" t="s">
        <v>14</v>
      </c>
    </row>
    <row r="324">
      <c r="A324" s="3">
        <v>53.0</v>
      </c>
      <c r="B324" s="4" t="s">
        <v>8</v>
      </c>
      <c r="C324" s="4" t="s">
        <v>56</v>
      </c>
      <c r="D324" s="4" t="s">
        <v>10</v>
      </c>
      <c r="E324" s="4" t="s">
        <v>35</v>
      </c>
      <c r="F324" s="4" t="s">
        <v>12</v>
      </c>
      <c r="G324" s="4" t="s">
        <v>11</v>
      </c>
      <c r="H324" s="4" t="s">
        <v>14</v>
      </c>
    </row>
    <row r="325">
      <c r="A325" s="3">
        <v>4.0</v>
      </c>
      <c r="B325" s="4" t="s">
        <v>48</v>
      </c>
      <c r="C325" s="4" t="s">
        <v>55</v>
      </c>
      <c r="D325" s="4" t="s">
        <v>10</v>
      </c>
      <c r="E325" s="4" t="s">
        <v>11</v>
      </c>
      <c r="F325" s="4" t="s">
        <v>12</v>
      </c>
      <c r="G325" s="4" t="s">
        <v>13</v>
      </c>
      <c r="H325" s="4" t="s">
        <v>14</v>
      </c>
    </row>
    <row r="326">
      <c r="A326" s="3">
        <v>68.0</v>
      </c>
      <c r="B326" s="4" t="s">
        <v>48</v>
      </c>
      <c r="C326" s="4" t="s">
        <v>56</v>
      </c>
      <c r="D326" s="4" t="s">
        <v>10</v>
      </c>
      <c r="E326" s="4" t="s">
        <v>11</v>
      </c>
      <c r="F326" s="4" t="s">
        <v>12</v>
      </c>
      <c r="G326" s="4" t="s">
        <v>47</v>
      </c>
      <c r="H326" s="4" t="s">
        <v>14</v>
      </c>
    </row>
    <row r="327">
      <c r="A327" s="3">
        <v>69.0</v>
      </c>
      <c r="B327" s="4" t="s">
        <v>48</v>
      </c>
      <c r="C327" s="4" t="s">
        <v>37</v>
      </c>
      <c r="D327" s="4" t="s">
        <v>10</v>
      </c>
      <c r="E327" s="4" t="s">
        <v>11</v>
      </c>
      <c r="F327" s="4" t="s">
        <v>12</v>
      </c>
      <c r="G327" s="4" t="s">
        <v>47</v>
      </c>
      <c r="H327" s="4" t="s">
        <v>14</v>
      </c>
    </row>
    <row r="328">
      <c r="A328" s="3">
        <v>61.0</v>
      </c>
      <c r="B328" s="4" t="s">
        <v>48</v>
      </c>
      <c r="C328" s="4" t="s">
        <v>28</v>
      </c>
      <c r="D328" s="4" t="s">
        <v>11</v>
      </c>
      <c r="E328" s="4" t="s">
        <v>35</v>
      </c>
      <c r="F328" s="4" t="s">
        <v>12</v>
      </c>
      <c r="G328" s="4" t="s">
        <v>13</v>
      </c>
      <c r="H328" s="4" t="s">
        <v>23</v>
      </c>
    </row>
    <row r="329">
      <c r="A329" s="3">
        <v>28.0</v>
      </c>
      <c r="B329" s="4" t="s">
        <v>48</v>
      </c>
      <c r="C329" s="4" t="s">
        <v>26</v>
      </c>
      <c r="D329" s="4" t="s">
        <v>10</v>
      </c>
      <c r="E329" s="4" t="s">
        <v>11</v>
      </c>
      <c r="F329" s="4" t="s">
        <v>12</v>
      </c>
      <c r="G329" s="4" t="s">
        <v>47</v>
      </c>
      <c r="H329" s="4" t="s">
        <v>14</v>
      </c>
    </row>
    <row r="330">
      <c r="A330" s="3">
        <v>33.0</v>
      </c>
      <c r="B330" s="4" t="s">
        <v>48</v>
      </c>
      <c r="C330" s="4" t="s">
        <v>20</v>
      </c>
      <c r="D330" s="4" t="s">
        <v>11</v>
      </c>
      <c r="E330" s="4" t="s">
        <v>11</v>
      </c>
      <c r="F330" s="4" t="s">
        <v>44</v>
      </c>
      <c r="G330" s="4" t="s">
        <v>13</v>
      </c>
      <c r="H330" s="4" t="s">
        <v>23</v>
      </c>
    </row>
    <row r="331">
      <c r="A331" s="3">
        <v>35.0</v>
      </c>
      <c r="B331" s="4" t="s">
        <v>8</v>
      </c>
      <c r="C331" s="4" t="s">
        <v>26</v>
      </c>
      <c r="D331" s="4" t="s">
        <v>10</v>
      </c>
      <c r="E331" s="4" t="s">
        <v>11</v>
      </c>
      <c r="F331" s="4" t="s">
        <v>12</v>
      </c>
      <c r="G331" s="4" t="s">
        <v>11</v>
      </c>
      <c r="H331" s="4" t="s">
        <v>14</v>
      </c>
    </row>
    <row r="332">
      <c r="A332" s="3">
        <v>50.0</v>
      </c>
      <c r="B332" s="4" t="s">
        <v>48</v>
      </c>
      <c r="C332" s="4" t="s">
        <v>32</v>
      </c>
      <c r="D332" s="4" t="s">
        <v>10</v>
      </c>
      <c r="E332" s="4" t="s">
        <v>10</v>
      </c>
      <c r="F332" s="4" t="s">
        <v>12</v>
      </c>
      <c r="G332" s="4" t="s">
        <v>11</v>
      </c>
      <c r="H332" s="4" t="s">
        <v>14</v>
      </c>
    </row>
    <row r="333">
      <c r="A333" s="3">
        <v>35.0</v>
      </c>
      <c r="B333" s="4" t="s">
        <v>48</v>
      </c>
      <c r="C333" s="4" t="s">
        <v>26</v>
      </c>
      <c r="D333" s="4" t="s">
        <v>10</v>
      </c>
      <c r="E333" s="4" t="s">
        <v>11</v>
      </c>
      <c r="F333" s="4" t="s">
        <v>12</v>
      </c>
      <c r="G333" s="4" t="s">
        <v>11</v>
      </c>
      <c r="H333" s="4" t="s">
        <v>14</v>
      </c>
    </row>
    <row r="334">
      <c r="A334" s="3">
        <v>57.0</v>
      </c>
      <c r="B334" s="4" t="s">
        <v>48</v>
      </c>
      <c r="C334" s="4" t="s">
        <v>49</v>
      </c>
      <c r="D334" s="4" t="s">
        <v>10</v>
      </c>
      <c r="E334" s="4" t="s">
        <v>11</v>
      </c>
      <c r="F334" s="4" t="s">
        <v>12</v>
      </c>
      <c r="G334" s="4" t="s">
        <v>11</v>
      </c>
      <c r="H334" s="4" t="s">
        <v>14</v>
      </c>
    </row>
    <row r="335">
      <c r="A335" s="3">
        <v>48.0</v>
      </c>
      <c r="B335" s="4" t="s">
        <v>8</v>
      </c>
      <c r="C335" s="4" t="s">
        <v>34</v>
      </c>
      <c r="D335" s="4" t="s">
        <v>10</v>
      </c>
      <c r="E335" s="4" t="s">
        <v>11</v>
      </c>
      <c r="F335" s="4" t="s">
        <v>44</v>
      </c>
      <c r="G335" s="4" t="s">
        <v>47</v>
      </c>
      <c r="H335" s="4" t="s">
        <v>14</v>
      </c>
    </row>
    <row r="336">
      <c r="A336" s="3">
        <v>51.0</v>
      </c>
      <c r="B336" s="4" t="s">
        <v>8</v>
      </c>
      <c r="C336" s="4" t="s">
        <v>20</v>
      </c>
      <c r="D336" s="4" t="s">
        <v>10</v>
      </c>
      <c r="E336" s="4" t="s">
        <v>11</v>
      </c>
      <c r="F336" s="4" t="s">
        <v>12</v>
      </c>
      <c r="G336" s="4" t="s">
        <v>11</v>
      </c>
      <c r="H336" s="4" t="s">
        <v>14</v>
      </c>
    </row>
    <row r="337">
      <c r="A337" s="3">
        <v>75.0</v>
      </c>
      <c r="B337" s="4" t="s">
        <v>8</v>
      </c>
      <c r="C337" s="4" t="s">
        <v>26</v>
      </c>
      <c r="D337" s="4" t="s">
        <v>10</v>
      </c>
      <c r="E337" s="4" t="s">
        <v>11</v>
      </c>
      <c r="F337" s="4" t="s">
        <v>12</v>
      </c>
      <c r="G337" s="4" t="s">
        <v>11</v>
      </c>
      <c r="H337" s="4" t="s">
        <v>14</v>
      </c>
    </row>
    <row r="338">
      <c r="A338" s="3">
        <v>57.0</v>
      </c>
      <c r="B338" s="4" t="s">
        <v>48</v>
      </c>
      <c r="C338" s="4" t="s">
        <v>39</v>
      </c>
      <c r="D338" s="4" t="s">
        <v>10</v>
      </c>
      <c r="E338" s="4" t="s">
        <v>35</v>
      </c>
      <c r="F338" s="4" t="s">
        <v>12</v>
      </c>
      <c r="G338" s="4" t="s">
        <v>47</v>
      </c>
      <c r="H338" s="4" t="s">
        <v>14</v>
      </c>
    </row>
    <row r="339">
      <c r="A339" s="3">
        <v>37.0</v>
      </c>
      <c r="B339" s="4" t="s">
        <v>48</v>
      </c>
      <c r="C339" s="4" t="s">
        <v>72</v>
      </c>
      <c r="D339" s="4" t="s">
        <v>10</v>
      </c>
      <c r="E339" s="4" t="s">
        <v>35</v>
      </c>
      <c r="F339" s="4" t="s">
        <v>12</v>
      </c>
      <c r="G339" s="4" t="s">
        <v>47</v>
      </c>
      <c r="H339" s="4" t="s">
        <v>14</v>
      </c>
    </row>
    <row r="340">
      <c r="A340" s="3">
        <v>60.0</v>
      </c>
      <c r="B340" s="4" t="s">
        <v>8</v>
      </c>
      <c r="C340" s="4" t="s">
        <v>55</v>
      </c>
      <c r="D340" s="4" t="s">
        <v>10</v>
      </c>
      <c r="E340" s="4" t="s">
        <v>11</v>
      </c>
      <c r="F340" s="4" t="s">
        <v>12</v>
      </c>
      <c r="G340" s="4" t="s">
        <v>47</v>
      </c>
      <c r="H340" s="4" t="s">
        <v>14</v>
      </c>
    </row>
    <row r="341">
      <c r="A341" s="3">
        <v>48.0</v>
      </c>
      <c r="B341" s="4" t="s">
        <v>8</v>
      </c>
      <c r="C341" s="4" t="s">
        <v>26</v>
      </c>
      <c r="D341" s="4" t="s">
        <v>10</v>
      </c>
      <c r="E341" s="4" t="s">
        <v>11</v>
      </c>
      <c r="F341" s="4" t="s">
        <v>12</v>
      </c>
      <c r="G341" s="4" t="s">
        <v>11</v>
      </c>
      <c r="H341" s="4" t="s">
        <v>14</v>
      </c>
    </row>
    <row r="342">
      <c r="A342" s="3">
        <v>66.0</v>
      </c>
      <c r="B342" s="4" t="s">
        <v>48</v>
      </c>
      <c r="C342" s="4" t="s">
        <v>36</v>
      </c>
      <c r="D342" s="4" t="s">
        <v>10</v>
      </c>
      <c r="E342" s="4" t="s">
        <v>11</v>
      </c>
      <c r="F342" s="4" t="s">
        <v>12</v>
      </c>
      <c r="G342" s="4" t="s">
        <v>47</v>
      </c>
      <c r="H342" s="4" t="s">
        <v>14</v>
      </c>
    </row>
    <row r="343">
      <c r="A343" s="3">
        <v>68.0</v>
      </c>
      <c r="B343" s="4" t="s">
        <v>48</v>
      </c>
      <c r="C343" s="4" t="s">
        <v>30</v>
      </c>
      <c r="D343" s="4" t="s">
        <v>10</v>
      </c>
      <c r="E343" s="4" t="s">
        <v>11</v>
      </c>
      <c r="F343" s="4" t="s">
        <v>12</v>
      </c>
      <c r="G343" s="4" t="s">
        <v>11</v>
      </c>
      <c r="H343" s="4" t="s">
        <v>14</v>
      </c>
    </row>
    <row r="344">
      <c r="A344" s="3">
        <v>49.0</v>
      </c>
      <c r="B344" s="4" t="s">
        <v>48</v>
      </c>
      <c r="C344" s="4" t="s">
        <v>59</v>
      </c>
      <c r="D344" s="4" t="s">
        <v>10</v>
      </c>
      <c r="E344" s="4" t="s">
        <v>11</v>
      </c>
      <c r="F344" s="4" t="s">
        <v>12</v>
      </c>
      <c r="G344" s="4" t="s">
        <v>11</v>
      </c>
      <c r="H344" s="4" t="s">
        <v>14</v>
      </c>
    </row>
    <row r="345">
      <c r="A345" s="3">
        <v>41.0</v>
      </c>
      <c r="B345" s="4" t="s">
        <v>8</v>
      </c>
      <c r="C345" s="4" t="s">
        <v>51</v>
      </c>
      <c r="D345" s="4" t="s">
        <v>11</v>
      </c>
      <c r="E345" s="4" t="s">
        <v>35</v>
      </c>
      <c r="F345" s="4" t="s">
        <v>12</v>
      </c>
      <c r="G345" s="4" t="s">
        <v>13</v>
      </c>
      <c r="H345" s="4" t="s">
        <v>23</v>
      </c>
    </row>
    <row r="346">
      <c r="A346" s="3">
        <v>51.0</v>
      </c>
      <c r="B346" s="4" t="s">
        <v>48</v>
      </c>
      <c r="C346" s="4" t="s">
        <v>63</v>
      </c>
      <c r="D346" s="4" t="s">
        <v>10</v>
      </c>
      <c r="E346" s="4" t="s">
        <v>11</v>
      </c>
      <c r="F346" s="4" t="s">
        <v>12</v>
      </c>
      <c r="G346" s="4" t="s">
        <v>47</v>
      </c>
      <c r="H346" s="4" t="s">
        <v>14</v>
      </c>
    </row>
    <row r="347">
      <c r="A347" s="3">
        <v>61.0</v>
      </c>
      <c r="B347" s="4" t="s">
        <v>48</v>
      </c>
      <c r="C347" s="4" t="s">
        <v>28</v>
      </c>
      <c r="D347" s="4" t="s">
        <v>11</v>
      </c>
      <c r="E347" s="4" t="s">
        <v>35</v>
      </c>
      <c r="F347" s="4" t="s">
        <v>12</v>
      </c>
      <c r="G347" s="4" t="s">
        <v>13</v>
      </c>
      <c r="H347" s="4" t="s">
        <v>23</v>
      </c>
    </row>
    <row r="348">
      <c r="A348" s="3">
        <v>62.0</v>
      </c>
      <c r="B348" s="4" t="s">
        <v>48</v>
      </c>
      <c r="C348" s="4" t="s">
        <v>26</v>
      </c>
      <c r="D348" s="4" t="s">
        <v>10</v>
      </c>
      <c r="E348" s="4" t="s">
        <v>11</v>
      </c>
      <c r="F348" s="4" t="s">
        <v>12</v>
      </c>
      <c r="G348" s="4" t="s">
        <v>47</v>
      </c>
      <c r="H348" s="4" t="s">
        <v>14</v>
      </c>
    </row>
    <row r="349">
      <c r="A349" s="3">
        <v>33.0</v>
      </c>
      <c r="B349" s="4" t="s">
        <v>48</v>
      </c>
      <c r="C349" s="4" t="s">
        <v>32</v>
      </c>
      <c r="D349" s="4" t="s">
        <v>10</v>
      </c>
      <c r="E349" s="4" t="s">
        <v>11</v>
      </c>
      <c r="F349" s="4" t="s">
        <v>12</v>
      </c>
      <c r="G349" s="4" t="s">
        <v>11</v>
      </c>
      <c r="H349" s="4" t="s">
        <v>14</v>
      </c>
    </row>
    <row r="350">
      <c r="A350" s="3">
        <v>45.0</v>
      </c>
      <c r="B350" s="4" t="s">
        <v>48</v>
      </c>
      <c r="C350" s="4" t="s">
        <v>63</v>
      </c>
      <c r="D350" s="4" t="s">
        <v>10</v>
      </c>
      <c r="E350" s="4" t="s">
        <v>11</v>
      </c>
      <c r="F350" s="4" t="s">
        <v>12</v>
      </c>
      <c r="G350" s="4" t="s">
        <v>11</v>
      </c>
      <c r="H350" s="4" t="s">
        <v>14</v>
      </c>
    </row>
    <row r="351">
      <c r="A351" s="3">
        <v>53.0</v>
      </c>
      <c r="B351" s="4" t="s">
        <v>48</v>
      </c>
      <c r="C351" s="4" t="s">
        <v>26</v>
      </c>
      <c r="D351" s="4" t="s">
        <v>10</v>
      </c>
      <c r="E351" s="4" t="s">
        <v>11</v>
      </c>
      <c r="F351" s="4" t="s">
        <v>44</v>
      </c>
      <c r="G351" s="4" t="s">
        <v>47</v>
      </c>
      <c r="H351" s="4" t="s">
        <v>14</v>
      </c>
    </row>
    <row r="352">
      <c r="A352" s="3">
        <v>30.0</v>
      </c>
      <c r="B352" s="4" t="s">
        <v>48</v>
      </c>
      <c r="C352" s="4" t="s">
        <v>49</v>
      </c>
      <c r="D352" s="4" t="s">
        <v>10</v>
      </c>
      <c r="E352" s="4" t="s">
        <v>11</v>
      </c>
      <c r="F352" s="4" t="s">
        <v>12</v>
      </c>
      <c r="G352" s="4" t="s">
        <v>11</v>
      </c>
      <c r="H352" s="4" t="s">
        <v>14</v>
      </c>
    </row>
    <row r="353">
      <c r="A353" s="3">
        <v>33.0</v>
      </c>
      <c r="B353" s="4" t="s">
        <v>48</v>
      </c>
      <c r="C353" s="4" t="s">
        <v>36</v>
      </c>
      <c r="D353" s="4" t="s">
        <v>10</v>
      </c>
      <c r="E353" s="4" t="s">
        <v>11</v>
      </c>
      <c r="F353" s="4" t="s">
        <v>12</v>
      </c>
      <c r="G353" s="4" t="s">
        <v>47</v>
      </c>
      <c r="H353" s="4" t="s">
        <v>14</v>
      </c>
    </row>
    <row r="354">
      <c r="A354" s="3">
        <v>21.0</v>
      </c>
      <c r="B354" s="4" t="s">
        <v>48</v>
      </c>
      <c r="C354" s="4" t="s">
        <v>73</v>
      </c>
      <c r="D354" s="4" t="s">
        <v>11</v>
      </c>
      <c r="E354" s="4" t="s">
        <v>35</v>
      </c>
      <c r="F354" s="4" t="s">
        <v>12</v>
      </c>
      <c r="G354" s="4" t="s">
        <v>13</v>
      </c>
      <c r="H354" s="4" t="s">
        <v>23</v>
      </c>
    </row>
    <row r="355">
      <c r="A355" s="3">
        <v>25.0</v>
      </c>
      <c r="B355" s="4" t="s">
        <v>48</v>
      </c>
      <c r="C355" s="4" t="s">
        <v>34</v>
      </c>
      <c r="D355" s="4" t="s">
        <v>11</v>
      </c>
      <c r="E355" s="4" t="s">
        <v>35</v>
      </c>
      <c r="F355" s="4" t="s">
        <v>12</v>
      </c>
      <c r="G355" s="4" t="s">
        <v>13</v>
      </c>
      <c r="H355" s="4" t="s">
        <v>23</v>
      </c>
    </row>
    <row r="356">
      <c r="A356" s="3">
        <v>66.0</v>
      </c>
      <c r="B356" s="4" t="s">
        <v>48</v>
      </c>
      <c r="C356" s="4" t="s">
        <v>32</v>
      </c>
      <c r="D356" s="4" t="s">
        <v>10</v>
      </c>
      <c r="E356" s="4" t="s">
        <v>35</v>
      </c>
      <c r="F356" s="4" t="s">
        <v>12</v>
      </c>
      <c r="G356" s="4" t="s">
        <v>47</v>
      </c>
      <c r="H356" s="4" t="s">
        <v>14</v>
      </c>
    </row>
    <row r="357">
      <c r="A357" s="3">
        <v>58.0</v>
      </c>
      <c r="B357" s="4" t="s">
        <v>48</v>
      </c>
      <c r="C357" s="4" t="s">
        <v>55</v>
      </c>
      <c r="D357" s="4" t="s">
        <v>10</v>
      </c>
      <c r="E357" s="4" t="s">
        <v>11</v>
      </c>
      <c r="F357" s="4" t="s">
        <v>12</v>
      </c>
      <c r="G357" s="4" t="s">
        <v>11</v>
      </c>
      <c r="H357" s="4" t="s">
        <v>14</v>
      </c>
    </row>
    <row r="358">
      <c r="A358" s="3">
        <v>55.0</v>
      </c>
      <c r="B358" s="4" t="s">
        <v>48</v>
      </c>
      <c r="C358" s="4" t="s">
        <v>39</v>
      </c>
      <c r="D358" s="4" t="s">
        <v>10</v>
      </c>
      <c r="E358" s="4" t="s">
        <v>11</v>
      </c>
      <c r="F358" s="4" t="s">
        <v>12</v>
      </c>
      <c r="G358" s="4" t="s">
        <v>11</v>
      </c>
      <c r="H358" s="4" t="s">
        <v>14</v>
      </c>
    </row>
    <row r="359">
      <c r="A359" s="3">
        <v>43.0</v>
      </c>
      <c r="B359" s="4" t="s">
        <v>48</v>
      </c>
      <c r="C359" s="4" t="s">
        <v>9</v>
      </c>
      <c r="D359" s="4" t="s">
        <v>10</v>
      </c>
      <c r="E359" s="4" t="s">
        <v>11</v>
      </c>
      <c r="F359" s="4" t="s">
        <v>12</v>
      </c>
      <c r="G359" s="4" t="s">
        <v>47</v>
      </c>
      <c r="H359" s="4" t="s">
        <v>14</v>
      </c>
    </row>
    <row r="360">
      <c r="A360" s="3">
        <v>38.0</v>
      </c>
      <c r="B360" s="4" t="s">
        <v>48</v>
      </c>
      <c r="C360" s="4" t="s">
        <v>55</v>
      </c>
      <c r="D360" s="4" t="s">
        <v>10</v>
      </c>
      <c r="E360" s="4" t="s">
        <v>11</v>
      </c>
      <c r="F360" s="4" t="s">
        <v>12</v>
      </c>
      <c r="G360" s="4" t="s">
        <v>11</v>
      </c>
      <c r="H360" s="4" t="s">
        <v>14</v>
      </c>
    </row>
    <row r="361">
      <c r="A361" s="3">
        <v>71.0</v>
      </c>
      <c r="B361" s="4" t="s">
        <v>8</v>
      </c>
      <c r="C361" s="4" t="s">
        <v>34</v>
      </c>
      <c r="D361" s="4" t="s">
        <v>10</v>
      </c>
      <c r="E361" s="4" t="s">
        <v>11</v>
      </c>
      <c r="F361" s="4" t="s">
        <v>12</v>
      </c>
      <c r="G361" s="4" t="s">
        <v>11</v>
      </c>
      <c r="H361" s="4" t="s">
        <v>14</v>
      </c>
    </row>
    <row r="362">
      <c r="A362" s="3">
        <v>68.0</v>
      </c>
      <c r="B362" s="4" t="s">
        <v>48</v>
      </c>
      <c r="C362" s="4" t="s">
        <v>74</v>
      </c>
      <c r="D362" s="4" t="s">
        <v>10</v>
      </c>
      <c r="E362" s="4" t="s">
        <v>35</v>
      </c>
      <c r="F362" s="4" t="s">
        <v>12</v>
      </c>
      <c r="G362" s="4" t="s">
        <v>47</v>
      </c>
      <c r="H362" s="4" t="s">
        <v>14</v>
      </c>
    </row>
    <row r="363">
      <c r="A363" s="3">
        <v>25.0</v>
      </c>
      <c r="B363" s="4" t="s">
        <v>48</v>
      </c>
      <c r="C363" s="4" t="s">
        <v>36</v>
      </c>
      <c r="D363" s="4" t="s">
        <v>11</v>
      </c>
      <c r="E363" s="4" t="s">
        <v>35</v>
      </c>
      <c r="F363" s="4" t="s">
        <v>12</v>
      </c>
      <c r="G363" s="4" t="s">
        <v>13</v>
      </c>
      <c r="H363" s="4" t="s">
        <v>23</v>
      </c>
    </row>
    <row r="364">
      <c r="A364" s="3">
        <v>48.0</v>
      </c>
      <c r="B364" s="4" t="s">
        <v>48</v>
      </c>
      <c r="C364" s="4" t="s">
        <v>26</v>
      </c>
      <c r="D364" s="4" t="s">
        <v>11</v>
      </c>
      <c r="E364" s="4" t="s">
        <v>35</v>
      </c>
      <c r="F364" s="4" t="s">
        <v>12</v>
      </c>
      <c r="G364" s="4" t="s">
        <v>13</v>
      </c>
      <c r="H364" s="4" t="s">
        <v>23</v>
      </c>
    </row>
    <row r="365">
      <c r="A365" s="3">
        <v>39.0</v>
      </c>
      <c r="B365" s="4" t="s">
        <v>8</v>
      </c>
      <c r="C365" s="4" t="s">
        <v>26</v>
      </c>
      <c r="D365" s="4" t="s">
        <v>11</v>
      </c>
      <c r="E365" s="4" t="s">
        <v>11</v>
      </c>
      <c r="F365" s="4" t="s">
        <v>12</v>
      </c>
      <c r="G365" s="4" t="s">
        <v>13</v>
      </c>
      <c r="H365" s="4" t="s">
        <v>23</v>
      </c>
    </row>
    <row r="366">
      <c r="A366" s="3">
        <v>58.0</v>
      </c>
      <c r="B366" s="4" t="s">
        <v>8</v>
      </c>
      <c r="C366" s="4" t="s">
        <v>34</v>
      </c>
      <c r="D366" s="4" t="s">
        <v>10</v>
      </c>
      <c r="E366" s="4" t="s">
        <v>11</v>
      </c>
      <c r="F366" s="4" t="s">
        <v>12</v>
      </c>
      <c r="G366" s="4" t="s">
        <v>11</v>
      </c>
      <c r="H366" s="4" t="s">
        <v>14</v>
      </c>
    </row>
    <row r="367">
      <c r="A367" s="3">
        <v>49.0</v>
      </c>
      <c r="B367" s="4" t="s">
        <v>8</v>
      </c>
      <c r="C367" s="4" t="s">
        <v>34</v>
      </c>
      <c r="D367" s="4" t="s">
        <v>11</v>
      </c>
      <c r="E367" s="4" t="s">
        <v>35</v>
      </c>
      <c r="F367" s="4" t="s">
        <v>44</v>
      </c>
      <c r="G367" s="4" t="s">
        <v>13</v>
      </c>
      <c r="H367" s="4" t="s">
        <v>23</v>
      </c>
    </row>
    <row r="368">
      <c r="A368" s="3">
        <v>19.0</v>
      </c>
      <c r="B368" s="4" t="s">
        <v>48</v>
      </c>
      <c r="C368" s="4" t="s">
        <v>26</v>
      </c>
      <c r="D368" s="4" t="s">
        <v>10</v>
      </c>
      <c r="E368" s="4" t="s">
        <v>11</v>
      </c>
      <c r="F368" s="4" t="s">
        <v>12</v>
      </c>
      <c r="G368" s="4" t="s">
        <v>47</v>
      </c>
      <c r="H368" s="4" t="s">
        <v>14</v>
      </c>
    </row>
    <row r="369">
      <c r="A369" s="3">
        <v>32.0</v>
      </c>
      <c r="B369" s="4" t="s">
        <v>48</v>
      </c>
      <c r="C369" s="4" t="s">
        <v>75</v>
      </c>
      <c r="D369" s="4" t="s">
        <v>11</v>
      </c>
      <c r="E369" s="4" t="s">
        <v>11</v>
      </c>
      <c r="F369" s="4" t="s">
        <v>12</v>
      </c>
      <c r="G369" s="4" t="s">
        <v>13</v>
      </c>
      <c r="H369" s="4" t="s">
        <v>23</v>
      </c>
    </row>
    <row r="370">
      <c r="A370" s="3">
        <v>30.0</v>
      </c>
      <c r="B370" s="4" t="s">
        <v>8</v>
      </c>
      <c r="C370" s="4" t="s">
        <v>32</v>
      </c>
      <c r="D370" s="4" t="s">
        <v>10</v>
      </c>
      <c r="E370" s="4" t="s">
        <v>11</v>
      </c>
      <c r="F370" s="4" t="s">
        <v>12</v>
      </c>
      <c r="G370" s="4" t="s">
        <v>47</v>
      </c>
      <c r="H370" s="4" t="s">
        <v>14</v>
      </c>
    </row>
    <row r="371">
      <c r="A371" s="3">
        <v>51.0</v>
      </c>
      <c r="B371" s="4" t="s">
        <v>8</v>
      </c>
      <c r="C371" s="4" t="s">
        <v>28</v>
      </c>
      <c r="D371" s="4" t="s">
        <v>10</v>
      </c>
      <c r="E371" s="4" t="s">
        <v>11</v>
      </c>
      <c r="F371" s="4" t="s">
        <v>12</v>
      </c>
      <c r="G371" s="4" t="s">
        <v>47</v>
      </c>
      <c r="H371" s="4" t="s">
        <v>14</v>
      </c>
    </row>
    <row r="372">
      <c r="A372" s="3">
        <v>30.0</v>
      </c>
      <c r="B372" s="4" t="s">
        <v>8</v>
      </c>
      <c r="C372" s="4" t="s">
        <v>49</v>
      </c>
      <c r="D372" s="4" t="s">
        <v>10</v>
      </c>
      <c r="E372" s="4" t="s">
        <v>35</v>
      </c>
      <c r="F372" s="4" t="s">
        <v>12</v>
      </c>
      <c r="G372" s="4" t="s">
        <v>47</v>
      </c>
      <c r="H372" s="4" t="s">
        <v>14</v>
      </c>
    </row>
    <row r="373">
      <c r="A373" s="3">
        <v>29.0</v>
      </c>
      <c r="B373" s="4" t="s">
        <v>8</v>
      </c>
      <c r="C373" s="4" t="s">
        <v>28</v>
      </c>
      <c r="D373" s="4" t="s">
        <v>10</v>
      </c>
      <c r="E373" s="4" t="s">
        <v>11</v>
      </c>
      <c r="F373" s="4" t="s">
        <v>12</v>
      </c>
      <c r="G373" s="4" t="s">
        <v>11</v>
      </c>
      <c r="H373" s="4" t="s">
        <v>14</v>
      </c>
    </row>
    <row r="374">
      <c r="A374" s="3">
        <v>17.0</v>
      </c>
      <c r="B374" s="4" t="s">
        <v>8</v>
      </c>
      <c r="C374" s="4" t="s">
        <v>37</v>
      </c>
      <c r="D374" s="4" t="s">
        <v>10</v>
      </c>
      <c r="E374" s="4" t="s">
        <v>35</v>
      </c>
      <c r="F374" s="4" t="s">
        <v>12</v>
      </c>
      <c r="G374" s="4" t="s">
        <v>47</v>
      </c>
      <c r="H374" s="4" t="s">
        <v>14</v>
      </c>
    </row>
    <row r="375">
      <c r="A375" s="3">
        <v>42.0</v>
      </c>
      <c r="B375" s="4" t="s">
        <v>8</v>
      </c>
      <c r="C375" s="4" t="s">
        <v>34</v>
      </c>
      <c r="D375" s="4" t="s">
        <v>10</v>
      </c>
      <c r="E375" s="4" t="s">
        <v>11</v>
      </c>
      <c r="F375" s="4" t="s">
        <v>44</v>
      </c>
      <c r="G375" s="4" t="s">
        <v>47</v>
      </c>
      <c r="H375" s="4" t="s">
        <v>14</v>
      </c>
    </row>
    <row r="376">
      <c r="A376" s="3">
        <v>66.0</v>
      </c>
      <c r="B376" s="4" t="s">
        <v>8</v>
      </c>
      <c r="C376" s="4" t="s">
        <v>26</v>
      </c>
      <c r="D376" s="4" t="s">
        <v>10</v>
      </c>
      <c r="E376" s="4" t="s">
        <v>11</v>
      </c>
      <c r="F376" s="4" t="s">
        <v>12</v>
      </c>
      <c r="G376" s="4" t="s">
        <v>11</v>
      </c>
      <c r="H376" s="4" t="s">
        <v>14</v>
      </c>
    </row>
    <row r="377">
      <c r="A377" s="3">
        <v>59.0</v>
      </c>
      <c r="B377" s="4" t="s">
        <v>8</v>
      </c>
      <c r="C377" s="4" t="s">
        <v>34</v>
      </c>
      <c r="D377" s="4" t="s">
        <v>10</v>
      </c>
      <c r="E377" s="4" t="s">
        <v>11</v>
      </c>
      <c r="F377" s="4" t="s">
        <v>12</v>
      </c>
      <c r="G377" s="4" t="s">
        <v>11</v>
      </c>
      <c r="H377" s="4" t="s">
        <v>14</v>
      </c>
    </row>
    <row r="378">
      <c r="A378" s="3">
        <v>50.0</v>
      </c>
      <c r="B378" s="4" t="s">
        <v>48</v>
      </c>
      <c r="C378" s="4" t="s">
        <v>58</v>
      </c>
      <c r="D378" s="4" t="s">
        <v>10</v>
      </c>
      <c r="E378" s="4" t="s">
        <v>11</v>
      </c>
      <c r="F378" s="4" t="s">
        <v>12</v>
      </c>
      <c r="G378" s="4" t="s">
        <v>11</v>
      </c>
      <c r="H378" s="4" t="s">
        <v>14</v>
      </c>
    </row>
    <row r="379">
      <c r="A379" s="3">
        <v>65.0</v>
      </c>
      <c r="B379" s="4" t="s">
        <v>48</v>
      </c>
      <c r="C379" s="4" t="s">
        <v>45</v>
      </c>
      <c r="D379" s="4" t="s">
        <v>10</v>
      </c>
      <c r="E379" s="4" t="s">
        <v>11</v>
      </c>
      <c r="F379" s="4" t="s">
        <v>12</v>
      </c>
      <c r="G379" s="4" t="s">
        <v>11</v>
      </c>
      <c r="H379" s="4" t="s">
        <v>14</v>
      </c>
    </row>
    <row r="380">
      <c r="A380" s="3">
        <v>33.0</v>
      </c>
      <c r="B380" s="4" t="s">
        <v>48</v>
      </c>
      <c r="C380" s="4" t="s">
        <v>37</v>
      </c>
      <c r="D380" s="4" t="s">
        <v>10</v>
      </c>
      <c r="E380" s="4" t="s">
        <v>10</v>
      </c>
      <c r="F380" s="4" t="s">
        <v>12</v>
      </c>
      <c r="G380" s="4" t="s">
        <v>11</v>
      </c>
      <c r="H380" s="4" t="s">
        <v>14</v>
      </c>
    </row>
    <row r="381">
      <c r="A381" s="3">
        <v>59.0</v>
      </c>
      <c r="B381" s="4" t="s">
        <v>8</v>
      </c>
      <c r="C381" s="4" t="s">
        <v>18</v>
      </c>
      <c r="D381" s="4" t="s">
        <v>11</v>
      </c>
      <c r="E381" s="4" t="s">
        <v>35</v>
      </c>
      <c r="F381" s="4" t="s">
        <v>12</v>
      </c>
      <c r="G381" s="4" t="s">
        <v>13</v>
      </c>
      <c r="H381" s="4" t="s">
        <v>23</v>
      </c>
    </row>
    <row r="382">
      <c r="A382" s="3">
        <v>50.0</v>
      </c>
      <c r="B382" s="4" t="s">
        <v>8</v>
      </c>
      <c r="C382" s="4" t="s">
        <v>26</v>
      </c>
      <c r="D382" s="4" t="s">
        <v>10</v>
      </c>
      <c r="E382" s="4" t="s">
        <v>11</v>
      </c>
      <c r="F382" s="4" t="s">
        <v>12</v>
      </c>
      <c r="G382" s="4" t="s">
        <v>11</v>
      </c>
      <c r="H382" s="4" t="s">
        <v>14</v>
      </c>
    </row>
    <row r="383">
      <c r="A383" s="3">
        <v>46.0</v>
      </c>
      <c r="B383" s="4" t="s">
        <v>8</v>
      </c>
      <c r="C383" s="4" t="s">
        <v>18</v>
      </c>
      <c r="D383" s="4" t="s">
        <v>10</v>
      </c>
      <c r="E383" s="4" t="s">
        <v>35</v>
      </c>
      <c r="F383" s="4" t="s">
        <v>12</v>
      </c>
      <c r="G383" s="4" t="s">
        <v>11</v>
      </c>
      <c r="H383" s="4" t="s">
        <v>14</v>
      </c>
    </row>
    <row r="384">
      <c r="A384" s="3">
        <v>50.0</v>
      </c>
      <c r="B384" s="4" t="s">
        <v>8</v>
      </c>
      <c r="C384" s="4" t="s">
        <v>55</v>
      </c>
      <c r="D384" s="4" t="s">
        <v>10</v>
      </c>
      <c r="E384" s="4" t="s">
        <v>11</v>
      </c>
      <c r="F384" s="4" t="s">
        <v>12</v>
      </c>
      <c r="G384" s="4" t="s">
        <v>47</v>
      </c>
      <c r="H384" s="4" t="s">
        <v>14</v>
      </c>
    </row>
    <row r="385">
      <c r="A385" s="3">
        <v>58.0</v>
      </c>
      <c r="B385" s="4" t="s">
        <v>8</v>
      </c>
      <c r="C385" s="4" t="s">
        <v>76</v>
      </c>
      <c r="D385" s="4" t="s">
        <v>10</v>
      </c>
      <c r="E385" s="4" t="s">
        <v>11</v>
      </c>
      <c r="F385" s="4" t="s">
        <v>12</v>
      </c>
      <c r="G385" s="4" t="s">
        <v>11</v>
      </c>
      <c r="H385" s="4" t="s">
        <v>14</v>
      </c>
    </row>
    <row r="386">
      <c r="A386" s="3">
        <v>49.0</v>
      </c>
      <c r="B386" s="4" t="s">
        <v>8</v>
      </c>
      <c r="C386" s="4" t="s">
        <v>32</v>
      </c>
      <c r="D386" s="4" t="s">
        <v>11</v>
      </c>
      <c r="E386" s="4" t="s">
        <v>35</v>
      </c>
      <c r="F386" s="4" t="s">
        <v>44</v>
      </c>
      <c r="G386" s="4" t="s">
        <v>13</v>
      </c>
      <c r="H386" s="4" t="s">
        <v>23</v>
      </c>
    </row>
    <row r="387">
      <c r="A387" s="3">
        <v>19.0</v>
      </c>
      <c r="B387" s="4" t="s">
        <v>8</v>
      </c>
      <c r="C387" s="4" t="s">
        <v>34</v>
      </c>
      <c r="D387" s="4" t="s">
        <v>10</v>
      </c>
      <c r="E387" s="4" t="s">
        <v>11</v>
      </c>
      <c r="F387" s="4" t="s">
        <v>12</v>
      </c>
      <c r="G387" s="4" t="s">
        <v>47</v>
      </c>
      <c r="H387" s="4" t="s">
        <v>14</v>
      </c>
    </row>
    <row r="388">
      <c r="A388" s="3">
        <v>48.0</v>
      </c>
      <c r="B388" s="4" t="s">
        <v>48</v>
      </c>
      <c r="C388" s="4" t="s">
        <v>26</v>
      </c>
      <c r="D388" s="4" t="s">
        <v>10</v>
      </c>
      <c r="E388" s="4" t="s">
        <v>11</v>
      </c>
      <c r="F388" s="4" t="s">
        <v>44</v>
      </c>
      <c r="G388" s="4" t="s">
        <v>13</v>
      </c>
      <c r="H388" s="4" t="s">
        <v>14</v>
      </c>
    </row>
    <row r="389">
      <c r="A389" s="3">
        <v>64.0</v>
      </c>
      <c r="B389" s="4" t="s">
        <v>48</v>
      </c>
      <c r="C389" s="4" t="s">
        <v>26</v>
      </c>
      <c r="D389" s="4" t="s">
        <v>10</v>
      </c>
      <c r="E389" s="4" t="s">
        <v>11</v>
      </c>
      <c r="F389" s="4" t="s">
        <v>12</v>
      </c>
      <c r="G389" s="4" t="s">
        <v>11</v>
      </c>
      <c r="H389" s="4" t="s">
        <v>14</v>
      </c>
    </row>
    <row r="390">
      <c r="A390" s="3">
        <v>54.0</v>
      </c>
      <c r="B390" s="4" t="s">
        <v>8</v>
      </c>
      <c r="C390" s="4" t="s">
        <v>30</v>
      </c>
      <c r="D390" s="4" t="s">
        <v>10</v>
      </c>
      <c r="E390" s="4" t="s">
        <v>11</v>
      </c>
      <c r="F390" s="4" t="s">
        <v>12</v>
      </c>
      <c r="G390" s="4" t="s">
        <v>11</v>
      </c>
      <c r="H390" s="4" t="s">
        <v>14</v>
      </c>
    </row>
    <row r="391">
      <c r="A391" s="3">
        <v>38.0</v>
      </c>
      <c r="B391" s="4" t="s">
        <v>48</v>
      </c>
      <c r="C391" s="4" t="s">
        <v>34</v>
      </c>
      <c r="D391" s="4" t="s">
        <v>10</v>
      </c>
      <c r="E391" s="4" t="s">
        <v>11</v>
      </c>
      <c r="F391" s="4" t="s">
        <v>12</v>
      </c>
      <c r="G391" s="4" t="s">
        <v>47</v>
      </c>
      <c r="H391" s="4" t="s">
        <v>14</v>
      </c>
    </row>
    <row r="392">
      <c r="A392" s="3">
        <v>66.0</v>
      </c>
      <c r="B392" s="4" t="s">
        <v>8</v>
      </c>
      <c r="C392" s="4" t="s">
        <v>26</v>
      </c>
      <c r="D392" s="4" t="s">
        <v>10</v>
      </c>
      <c r="E392" s="4" t="s">
        <v>11</v>
      </c>
      <c r="F392" s="4" t="s">
        <v>12</v>
      </c>
      <c r="G392" s="4" t="s">
        <v>47</v>
      </c>
      <c r="H392" s="4" t="s">
        <v>14</v>
      </c>
    </row>
    <row r="393">
      <c r="A393" s="3">
        <v>83.0</v>
      </c>
      <c r="B393" s="4" t="s">
        <v>48</v>
      </c>
      <c r="C393" s="4" t="s">
        <v>9</v>
      </c>
      <c r="D393" s="4" t="s">
        <v>10</v>
      </c>
      <c r="E393" s="4" t="s">
        <v>35</v>
      </c>
      <c r="F393" s="4" t="s">
        <v>12</v>
      </c>
      <c r="G393" s="4" t="s">
        <v>47</v>
      </c>
      <c r="H393" s="4" t="s">
        <v>14</v>
      </c>
    </row>
    <row r="394">
      <c r="A394" s="3">
        <v>64.0</v>
      </c>
      <c r="B394" s="4" t="s">
        <v>8</v>
      </c>
      <c r="C394" s="4" t="s">
        <v>30</v>
      </c>
      <c r="D394" s="4" t="s">
        <v>10</v>
      </c>
      <c r="E394" s="4" t="s">
        <v>11</v>
      </c>
      <c r="F394" s="4" t="s">
        <v>12</v>
      </c>
      <c r="G394" s="4" t="s">
        <v>47</v>
      </c>
      <c r="H394" s="4" t="s">
        <v>14</v>
      </c>
    </row>
    <row r="395">
      <c r="A395" s="3">
        <v>35.0</v>
      </c>
      <c r="B395" s="4" t="s">
        <v>8</v>
      </c>
      <c r="C395" s="4" t="s">
        <v>77</v>
      </c>
      <c r="D395" s="4" t="s">
        <v>10</v>
      </c>
      <c r="E395" s="4" t="s">
        <v>11</v>
      </c>
      <c r="F395" s="4" t="s">
        <v>12</v>
      </c>
      <c r="G395" s="4" t="s">
        <v>47</v>
      </c>
      <c r="H395" s="4" t="s">
        <v>14</v>
      </c>
    </row>
    <row r="396">
      <c r="A396" s="3">
        <v>77.0</v>
      </c>
      <c r="B396" s="4" t="s">
        <v>8</v>
      </c>
      <c r="C396" s="4" t="s">
        <v>26</v>
      </c>
      <c r="D396" s="4" t="s">
        <v>10</v>
      </c>
      <c r="E396" s="4" t="s">
        <v>35</v>
      </c>
      <c r="F396" s="4" t="s">
        <v>44</v>
      </c>
      <c r="G396" s="4" t="s">
        <v>11</v>
      </c>
      <c r="H396" s="4" t="s">
        <v>14</v>
      </c>
    </row>
    <row r="397">
      <c r="A397" s="3">
        <v>22.0</v>
      </c>
      <c r="B397" s="4" t="s">
        <v>8</v>
      </c>
      <c r="C397" s="4" t="s">
        <v>46</v>
      </c>
      <c r="D397" s="4" t="s">
        <v>10</v>
      </c>
      <c r="E397" s="4" t="s">
        <v>11</v>
      </c>
      <c r="F397" s="4" t="s">
        <v>12</v>
      </c>
      <c r="G397" s="4" t="s">
        <v>47</v>
      </c>
      <c r="H397" s="4" t="s">
        <v>14</v>
      </c>
    </row>
    <row r="398">
      <c r="A398" s="3">
        <v>27.0</v>
      </c>
      <c r="B398" s="4" t="s">
        <v>8</v>
      </c>
      <c r="C398" s="4" t="s">
        <v>78</v>
      </c>
      <c r="D398" s="4" t="s">
        <v>10</v>
      </c>
      <c r="E398" s="4" t="s">
        <v>11</v>
      </c>
      <c r="F398" s="4" t="s">
        <v>12</v>
      </c>
      <c r="G398" s="4" t="s">
        <v>47</v>
      </c>
      <c r="H398" s="4" t="s">
        <v>14</v>
      </c>
    </row>
    <row r="399">
      <c r="A399" s="3">
        <v>58.0</v>
      </c>
      <c r="B399" s="4" t="s">
        <v>48</v>
      </c>
      <c r="C399" s="4" t="s">
        <v>32</v>
      </c>
      <c r="D399" s="4" t="s">
        <v>10</v>
      </c>
      <c r="E399" s="4" t="s">
        <v>11</v>
      </c>
      <c r="F399" s="4" t="s">
        <v>44</v>
      </c>
      <c r="G399" s="4" t="s">
        <v>47</v>
      </c>
      <c r="H399" s="4" t="s">
        <v>14</v>
      </c>
    </row>
    <row r="400">
      <c r="A400" s="3">
        <v>27.0</v>
      </c>
      <c r="B400" s="4" t="s">
        <v>48</v>
      </c>
      <c r="C400" s="4" t="s">
        <v>37</v>
      </c>
      <c r="D400" s="4" t="s">
        <v>10</v>
      </c>
      <c r="E400" s="4" t="s">
        <v>10</v>
      </c>
      <c r="F400" s="4" t="s">
        <v>12</v>
      </c>
      <c r="G400" s="4" t="s">
        <v>47</v>
      </c>
      <c r="H400" s="4" t="s">
        <v>14</v>
      </c>
    </row>
    <row r="401">
      <c r="A401" s="3">
        <v>70.0</v>
      </c>
      <c r="B401" s="4" t="s">
        <v>8</v>
      </c>
      <c r="C401" s="4" t="s">
        <v>34</v>
      </c>
      <c r="D401" s="4" t="s">
        <v>10</v>
      </c>
      <c r="E401" s="4" t="s">
        <v>11</v>
      </c>
      <c r="F401" s="4" t="s">
        <v>12</v>
      </c>
      <c r="G401" s="4" t="s">
        <v>11</v>
      </c>
      <c r="H401" s="4" t="s">
        <v>14</v>
      </c>
    </row>
    <row r="402">
      <c r="A402" s="3">
        <v>44.0</v>
      </c>
      <c r="B402" s="4" t="s">
        <v>8</v>
      </c>
      <c r="C402" s="4" t="s">
        <v>36</v>
      </c>
      <c r="D402" s="4" t="s">
        <v>10</v>
      </c>
      <c r="E402" s="4" t="s">
        <v>11</v>
      </c>
      <c r="F402" s="4" t="s">
        <v>12</v>
      </c>
      <c r="G402" s="4" t="s">
        <v>11</v>
      </c>
      <c r="H402" s="4" t="s">
        <v>14</v>
      </c>
    </row>
    <row r="403">
      <c r="A403" s="3">
        <v>55.0</v>
      </c>
      <c r="B403" s="4" t="s">
        <v>48</v>
      </c>
      <c r="C403" s="4" t="s">
        <v>58</v>
      </c>
      <c r="D403" s="4" t="s">
        <v>10</v>
      </c>
      <c r="E403" s="4" t="s">
        <v>11</v>
      </c>
      <c r="F403" s="4" t="s">
        <v>12</v>
      </c>
      <c r="G403" s="4" t="s">
        <v>47</v>
      </c>
      <c r="H403" s="4" t="s">
        <v>14</v>
      </c>
    </row>
    <row r="404">
      <c r="A404" s="3">
        <v>81.0</v>
      </c>
      <c r="B404" s="4" t="s">
        <v>8</v>
      </c>
      <c r="C404" s="4" t="s">
        <v>32</v>
      </c>
      <c r="D404" s="4" t="s">
        <v>10</v>
      </c>
      <c r="E404" s="4" t="s">
        <v>11</v>
      </c>
      <c r="F404" s="4" t="s">
        <v>12</v>
      </c>
      <c r="G404" s="4" t="s">
        <v>11</v>
      </c>
      <c r="H404" s="4" t="s">
        <v>14</v>
      </c>
    </row>
    <row r="405">
      <c r="A405" s="3">
        <v>45.0</v>
      </c>
      <c r="B405" s="4" t="s">
        <v>48</v>
      </c>
      <c r="C405" s="4" t="s">
        <v>36</v>
      </c>
      <c r="D405" s="4" t="s">
        <v>10</v>
      </c>
      <c r="E405" s="4" t="s">
        <v>11</v>
      </c>
      <c r="F405" s="4" t="s">
        <v>12</v>
      </c>
      <c r="G405" s="4" t="s">
        <v>11</v>
      </c>
      <c r="H405" s="4" t="s">
        <v>14</v>
      </c>
    </row>
    <row r="406">
      <c r="A406" s="3">
        <v>21.0</v>
      </c>
      <c r="B406" s="4" t="s">
        <v>8</v>
      </c>
      <c r="C406" s="4" t="s">
        <v>79</v>
      </c>
      <c r="D406" s="4" t="s">
        <v>10</v>
      </c>
      <c r="E406" s="4" t="s">
        <v>11</v>
      </c>
      <c r="F406" s="4" t="s">
        <v>12</v>
      </c>
      <c r="G406" s="4" t="s">
        <v>47</v>
      </c>
      <c r="H406" s="4" t="s">
        <v>14</v>
      </c>
    </row>
    <row r="407">
      <c r="A407" s="3">
        <v>50.0</v>
      </c>
      <c r="B407" s="4" t="s">
        <v>8</v>
      </c>
      <c r="C407" s="4" t="s">
        <v>80</v>
      </c>
      <c r="D407" s="4" t="s">
        <v>10</v>
      </c>
      <c r="E407" s="4" t="s">
        <v>11</v>
      </c>
      <c r="F407" s="4" t="s">
        <v>12</v>
      </c>
      <c r="G407" s="4" t="s">
        <v>11</v>
      </c>
      <c r="H407" s="4" t="s">
        <v>14</v>
      </c>
    </row>
    <row r="408">
      <c r="A408" s="3">
        <v>33.0</v>
      </c>
      <c r="B408" s="4" t="s">
        <v>48</v>
      </c>
      <c r="C408" s="4" t="s">
        <v>26</v>
      </c>
      <c r="D408" s="4" t="s">
        <v>10</v>
      </c>
      <c r="E408" s="4" t="s">
        <v>10</v>
      </c>
      <c r="F408" s="4" t="s">
        <v>12</v>
      </c>
      <c r="G408" s="4" t="s">
        <v>47</v>
      </c>
      <c r="H408" s="4" t="s">
        <v>14</v>
      </c>
    </row>
    <row r="409">
      <c r="A409" s="3">
        <v>1.0</v>
      </c>
      <c r="B409" s="4" t="s">
        <v>48</v>
      </c>
      <c r="C409" s="4" t="s">
        <v>46</v>
      </c>
      <c r="D409" s="4" t="s">
        <v>10</v>
      </c>
      <c r="E409" s="4" t="s">
        <v>11</v>
      </c>
      <c r="F409" s="4" t="s">
        <v>12</v>
      </c>
      <c r="G409" s="4" t="s">
        <v>13</v>
      </c>
      <c r="H409" s="4" t="s">
        <v>14</v>
      </c>
    </row>
    <row r="410">
      <c r="A410" s="3">
        <v>68.0</v>
      </c>
      <c r="B410" s="4" t="s">
        <v>48</v>
      </c>
      <c r="C410" s="4" t="s">
        <v>9</v>
      </c>
      <c r="D410" s="4" t="s">
        <v>11</v>
      </c>
      <c r="E410" s="4" t="s">
        <v>35</v>
      </c>
      <c r="F410" s="4" t="s">
        <v>12</v>
      </c>
      <c r="G410" s="4" t="s">
        <v>13</v>
      </c>
      <c r="H410" s="4" t="s">
        <v>23</v>
      </c>
    </row>
    <row r="411">
      <c r="A411" s="3">
        <v>51.0</v>
      </c>
      <c r="B411" s="4" t="s">
        <v>48</v>
      </c>
      <c r="C411" s="4" t="s">
        <v>39</v>
      </c>
      <c r="D411" s="4" t="s">
        <v>11</v>
      </c>
      <c r="E411" s="4" t="s">
        <v>11</v>
      </c>
      <c r="F411" s="4" t="s">
        <v>12</v>
      </c>
      <c r="G411" s="4" t="s">
        <v>13</v>
      </c>
      <c r="H411" s="4" t="s">
        <v>23</v>
      </c>
    </row>
    <row r="412">
      <c r="A412" s="3">
        <v>63.0</v>
      </c>
      <c r="B412" s="4" t="s">
        <v>48</v>
      </c>
      <c r="C412" s="4" t="s">
        <v>18</v>
      </c>
      <c r="D412" s="4" t="s">
        <v>10</v>
      </c>
      <c r="E412" s="4" t="s">
        <v>11</v>
      </c>
      <c r="F412" s="4" t="s">
        <v>12</v>
      </c>
      <c r="G412" s="4" t="s">
        <v>47</v>
      </c>
      <c r="H412" s="4" t="s">
        <v>14</v>
      </c>
    </row>
    <row r="413">
      <c r="A413" s="3">
        <v>24.0</v>
      </c>
      <c r="B413" s="4" t="s">
        <v>48</v>
      </c>
      <c r="C413" s="4" t="s">
        <v>36</v>
      </c>
      <c r="D413" s="4" t="s">
        <v>10</v>
      </c>
      <c r="E413" s="4" t="s">
        <v>11</v>
      </c>
      <c r="F413" s="4" t="s">
        <v>12</v>
      </c>
      <c r="G413" s="4" t="s">
        <v>47</v>
      </c>
      <c r="H413" s="4" t="s">
        <v>14</v>
      </c>
    </row>
    <row r="414">
      <c r="A414" s="3">
        <v>13.0</v>
      </c>
      <c r="B414" s="4" t="s">
        <v>48</v>
      </c>
      <c r="C414" s="4" t="s">
        <v>32</v>
      </c>
      <c r="D414" s="4" t="s">
        <v>10</v>
      </c>
      <c r="E414" s="4" t="s">
        <v>11</v>
      </c>
      <c r="F414" s="4" t="s">
        <v>12</v>
      </c>
      <c r="G414" s="4" t="s">
        <v>13</v>
      </c>
      <c r="H414" s="4" t="s">
        <v>14</v>
      </c>
    </row>
    <row r="415">
      <c r="A415" s="3">
        <v>57.0</v>
      </c>
      <c r="B415" s="4" t="s">
        <v>48</v>
      </c>
      <c r="C415" s="4" t="s">
        <v>20</v>
      </c>
      <c r="D415" s="4" t="s">
        <v>11</v>
      </c>
      <c r="E415" s="4" t="s">
        <v>10</v>
      </c>
      <c r="F415" s="4" t="s">
        <v>12</v>
      </c>
      <c r="G415" s="4" t="s">
        <v>13</v>
      </c>
      <c r="H415" s="4" t="s">
        <v>23</v>
      </c>
    </row>
    <row r="416">
      <c r="A416" s="3">
        <v>1.0</v>
      </c>
      <c r="B416" s="4" t="s">
        <v>48</v>
      </c>
      <c r="C416" s="4" t="s">
        <v>55</v>
      </c>
      <c r="D416" s="4" t="s">
        <v>10</v>
      </c>
      <c r="E416" s="4" t="s">
        <v>11</v>
      </c>
      <c r="F416" s="4" t="s">
        <v>12</v>
      </c>
      <c r="G416" s="4" t="s">
        <v>13</v>
      </c>
      <c r="H416" s="4" t="s">
        <v>14</v>
      </c>
    </row>
    <row r="417">
      <c r="A417" s="3">
        <v>17.0</v>
      </c>
      <c r="B417" s="4" t="s">
        <v>48</v>
      </c>
      <c r="C417" s="4" t="s">
        <v>81</v>
      </c>
      <c r="D417" s="4" t="s">
        <v>11</v>
      </c>
      <c r="E417" s="4" t="s">
        <v>11</v>
      </c>
      <c r="F417" s="4" t="s">
        <v>12</v>
      </c>
      <c r="G417" s="4" t="s">
        <v>13</v>
      </c>
      <c r="H417" s="4" t="s">
        <v>23</v>
      </c>
    </row>
    <row r="418">
      <c r="A418" s="3">
        <v>14.0</v>
      </c>
      <c r="B418" s="4" t="s">
        <v>8</v>
      </c>
      <c r="C418" s="4" t="s">
        <v>46</v>
      </c>
      <c r="D418" s="4" t="s">
        <v>10</v>
      </c>
      <c r="E418" s="4" t="s">
        <v>11</v>
      </c>
      <c r="F418" s="4" t="s">
        <v>12</v>
      </c>
      <c r="G418" s="4" t="s">
        <v>47</v>
      </c>
      <c r="H418" s="4" t="s">
        <v>14</v>
      </c>
    </row>
    <row r="419">
      <c r="A419" s="3">
        <v>28.0</v>
      </c>
      <c r="B419" s="4" t="s">
        <v>48</v>
      </c>
      <c r="C419" s="4" t="s">
        <v>26</v>
      </c>
      <c r="D419" s="4" t="s">
        <v>10</v>
      </c>
      <c r="E419" s="4" t="s">
        <v>11</v>
      </c>
      <c r="F419" s="4" t="s">
        <v>12</v>
      </c>
      <c r="G419" s="4" t="s">
        <v>47</v>
      </c>
      <c r="H419" s="4" t="s">
        <v>14</v>
      </c>
    </row>
    <row r="420">
      <c r="A420" s="3">
        <v>44.0</v>
      </c>
      <c r="B420" s="4" t="s">
        <v>48</v>
      </c>
      <c r="C420" s="4" t="s">
        <v>36</v>
      </c>
      <c r="D420" s="4" t="s">
        <v>10</v>
      </c>
      <c r="E420" s="4" t="s">
        <v>11</v>
      </c>
      <c r="F420" s="4" t="s">
        <v>12</v>
      </c>
      <c r="G420" s="4" t="s">
        <v>47</v>
      </c>
      <c r="H420" s="4" t="s">
        <v>14</v>
      </c>
    </row>
    <row r="421">
      <c r="A421" s="3">
        <v>44.0</v>
      </c>
      <c r="B421" s="4" t="s">
        <v>8</v>
      </c>
      <c r="C421" s="4" t="s">
        <v>82</v>
      </c>
      <c r="D421" s="4" t="s">
        <v>11</v>
      </c>
      <c r="E421" s="4" t="s">
        <v>11</v>
      </c>
      <c r="F421" s="4" t="s">
        <v>44</v>
      </c>
      <c r="G421" s="4" t="s">
        <v>13</v>
      </c>
      <c r="H421" s="4" t="s">
        <v>23</v>
      </c>
    </row>
    <row r="422">
      <c r="A422" s="3">
        <v>36.0</v>
      </c>
      <c r="B422" s="4" t="s">
        <v>48</v>
      </c>
      <c r="C422" s="4" t="s">
        <v>55</v>
      </c>
      <c r="D422" s="4" t="s">
        <v>10</v>
      </c>
      <c r="E422" s="4" t="s">
        <v>11</v>
      </c>
      <c r="F422" s="4" t="s">
        <v>12</v>
      </c>
      <c r="G422" s="4" t="s">
        <v>47</v>
      </c>
      <c r="H422" s="4" t="s">
        <v>14</v>
      </c>
    </row>
    <row r="423">
      <c r="A423" s="3">
        <v>47.0</v>
      </c>
      <c r="B423" s="4" t="s">
        <v>48</v>
      </c>
      <c r="C423" s="4" t="s">
        <v>28</v>
      </c>
      <c r="D423" s="4" t="s">
        <v>11</v>
      </c>
      <c r="E423" s="4" t="s">
        <v>11</v>
      </c>
      <c r="F423" s="4" t="s">
        <v>12</v>
      </c>
      <c r="G423" s="4" t="s">
        <v>13</v>
      </c>
      <c r="H423" s="4" t="s">
        <v>23</v>
      </c>
    </row>
    <row r="424">
      <c r="A424" s="3">
        <v>55.0</v>
      </c>
      <c r="B424" s="4" t="s">
        <v>48</v>
      </c>
      <c r="C424" s="4" t="s">
        <v>83</v>
      </c>
      <c r="D424" s="4" t="s">
        <v>10</v>
      </c>
      <c r="E424" s="4" t="s">
        <v>11</v>
      </c>
      <c r="F424" s="4" t="s">
        <v>12</v>
      </c>
      <c r="G424" s="4" t="s">
        <v>47</v>
      </c>
      <c r="H424" s="4" t="s">
        <v>14</v>
      </c>
    </row>
    <row r="425">
      <c r="A425" s="3">
        <v>30.0</v>
      </c>
      <c r="B425" s="4" t="s">
        <v>48</v>
      </c>
      <c r="C425" s="4" t="s">
        <v>26</v>
      </c>
      <c r="D425" s="4" t="s">
        <v>10</v>
      </c>
      <c r="E425" s="4" t="s">
        <v>11</v>
      </c>
      <c r="F425" s="4" t="s">
        <v>12</v>
      </c>
      <c r="G425" s="4" t="s">
        <v>47</v>
      </c>
      <c r="H425" s="4" t="s">
        <v>14</v>
      </c>
    </row>
    <row r="426">
      <c r="A426" s="3">
        <v>62.0</v>
      </c>
      <c r="B426" s="4" t="s">
        <v>48</v>
      </c>
      <c r="C426" s="4" t="s">
        <v>49</v>
      </c>
      <c r="D426" s="4" t="s">
        <v>10</v>
      </c>
      <c r="E426" s="4" t="s">
        <v>11</v>
      </c>
      <c r="F426" s="4" t="s">
        <v>12</v>
      </c>
      <c r="G426" s="4" t="s">
        <v>11</v>
      </c>
      <c r="H426" s="4" t="s">
        <v>14</v>
      </c>
    </row>
    <row r="427">
      <c r="A427" s="3">
        <v>59.0</v>
      </c>
      <c r="B427" s="4" t="s">
        <v>48</v>
      </c>
      <c r="C427" s="4" t="s">
        <v>84</v>
      </c>
      <c r="D427" s="4" t="s">
        <v>10</v>
      </c>
      <c r="E427" s="4" t="s">
        <v>11</v>
      </c>
      <c r="F427" s="4" t="s">
        <v>12</v>
      </c>
      <c r="G427" s="4" t="s">
        <v>11</v>
      </c>
      <c r="H427" s="4" t="s">
        <v>14</v>
      </c>
    </row>
    <row r="428">
      <c r="A428" s="3">
        <v>57.0</v>
      </c>
      <c r="B428" s="4" t="s">
        <v>8</v>
      </c>
      <c r="C428" s="4" t="s">
        <v>26</v>
      </c>
      <c r="D428" s="4" t="s">
        <v>10</v>
      </c>
      <c r="E428" s="4" t="s">
        <v>11</v>
      </c>
      <c r="F428" s="4" t="s">
        <v>12</v>
      </c>
      <c r="G428" s="4" t="s">
        <v>47</v>
      </c>
      <c r="H428" s="4" t="s">
        <v>14</v>
      </c>
    </row>
    <row r="429">
      <c r="A429" s="3">
        <v>59.0</v>
      </c>
      <c r="B429" s="4" t="s">
        <v>8</v>
      </c>
      <c r="C429" s="4" t="s">
        <v>36</v>
      </c>
      <c r="D429" s="4" t="s">
        <v>11</v>
      </c>
      <c r="E429" s="4" t="s">
        <v>11</v>
      </c>
      <c r="F429" s="4" t="s">
        <v>12</v>
      </c>
      <c r="G429" s="4" t="s">
        <v>13</v>
      </c>
      <c r="H429" s="4" t="s">
        <v>23</v>
      </c>
    </row>
    <row r="430">
      <c r="A430" s="3">
        <v>76.0</v>
      </c>
      <c r="B430" s="4" t="s">
        <v>48</v>
      </c>
      <c r="C430" s="4" t="s">
        <v>32</v>
      </c>
      <c r="D430" s="4" t="s">
        <v>10</v>
      </c>
      <c r="E430" s="4" t="s">
        <v>11</v>
      </c>
      <c r="F430" s="4" t="s">
        <v>44</v>
      </c>
      <c r="G430" s="4" t="s">
        <v>47</v>
      </c>
      <c r="H430" s="4" t="s">
        <v>14</v>
      </c>
    </row>
    <row r="431">
      <c r="A431" s="3">
        <v>60.0</v>
      </c>
      <c r="B431" s="4" t="s">
        <v>8</v>
      </c>
      <c r="C431" s="4" t="s">
        <v>56</v>
      </c>
      <c r="D431" s="4" t="s">
        <v>10</v>
      </c>
      <c r="E431" s="4" t="s">
        <v>11</v>
      </c>
      <c r="F431" s="4" t="s">
        <v>12</v>
      </c>
      <c r="G431" s="4" t="s">
        <v>11</v>
      </c>
      <c r="H431" s="4" t="s">
        <v>14</v>
      </c>
    </row>
    <row r="432">
      <c r="A432" s="3">
        <v>38.0</v>
      </c>
      <c r="B432" s="4" t="s">
        <v>48</v>
      </c>
      <c r="C432" s="4" t="s">
        <v>36</v>
      </c>
      <c r="D432" s="4" t="s">
        <v>11</v>
      </c>
      <c r="E432" s="4" t="s">
        <v>11</v>
      </c>
      <c r="F432" s="4" t="s">
        <v>12</v>
      </c>
      <c r="G432" s="4" t="s">
        <v>13</v>
      </c>
      <c r="H432" s="4" t="s">
        <v>23</v>
      </c>
    </row>
    <row r="433">
      <c r="A433" s="3">
        <v>21.0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12</v>
      </c>
      <c r="G433" s="4" t="s">
        <v>11</v>
      </c>
      <c r="H433" s="4" t="s">
        <v>14</v>
      </c>
    </row>
    <row r="434">
      <c r="A434" s="3">
        <v>68.0</v>
      </c>
      <c r="B434" s="4" t="s">
        <v>48</v>
      </c>
      <c r="C434" s="4" t="s">
        <v>56</v>
      </c>
      <c r="D434" s="4" t="s">
        <v>10</v>
      </c>
      <c r="E434" s="4" t="s">
        <v>11</v>
      </c>
      <c r="F434" s="4" t="s">
        <v>12</v>
      </c>
      <c r="G434" s="4" t="s">
        <v>47</v>
      </c>
      <c r="H434" s="4" t="s">
        <v>14</v>
      </c>
    </row>
    <row r="435">
      <c r="A435" s="3">
        <v>58.0</v>
      </c>
      <c r="B435" s="4" t="s">
        <v>48</v>
      </c>
      <c r="C435" s="4" t="s">
        <v>36</v>
      </c>
      <c r="D435" s="4" t="s">
        <v>10</v>
      </c>
      <c r="E435" s="4" t="s">
        <v>11</v>
      </c>
      <c r="F435" s="4" t="s">
        <v>12</v>
      </c>
      <c r="G435" s="4" t="s">
        <v>47</v>
      </c>
      <c r="H435" s="4" t="s">
        <v>14</v>
      </c>
    </row>
    <row r="436">
      <c r="A436" s="3">
        <v>51.0</v>
      </c>
      <c r="B436" s="4" t="s">
        <v>8</v>
      </c>
      <c r="C436" s="4" t="s">
        <v>45</v>
      </c>
      <c r="D436" s="4" t="s">
        <v>10</v>
      </c>
      <c r="E436" s="4" t="s">
        <v>11</v>
      </c>
      <c r="F436" s="4" t="s">
        <v>12</v>
      </c>
      <c r="G436" s="4" t="s">
        <v>11</v>
      </c>
      <c r="H436" s="4" t="s">
        <v>14</v>
      </c>
    </row>
    <row r="437">
      <c r="A437" s="3">
        <v>58.0</v>
      </c>
      <c r="B437" s="4" t="s">
        <v>48</v>
      </c>
      <c r="C437" s="4" t="s">
        <v>37</v>
      </c>
      <c r="D437" s="4" t="s">
        <v>10</v>
      </c>
      <c r="E437" s="4" t="s">
        <v>11</v>
      </c>
      <c r="F437" s="4" t="s">
        <v>12</v>
      </c>
      <c r="G437" s="4" t="s">
        <v>47</v>
      </c>
      <c r="H437" s="4" t="s">
        <v>14</v>
      </c>
    </row>
    <row r="438">
      <c r="A438" s="3">
        <v>20.0</v>
      </c>
      <c r="B438" s="4" t="s">
        <v>48</v>
      </c>
      <c r="C438" s="4" t="s">
        <v>34</v>
      </c>
      <c r="D438" s="4" t="s">
        <v>11</v>
      </c>
      <c r="E438" s="4" t="s">
        <v>11</v>
      </c>
      <c r="F438" s="4" t="s">
        <v>12</v>
      </c>
      <c r="G438" s="4" t="s">
        <v>13</v>
      </c>
      <c r="H438" s="4" t="s">
        <v>23</v>
      </c>
    </row>
    <row r="439">
      <c r="A439" s="3">
        <v>36.0</v>
      </c>
      <c r="B439" s="4" t="s">
        <v>8</v>
      </c>
      <c r="C439" s="4" t="s">
        <v>9</v>
      </c>
      <c r="D439" s="4" t="s">
        <v>11</v>
      </c>
      <c r="E439" s="4" t="s">
        <v>11</v>
      </c>
      <c r="F439" s="4" t="s">
        <v>12</v>
      </c>
      <c r="G439" s="4" t="s">
        <v>13</v>
      </c>
      <c r="H439" s="4" t="s">
        <v>23</v>
      </c>
    </row>
    <row r="440">
      <c r="A440" s="3">
        <v>61.0</v>
      </c>
      <c r="B440" s="4" t="s">
        <v>48</v>
      </c>
      <c r="C440" s="4" t="s">
        <v>56</v>
      </c>
      <c r="D440" s="4" t="s">
        <v>10</v>
      </c>
      <c r="E440" s="4" t="s">
        <v>11</v>
      </c>
      <c r="F440" s="4" t="s">
        <v>12</v>
      </c>
      <c r="G440" s="4" t="s">
        <v>47</v>
      </c>
      <c r="H440" s="4" t="s">
        <v>14</v>
      </c>
    </row>
    <row r="441">
      <c r="A441" s="3">
        <v>65.0</v>
      </c>
      <c r="B441" s="4" t="s">
        <v>48</v>
      </c>
      <c r="C441" s="4" t="s">
        <v>85</v>
      </c>
      <c r="D441" s="4" t="s">
        <v>11</v>
      </c>
      <c r="E441" s="4" t="s">
        <v>11</v>
      </c>
      <c r="F441" s="4" t="s">
        <v>35</v>
      </c>
      <c r="G441" s="4" t="s">
        <v>13</v>
      </c>
      <c r="H441" s="4" t="s">
        <v>23</v>
      </c>
    </row>
    <row r="442">
      <c r="A442" s="3">
        <v>19.0</v>
      </c>
      <c r="B442" s="4" t="s">
        <v>48</v>
      </c>
      <c r="C442" s="4" t="s">
        <v>45</v>
      </c>
      <c r="D442" s="4" t="s">
        <v>11</v>
      </c>
      <c r="E442" s="4" t="s">
        <v>11</v>
      </c>
      <c r="F442" s="4" t="s">
        <v>12</v>
      </c>
      <c r="G442" s="4" t="s">
        <v>13</v>
      </c>
      <c r="H442" s="4" t="s">
        <v>23</v>
      </c>
    </row>
    <row r="443">
      <c r="A443" s="3">
        <v>21.0</v>
      </c>
      <c r="B443" s="4" t="s">
        <v>48</v>
      </c>
      <c r="C443" s="4" t="s">
        <v>56</v>
      </c>
      <c r="D443" s="4" t="s">
        <v>11</v>
      </c>
      <c r="E443" s="4" t="s">
        <v>11</v>
      </c>
      <c r="F443" s="4" t="s">
        <v>12</v>
      </c>
      <c r="G443" s="4" t="s">
        <v>13</v>
      </c>
      <c r="H443" s="4" t="s">
        <v>23</v>
      </c>
    </row>
    <row r="444">
      <c r="A444" s="3">
        <v>33.0</v>
      </c>
      <c r="B444" s="4" t="s">
        <v>8</v>
      </c>
      <c r="C444" s="4" t="s">
        <v>34</v>
      </c>
      <c r="D444" s="4" t="s">
        <v>11</v>
      </c>
      <c r="E444" s="4" t="s">
        <v>11</v>
      </c>
      <c r="F444" s="4" t="s">
        <v>12</v>
      </c>
      <c r="G444" s="4" t="s">
        <v>13</v>
      </c>
      <c r="H444" s="4" t="s">
        <v>23</v>
      </c>
    </row>
    <row r="445">
      <c r="A445" s="3">
        <v>53.0</v>
      </c>
      <c r="B445" s="4" t="s">
        <v>48</v>
      </c>
      <c r="C445" s="4" t="s">
        <v>37</v>
      </c>
      <c r="D445" s="4" t="s">
        <v>10</v>
      </c>
      <c r="E445" s="4" t="s">
        <v>11</v>
      </c>
      <c r="F445" s="4" t="s">
        <v>12</v>
      </c>
      <c r="G445" s="4" t="s">
        <v>47</v>
      </c>
      <c r="H445" s="4" t="s">
        <v>14</v>
      </c>
    </row>
    <row r="446">
      <c r="A446" s="3">
        <v>43.0</v>
      </c>
      <c r="B446" s="4" t="s">
        <v>48</v>
      </c>
      <c r="C446" s="4" t="s">
        <v>58</v>
      </c>
      <c r="D446" s="4" t="s">
        <v>10</v>
      </c>
      <c r="E446" s="4" t="s">
        <v>11</v>
      </c>
      <c r="F446" s="4" t="s">
        <v>12</v>
      </c>
      <c r="G446" s="4" t="s">
        <v>11</v>
      </c>
      <c r="H446" s="4" t="s">
        <v>14</v>
      </c>
    </row>
    <row r="447">
      <c r="A447" s="3">
        <v>57.0</v>
      </c>
      <c r="B447" s="4" t="s">
        <v>48</v>
      </c>
      <c r="C447" s="4" t="s">
        <v>49</v>
      </c>
      <c r="D447" s="4" t="s">
        <v>10</v>
      </c>
      <c r="E447" s="4" t="s">
        <v>11</v>
      </c>
      <c r="F447" s="4" t="s">
        <v>12</v>
      </c>
      <c r="G447" s="4" t="s">
        <v>11</v>
      </c>
      <c r="H447" s="4" t="s">
        <v>14</v>
      </c>
    </row>
    <row r="448">
      <c r="A448" s="3">
        <v>1.0</v>
      </c>
      <c r="B448" s="4" t="s">
        <v>8</v>
      </c>
      <c r="C448" s="4" t="s">
        <v>32</v>
      </c>
      <c r="D448" s="4" t="s">
        <v>10</v>
      </c>
      <c r="E448" s="4" t="s">
        <v>11</v>
      </c>
      <c r="F448" s="4" t="s">
        <v>12</v>
      </c>
      <c r="G448" s="4" t="s">
        <v>13</v>
      </c>
      <c r="H448" s="4" t="s">
        <v>14</v>
      </c>
    </row>
    <row r="449">
      <c r="A449" s="3">
        <v>49.0</v>
      </c>
      <c r="B449" s="4" t="s">
        <v>8</v>
      </c>
      <c r="C449" s="4" t="s">
        <v>58</v>
      </c>
      <c r="D449" s="4" t="s">
        <v>10</v>
      </c>
      <c r="E449" s="4" t="s">
        <v>11</v>
      </c>
      <c r="F449" s="4" t="s">
        <v>12</v>
      </c>
      <c r="G449" s="4" t="s">
        <v>47</v>
      </c>
      <c r="H449" s="4" t="s">
        <v>14</v>
      </c>
    </row>
    <row r="450">
      <c r="A450" s="3">
        <v>15.0</v>
      </c>
      <c r="B450" s="4" t="s">
        <v>48</v>
      </c>
      <c r="C450" s="4" t="s">
        <v>56</v>
      </c>
      <c r="D450" s="4" t="s">
        <v>11</v>
      </c>
      <c r="E450" s="4" t="s">
        <v>11</v>
      </c>
      <c r="F450" s="4" t="s">
        <v>12</v>
      </c>
      <c r="G450" s="4" t="s">
        <v>13</v>
      </c>
      <c r="H450" s="4" t="s">
        <v>23</v>
      </c>
    </row>
    <row r="451">
      <c r="A451" s="3">
        <v>46.0</v>
      </c>
      <c r="B451" s="4" t="s">
        <v>48</v>
      </c>
      <c r="C451" s="4" t="s">
        <v>32</v>
      </c>
      <c r="D451" s="4" t="s">
        <v>10</v>
      </c>
      <c r="E451" s="4" t="s">
        <v>11</v>
      </c>
      <c r="F451" s="4" t="s">
        <v>12</v>
      </c>
      <c r="G451" s="4" t="s">
        <v>47</v>
      </c>
      <c r="H451" s="4" t="s">
        <v>14</v>
      </c>
    </row>
    <row r="452">
      <c r="A452" s="3">
        <v>49.0</v>
      </c>
      <c r="B452" s="4" t="s">
        <v>48</v>
      </c>
      <c r="C452" s="4" t="s">
        <v>32</v>
      </c>
      <c r="D452" s="4" t="s">
        <v>10</v>
      </c>
      <c r="E452" s="4" t="s">
        <v>11</v>
      </c>
      <c r="F452" s="4" t="s">
        <v>44</v>
      </c>
      <c r="G452" s="4" t="s">
        <v>11</v>
      </c>
      <c r="H452" s="4" t="s">
        <v>14</v>
      </c>
    </row>
    <row r="453">
      <c r="A453" s="3">
        <v>63.0</v>
      </c>
      <c r="B453" s="4" t="s">
        <v>48</v>
      </c>
      <c r="C453" s="4" t="s">
        <v>55</v>
      </c>
      <c r="D453" s="4" t="s">
        <v>10</v>
      </c>
      <c r="E453" s="4" t="s">
        <v>11</v>
      </c>
      <c r="F453" s="4" t="s">
        <v>12</v>
      </c>
      <c r="G453" s="4" t="s">
        <v>47</v>
      </c>
      <c r="H453" s="4" t="s">
        <v>14</v>
      </c>
    </row>
    <row r="454">
      <c r="A454" s="3">
        <v>32.0</v>
      </c>
      <c r="B454" s="4" t="s">
        <v>48</v>
      </c>
      <c r="C454" s="4" t="s">
        <v>36</v>
      </c>
      <c r="D454" s="4" t="s">
        <v>11</v>
      </c>
      <c r="E454" s="4" t="s">
        <v>11</v>
      </c>
      <c r="F454" s="4" t="s">
        <v>12</v>
      </c>
      <c r="G454" s="4" t="s">
        <v>13</v>
      </c>
      <c r="H454" s="4" t="s">
        <v>23</v>
      </c>
    </row>
    <row r="455">
      <c r="A455" s="3">
        <v>54.0</v>
      </c>
      <c r="B455" s="4" t="s">
        <v>48</v>
      </c>
      <c r="C455" s="4" t="s">
        <v>18</v>
      </c>
      <c r="D455" s="4" t="s">
        <v>10</v>
      </c>
      <c r="E455" s="4" t="s">
        <v>11</v>
      </c>
      <c r="F455" s="4" t="s">
        <v>12</v>
      </c>
      <c r="G455" s="4" t="s">
        <v>47</v>
      </c>
      <c r="H455" s="4" t="s">
        <v>14</v>
      </c>
    </row>
    <row r="456">
      <c r="A456" s="3">
        <v>55.0</v>
      </c>
      <c r="B456" s="4" t="s">
        <v>48</v>
      </c>
      <c r="C456" s="4" t="s">
        <v>39</v>
      </c>
      <c r="D456" s="4" t="s">
        <v>11</v>
      </c>
      <c r="E456" s="4" t="s">
        <v>11</v>
      </c>
      <c r="F456" s="4" t="s">
        <v>12</v>
      </c>
      <c r="G456" s="4" t="s">
        <v>13</v>
      </c>
      <c r="H456" s="4" t="s">
        <v>23</v>
      </c>
    </row>
    <row r="457">
      <c r="A457" s="3">
        <v>52.0</v>
      </c>
      <c r="B457" s="4" t="s">
        <v>48</v>
      </c>
      <c r="C457" s="4" t="s">
        <v>51</v>
      </c>
      <c r="D457" s="4" t="s">
        <v>10</v>
      </c>
      <c r="E457" s="4" t="s">
        <v>11</v>
      </c>
      <c r="F457" s="4" t="s">
        <v>12</v>
      </c>
      <c r="G457" s="4" t="s">
        <v>47</v>
      </c>
      <c r="H457" s="4" t="s">
        <v>14</v>
      </c>
    </row>
    <row r="458">
      <c r="A458" s="3">
        <v>38.0</v>
      </c>
      <c r="B458" s="4" t="s">
        <v>48</v>
      </c>
      <c r="C458" s="4" t="s">
        <v>58</v>
      </c>
      <c r="D458" s="4" t="s">
        <v>10</v>
      </c>
      <c r="E458" s="4" t="s">
        <v>11</v>
      </c>
      <c r="F458" s="4" t="s">
        <v>12</v>
      </c>
      <c r="G458" s="4" t="s">
        <v>11</v>
      </c>
      <c r="H458" s="4" t="s">
        <v>14</v>
      </c>
    </row>
    <row r="459">
      <c r="A459" s="3">
        <v>25.0</v>
      </c>
      <c r="B459" s="4" t="s">
        <v>8</v>
      </c>
      <c r="C459" s="4" t="s">
        <v>49</v>
      </c>
      <c r="D459" s="4" t="s">
        <v>10</v>
      </c>
      <c r="E459" s="4" t="s">
        <v>11</v>
      </c>
      <c r="F459" s="4" t="s">
        <v>12</v>
      </c>
      <c r="G459" s="4" t="s">
        <v>11</v>
      </c>
      <c r="H459" s="4" t="s">
        <v>14</v>
      </c>
    </row>
    <row r="460">
      <c r="A460" s="3">
        <v>23.0</v>
      </c>
      <c r="B460" s="4" t="s">
        <v>48</v>
      </c>
      <c r="C460" s="4" t="s">
        <v>51</v>
      </c>
      <c r="D460" s="4" t="s">
        <v>11</v>
      </c>
      <c r="E460" s="4" t="s">
        <v>11</v>
      </c>
      <c r="F460" s="4" t="s">
        <v>12</v>
      </c>
      <c r="G460" s="4" t="s">
        <v>13</v>
      </c>
      <c r="H460" s="4" t="s">
        <v>23</v>
      </c>
    </row>
    <row r="461">
      <c r="A461" s="3">
        <v>47.0</v>
      </c>
      <c r="B461" s="4" t="s">
        <v>48</v>
      </c>
      <c r="C461" s="4" t="s">
        <v>37</v>
      </c>
      <c r="D461" s="4" t="s">
        <v>10</v>
      </c>
      <c r="E461" s="4" t="s">
        <v>11</v>
      </c>
      <c r="F461" s="4" t="s">
        <v>12</v>
      </c>
      <c r="G461" s="4" t="s">
        <v>47</v>
      </c>
      <c r="H461" s="4" t="s">
        <v>14</v>
      </c>
    </row>
    <row r="462">
      <c r="A462" s="3">
        <v>56.0</v>
      </c>
      <c r="B462" s="4" t="s">
        <v>48</v>
      </c>
      <c r="C462" s="4" t="s">
        <v>39</v>
      </c>
      <c r="D462" s="4" t="s">
        <v>10</v>
      </c>
      <c r="E462" s="4" t="s">
        <v>11</v>
      </c>
      <c r="F462" s="4" t="s">
        <v>12</v>
      </c>
      <c r="G462" s="4" t="s">
        <v>47</v>
      </c>
      <c r="H462" s="4" t="s">
        <v>14</v>
      </c>
    </row>
    <row r="463">
      <c r="A463" s="3">
        <v>35.0</v>
      </c>
      <c r="B463" s="4" t="s">
        <v>48</v>
      </c>
      <c r="C463" s="4" t="s">
        <v>56</v>
      </c>
      <c r="D463" s="4" t="s">
        <v>10</v>
      </c>
      <c r="E463" s="4" t="s">
        <v>11</v>
      </c>
      <c r="F463" s="4" t="s">
        <v>12</v>
      </c>
      <c r="G463" s="4" t="s">
        <v>47</v>
      </c>
      <c r="H463" s="4" t="s">
        <v>14</v>
      </c>
    </row>
    <row r="464">
      <c r="A464" s="3">
        <v>47.0</v>
      </c>
      <c r="B464" s="4" t="s">
        <v>48</v>
      </c>
      <c r="C464" s="4" t="s">
        <v>26</v>
      </c>
      <c r="D464" s="4" t="s">
        <v>10</v>
      </c>
      <c r="E464" s="4" t="s">
        <v>11</v>
      </c>
      <c r="F464" s="4" t="s">
        <v>44</v>
      </c>
      <c r="G464" s="4" t="s">
        <v>47</v>
      </c>
      <c r="H464" s="4" t="s">
        <v>14</v>
      </c>
    </row>
    <row r="465">
      <c r="A465" s="3">
        <v>26.0</v>
      </c>
      <c r="B465" s="4" t="s">
        <v>48</v>
      </c>
      <c r="C465" s="4" t="s">
        <v>55</v>
      </c>
      <c r="D465" s="4" t="s">
        <v>11</v>
      </c>
      <c r="E465" s="4" t="s">
        <v>11</v>
      </c>
      <c r="F465" s="4" t="s">
        <v>12</v>
      </c>
      <c r="G465" s="4" t="s">
        <v>13</v>
      </c>
      <c r="H465" s="4" t="s">
        <v>23</v>
      </c>
    </row>
    <row r="466">
      <c r="A466" s="3">
        <v>64.0</v>
      </c>
      <c r="B466" s="4" t="s">
        <v>48</v>
      </c>
      <c r="C466" s="4" t="s">
        <v>32</v>
      </c>
      <c r="D466" s="4" t="s">
        <v>10</v>
      </c>
      <c r="E466" s="4" t="s">
        <v>11</v>
      </c>
      <c r="F466" s="4" t="s">
        <v>12</v>
      </c>
      <c r="G466" s="4" t="s">
        <v>47</v>
      </c>
      <c r="H466" s="4" t="s">
        <v>14</v>
      </c>
    </row>
    <row r="467">
      <c r="A467" s="3">
        <v>37.0</v>
      </c>
      <c r="B467" s="4" t="s">
        <v>48</v>
      </c>
      <c r="C467" s="4" t="s">
        <v>26</v>
      </c>
      <c r="D467" s="4" t="s">
        <v>10</v>
      </c>
      <c r="E467" s="4" t="s">
        <v>11</v>
      </c>
      <c r="F467" s="4" t="s">
        <v>12</v>
      </c>
      <c r="G467" s="4" t="s">
        <v>47</v>
      </c>
      <c r="H467" s="4" t="s">
        <v>14</v>
      </c>
    </row>
    <row r="468">
      <c r="A468" s="3">
        <v>40.0</v>
      </c>
      <c r="B468" s="4" t="s">
        <v>48</v>
      </c>
      <c r="C468" s="4" t="s">
        <v>39</v>
      </c>
      <c r="D468" s="4" t="s">
        <v>10</v>
      </c>
      <c r="E468" s="4" t="s">
        <v>11</v>
      </c>
      <c r="F468" s="4" t="s">
        <v>12</v>
      </c>
      <c r="G468" s="4" t="s">
        <v>47</v>
      </c>
      <c r="H468" s="4" t="s">
        <v>14</v>
      </c>
    </row>
    <row r="469">
      <c r="A469" s="3">
        <v>33.0</v>
      </c>
      <c r="B469" s="4" t="s">
        <v>8</v>
      </c>
      <c r="C469" s="4" t="s">
        <v>45</v>
      </c>
      <c r="D469" s="4" t="s">
        <v>11</v>
      </c>
      <c r="E469" s="4" t="s">
        <v>11</v>
      </c>
      <c r="F469" s="4" t="s">
        <v>12</v>
      </c>
      <c r="G469" s="4" t="s">
        <v>13</v>
      </c>
      <c r="H469" s="4" t="s">
        <v>23</v>
      </c>
    </row>
    <row r="470">
      <c r="A470" s="3">
        <v>21.0</v>
      </c>
      <c r="B470" s="4" t="s">
        <v>48</v>
      </c>
      <c r="C470" s="4" t="s">
        <v>34</v>
      </c>
      <c r="D470" s="4" t="s">
        <v>11</v>
      </c>
      <c r="E470" s="4" t="s">
        <v>11</v>
      </c>
      <c r="F470" s="4" t="s">
        <v>12</v>
      </c>
      <c r="G470" s="4" t="s">
        <v>13</v>
      </c>
      <c r="H470" s="4" t="s">
        <v>23</v>
      </c>
    </row>
    <row r="471">
      <c r="A471" s="3">
        <v>49.0</v>
      </c>
      <c r="B471" s="4" t="s">
        <v>48</v>
      </c>
      <c r="C471" s="4" t="s">
        <v>86</v>
      </c>
      <c r="D471" s="4" t="s">
        <v>11</v>
      </c>
      <c r="E471" s="4" t="s">
        <v>11</v>
      </c>
      <c r="F471" s="4" t="s">
        <v>12</v>
      </c>
      <c r="G471" s="4" t="s">
        <v>13</v>
      </c>
      <c r="H471" s="4" t="s">
        <v>23</v>
      </c>
    </row>
    <row r="472">
      <c r="A472" s="3">
        <v>50.0</v>
      </c>
      <c r="B472" s="4" t="s">
        <v>48</v>
      </c>
      <c r="C472" s="4" t="s">
        <v>58</v>
      </c>
      <c r="D472" s="4" t="s">
        <v>10</v>
      </c>
      <c r="E472" s="4" t="s">
        <v>11</v>
      </c>
      <c r="F472" s="4" t="s">
        <v>12</v>
      </c>
      <c r="G472" s="4" t="s">
        <v>11</v>
      </c>
      <c r="H472" s="4" t="s">
        <v>14</v>
      </c>
    </row>
    <row r="473">
      <c r="A473" s="3">
        <v>41.0</v>
      </c>
      <c r="B473" s="4" t="s">
        <v>8</v>
      </c>
      <c r="C473" s="4" t="s">
        <v>36</v>
      </c>
      <c r="D473" s="4" t="s">
        <v>10</v>
      </c>
      <c r="E473" s="4" t="s">
        <v>11</v>
      </c>
      <c r="F473" s="4" t="s">
        <v>12</v>
      </c>
      <c r="G473" s="4" t="s">
        <v>47</v>
      </c>
      <c r="H473" s="4" t="s">
        <v>14</v>
      </c>
    </row>
    <row r="474">
      <c r="A474" s="3">
        <v>63.0</v>
      </c>
      <c r="B474" s="4" t="s">
        <v>8</v>
      </c>
      <c r="C474" s="4" t="s">
        <v>56</v>
      </c>
      <c r="D474" s="4" t="s">
        <v>10</v>
      </c>
      <c r="E474" s="4" t="s">
        <v>11</v>
      </c>
      <c r="F474" s="4" t="s">
        <v>12</v>
      </c>
      <c r="G474" s="4" t="s">
        <v>47</v>
      </c>
      <c r="H474" s="4" t="s">
        <v>14</v>
      </c>
    </row>
    <row r="475">
      <c r="A475" s="3">
        <v>45.0</v>
      </c>
      <c r="B475" s="4" t="s">
        <v>48</v>
      </c>
      <c r="C475" s="4" t="s">
        <v>26</v>
      </c>
      <c r="D475" s="4" t="s">
        <v>10</v>
      </c>
      <c r="E475" s="4" t="s">
        <v>11</v>
      </c>
      <c r="F475" s="4" t="s">
        <v>12</v>
      </c>
      <c r="G475" s="4" t="s">
        <v>47</v>
      </c>
      <c r="H475" s="4" t="s">
        <v>14</v>
      </c>
    </row>
    <row r="476">
      <c r="A476" s="3">
        <v>27.0</v>
      </c>
      <c r="B476" s="4" t="s">
        <v>48</v>
      </c>
      <c r="C476" s="4" t="s">
        <v>49</v>
      </c>
      <c r="D476" s="4" t="s">
        <v>10</v>
      </c>
      <c r="E476" s="4" t="s">
        <v>11</v>
      </c>
      <c r="F476" s="4" t="s">
        <v>12</v>
      </c>
      <c r="G476" s="4" t="s">
        <v>47</v>
      </c>
      <c r="H476" s="4" t="s">
        <v>14</v>
      </c>
    </row>
    <row r="477">
      <c r="A477" s="3">
        <v>60.0</v>
      </c>
      <c r="B477" s="4" t="s">
        <v>8</v>
      </c>
      <c r="C477" s="4" t="s">
        <v>51</v>
      </c>
      <c r="D477" s="4" t="s">
        <v>10</v>
      </c>
      <c r="E477" s="4" t="s">
        <v>11</v>
      </c>
      <c r="F477" s="4" t="s">
        <v>12</v>
      </c>
      <c r="G477" s="4" t="s">
        <v>47</v>
      </c>
      <c r="H477" s="4" t="s">
        <v>14</v>
      </c>
    </row>
    <row r="478">
      <c r="A478" s="3">
        <v>18.0</v>
      </c>
      <c r="B478" s="4" t="s">
        <v>8</v>
      </c>
      <c r="C478" s="4" t="s">
        <v>55</v>
      </c>
      <c r="D478" s="4" t="s">
        <v>11</v>
      </c>
      <c r="E478" s="4" t="s">
        <v>11</v>
      </c>
      <c r="F478" s="4" t="s">
        <v>12</v>
      </c>
      <c r="G478" s="4" t="s">
        <v>13</v>
      </c>
      <c r="H478" s="4" t="s">
        <v>23</v>
      </c>
    </row>
    <row r="479">
      <c r="A479" s="3">
        <v>15.0</v>
      </c>
      <c r="B479" s="4" t="s">
        <v>8</v>
      </c>
      <c r="C479" s="4" t="s">
        <v>26</v>
      </c>
      <c r="D479" s="4" t="s">
        <v>11</v>
      </c>
      <c r="E479" s="4" t="s">
        <v>11</v>
      </c>
      <c r="F479" s="4" t="s">
        <v>12</v>
      </c>
      <c r="G479" s="4" t="s">
        <v>13</v>
      </c>
      <c r="H479" s="4" t="s">
        <v>23</v>
      </c>
    </row>
    <row r="480">
      <c r="A480" s="3">
        <v>64.0</v>
      </c>
      <c r="B480" s="4" t="s">
        <v>48</v>
      </c>
      <c r="C480" s="4" t="s">
        <v>51</v>
      </c>
      <c r="D480" s="4" t="s">
        <v>10</v>
      </c>
      <c r="E480" s="4" t="s">
        <v>11</v>
      </c>
      <c r="F480" s="4" t="s">
        <v>12</v>
      </c>
      <c r="G480" s="4" t="s">
        <v>47</v>
      </c>
      <c r="H480" s="4" t="s">
        <v>14</v>
      </c>
    </row>
    <row r="481">
      <c r="A481" s="3">
        <v>16.0</v>
      </c>
      <c r="B481" s="4" t="s">
        <v>8</v>
      </c>
      <c r="C481" s="4" t="s">
        <v>49</v>
      </c>
      <c r="D481" s="4" t="s">
        <v>10</v>
      </c>
      <c r="E481" s="4" t="s">
        <v>11</v>
      </c>
      <c r="F481" s="4" t="s">
        <v>12</v>
      </c>
      <c r="G481" s="4" t="s">
        <v>11</v>
      </c>
      <c r="H481" s="4" t="s">
        <v>14</v>
      </c>
    </row>
    <row r="482">
      <c r="A482" s="3">
        <v>27.0</v>
      </c>
      <c r="B482" s="4" t="s">
        <v>8</v>
      </c>
      <c r="C482" s="4" t="s">
        <v>32</v>
      </c>
      <c r="D482" s="4" t="s">
        <v>11</v>
      </c>
      <c r="E482" s="4" t="s">
        <v>11</v>
      </c>
      <c r="F482" s="4" t="s">
        <v>12</v>
      </c>
      <c r="G482" s="4" t="s">
        <v>13</v>
      </c>
      <c r="H482" s="4" t="s">
        <v>23</v>
      </c>
    </row>
    <row r="483">
      <c r="A483" s="3">
        <v>25.0</v>
      </c>
      <c r="B483" s="4" t="s">
        <v>48</v>
      </c>
      <c r="C483" s="4" t="s">
        <v>34</v>
      </c>
      <c r="D483" s="4" t="s">
        <v>11</v>
      </c>
      <c r="E483" s="4" t="s">
        <v>11</v>
      </c>
      <c r="F483" s="4" t="s">
        <v>12</v>
      </c>
      <c r="G483" s="4" t="s">
        <v>13</v>
      </c>
      <c r="H483" s="4" t="s">
        <v>23</v>
      </c>
    </row>
    <row r="484">
      <c r="A484" s="3">
        <v>8.0</v>
      </c>
      <c r="B484" s="4" t="s">
        <v>48</v>
      </c>
      <c r="C484" s="4" t="s">
        <v>26</v>
      </c>
      <c r="D484" s="4" t="s">
        <v>10</v>
      </c>
      <c r="E484" s="4" t="s">
        <v>11</v>
      </c>
      <c r="F484" s="4" t="s">
        <v>12</v>
      </c>
      <c r="G484" s="4" t="s">
        <v>13</v>
      </c>
      <c r="H484" s="4" t="s">
        <v>14</v>
      </c>
    </row>
    <row r="485">
      <c r="A485" s="3">
        <v>38.0</v>
      </c>
      <c r="B485" s="4" t="s">
        <v>8</v>
      </c>
      <c r="C485" s="4" t="s">
        <v>30</v>
      </c>
      <c r="D485" s="4" t="s">
        <v>10</v>
      </c>
      <c r="E485" s="4" t="s">
        <v>11</v>
      </c>
      <c r="F485" s="4" t="s">
        <v>12</v>
      </c>
      <c r="G485" s="4" t="s">
        <v>47</v>
      </c>
      <c r="H485" s="4" t="s">
        <v>14</v>
      </c>
    </row>
    <row r="486">
      <c r="A486" s="3">
        <v>1.0</v>
      </c>
      <c r="B486" s="4" t="s">
        <v>48</v>
      </c>
      <c r="C486" s="4" t="s">
        <v>37</v>
      </c>
      <c r="D486" s="4" t="s">
        <v>10</v>
      </c>
      <c r="E486" s="4" t="s">
        <v>11</v>
      </c>
      <c r="F486" s="4" t="s">
        <v>12</v>
      </c>
      <c r="G486" s="4" t="s">
        <v>13</v>
      </c>
      <c r="H486" s="4" t="s">
        <v>14</v>
      </c>
    </row>
    <row r="487">
      <c r="A487" s="3">
        <v>78.0</v>
      </c>
      <c r="B487" s="4" t="s">
        <v>48</v>
      </c>
      <c r="C487" s="4" t="s">
        <v>32</v>
      </c>
      <c r="D487" s="4" t="s">
        <v>10</v>
      </c>
      <c r="E487" s="4" t="s">
        <v>11</v>
      </c>
      <c r="F487" s="4" t="s">
        <v>12</v>
      </c>
      <c r="G487" s="4" t="s">
        <v>47</v>
      </c>
      <c r="H487" s="4" t="s">
        <v>14</v>
      </c>
    </row>
    <row r="488">
      <c r="A488" s="3">
        <v>28.0</v>
      </c>
      <c r="B488" s="4" t="s">
        <v>8</v>
      </c>
      <c r="C488" s="4" t="s">
        <v>37</v>
      </c>
      <c r="D488" s="4" t="s">
        <v>10</v>
      </c>
      <c r="E488" s="4" t="s">
        <v>11</v>
      </c>
      <c r="F488" s="4" t="s">
        <v>12</v>
      </c>
      <c r="G488" s="4" t="s">
        <v>47</v>
      </c>
      <c r="H488" s="4" t="s">
        <v>14</v>
      </c>
    </row>
    <row r="489">
      <c r="A489" s="3">
        <v>56.0</v>
      </c>
      <c r="B489" s="4" t="s">
        <v>48</v>
      </c>
      <c r="C489" s="4" t="s">
        <v>34</v>
      </c>
      <c r="D489" s="4" t="s">
        <v>10</v>
      </c>
      <c r="E489" s="4" t="s">
        <v>11</v>
      </c>
      <c r="F489" s="4" t="s">
        <v>12</v>
      </c>
      <c r="G489" s="4" t="s">
        <v>47</v>
      </c>
      <c r="H489" s="4" t="s">
        <v>14</v>
      </c>
    </row>
    <row r="490">
      <c r="A490" s="3">
        <v>58.0</v>
      </c>
      <c r="B490" s="4" t="s">
        <v>48</v>
      </c>
      <c r="C490" s="4" t="s">
        <v>32</v>
      </c>
      <c r="D490" s="4" t="s">
        <v>10</v>
      </c>
      <c r="E490" s="4" t="s">
        <v>11</v>
      </c>
      <c r="F490" s="4" t="s">
        <v>12</v>
      </c>
      <c r="G490" s="4" t="s">
        <v>47</v>
      </c>
      <c r="H490" s="4" t="s">
        <v>14</v>
      </c>
    </row>
    <row r="491">
      <c r="A491" s="3">
        <v>69.0</v>
      </c>
      <c r="B491" s="4" t="s">
        <v>48</v>
      </c>
      <c r="C491" s="4" t="s">
        <v>39</v>
      </c>
      <c r="D491" s="4" t="s">
        <v>10</v>
      </c>
      <c r="E491" s="4" t="s">
        <v>11</v>
      </c>
      <c r="F491" s="4" t="s">
        <v>12</v>
      </c>
      <c r="G491" s="4" t="s">
        <v>47</v>
      </c>
      <c r="H491" s="4" t="s">
        <v>14</v>
      </c>
    </row>
    <row r="492">
      <c r="A492" s="3">
        <v>82.0</v>
      </c>
      <c r="B492" s="4" t="s">
        <v>48</v>
      </c>
      <c r="C492" s="4" t="s">
        <v>49</v>
      </c>
      <c r="D492" s="4" t="s">
        <v>10</v>
      </c>
      <c r="E492" s="4" t="s">
        <v>11</v>
      </c>
      <c r="F492" s="4" t="s">
        <v>12</v>
      </c>
      <c r="G492" s="4" t="s">
        <v>47</v>
      </c>
      <c r="H492" s="4" t="s">
        <v>14</v>
      </c>
    </row>
    <row r="493">
      <c r="A493" s="3">
        <v>63.0</v>
      </c>
      <c r="B493" s="4" t="s">
        <v>8</v>
      </c>
      <c r="C493" s="4" t="s">
        <v>62</v>
      </c>
      <c r="D493" s="4" t="s">
        <v>10</v>
      </c>
      <c r="E493" s="4" t="s">
        <v>11</v>
      </c>
      <c r="F493" s="4" t="s">
        <v>12</v>
      </c>
      <c r="G493" s="4" t="s">
        <v>11</v>
      </c>
      <c r="H493" s="4" t="s">
        <v>14</v>
      </c>
    </row>
    <row r="494">
      <c r="A494" s="3">
        <v>47.0</v>
      </c>
      <c r="B494" s="4" t="s">
        <v>8</v>
      </c>
      <c r="C494" s="4" t="s">
        <v>28</v>
      </c>
      <c r="D494" s="4" t="s">
        <v>10</v>
      </c>
      <c r="E494" s="4" t="s">
        <v>11</v>
      </c>
      <c r="F494" s="4" t="s">
        <v>12</v>
      </c>
      <c r="G494" s="4" t="s">
        <v>11</v>
      </c>
      <c r="H494" s="4" t="s">
        <v>14</v>
      </c>
    </row>
    <row r="495">
      <c r="A495" s="3">
        <v>40.0</v>
      </c>
      <c r="B495" s="4" t="s">
        <v>8</v>
      </c>
      <c r="C495" s="4" t="s">
        <v>30</v>
      </c>
      <c r="D495" s="4" t="s">
        <v>10</v>
      </c>
      <c r="E495" s="4" t="s">
        <v>11</v>
      </c>
      <c r="F495" s="4" t="s">
        <v>12</v>
      </c>
      <c r="G495" s="4" t="s">
        <v>47</v>
      </c>
      <c r="H495" s="4" t="s">
        <v>14</v>
      </c>
    </row>
    <row r="496">
      <c r="A496" s="3">
        <v>22.0</v>
      </c>
      <c r="B496" s="4" t="s">
        <v>8</v>
      </c>
      <c r="C496" s="4" t="s">
        <v>16</v>
      </c>
      <c r="D496" s="4" t="s">
        <v>11</v>
      </c>
      <c r="E496" s="4" t="s">
        <v>11</v>
      </c>
      <c r="F496" s="4" t="s">
        <v>12</v>
      </c>
      <c r="G496" s="4" t="s">
        <v>13</v>
      </c>
      <c r="H496" s="4" t="s">
        <v>23</v>
      </c>
    </row>
    <row r="497">
      <c r="A497" s="3">
        <v>34.0</v>
      </c>
      <c r="B497" s="4" t="s">
        <v>8</v>
      </c>
      <c r="C497" s="4" t="s">
        <v>56</v>
      </c>
      <c r="D497" s="4" t="s">
        <v>10</v>
      </c>
      <c r="E497" s="4" t="s">
        <v>11</v>
      </c>
      <c r="F497" s="4" t="s">
        <v>12</v>
      </c>
      <c r="G497" s="4" t="s">
        <v>11</v>
      </c>
      <c r="H497" s="4" t="s">
        <v>14</v>
      </c>
    </row>
    <row r="498">
      <c r="A498" s="3">
        <v>76.0</v>
      </c>
      <c r="B498" s="4" t="s">
        <v>8</v>
      </c>
      <c r="C498" s="4" t="s">
        <v>20</v>
      </c>
      <c r="D498" s="4" t="s">
        <v>11</v>
      </c>
      <c r="E498" s="4" t="s">
        <v>11</v>
      </c>
      <c r="F498" s="4" t="s">
        <v>44</v>
      </c>
      <c r="G498" s="4" t="s">
        <v>13</v>
      </c>
      <c r="H498" s="4" t="s">
        <v>23</v>
      </c>
    </row>
    <row r="499">
      <c r="A499" s="3">
        <v>55.0</v>
      </c>
      <c r="B499" s="4" t="s">
        <v>8</v>
      </c>
      <c r="C499" s="4" t="s">
        <v>36</v>
      </c>
      <c r="D499" s="4" t="s">
        <v>10</v>
      </c>
      <c r="E499" s="4" t="s">
        <v>11</v>
      </c>
      <c r="F499" s="4" t="s">
        <v>12</v>
      </c>
      <c r="G499" s="4" t="s">
        <v>11</v>
      </c>
      <c r="H499" s="4" t="s">
        <v>14</v>
      </c>
    </row>
    <row r="500">
      <c r="A500" s="3">
        <v>52.0</v>
      </c>
      <c r="B500" s="4" t="s">
        <v>48</v>
      </c>
      <c r="C500" s="4" t="s">
        <v>34</v>
      </c>
      <c r="D500" s="4" t="s">
        <v>11</v>
      </c>
      <c r="E500" s="4" t="s">
        <v>11</v>
      </c>
      <c r="F500" s="4" t="s">
        <v>44</v>
      </c>
      <c r="G500" s="4" t="s">
        <v>13</v>
      </c>
      <c r="H500" s="4" t="s">
        <v>23</v>
      </c>
    </row>
    <row r="501">
      <c r="A501" s="3">
        <v>54.0</v>
      </c>
      <c r="B501" s="4" t="s">
        <v>8</v>
      </c>
      <c r="C501" s="4" t="s">
        <v>20</v>
      </c>
      <c r="D501" s="4" t="s">
        <v>10</v>
      </c>
      <c r="E501" s="4" t="s">
        <v>11</v>
      </c>
      <c r="F501" s="4" t="s">
        <v>12</v>
      </c>
      <c r="G501" s="4" t="s">
        <v>47</v>
      </c>
      <c r="H501" s="4" t="s">
        <v>14</v>
      </c>
    </row>
    <row r="502">
      <c r="A502" s="3">
        <v>35.0</v>
      </c>
      <c r="B502" s="4" t="s">
        <v>48</v>
      </c>
      <c r="C502" s="4" t="s">
        <v>87</v>
      </c>
      <c r="D502" s="4" t="s">
        <v>10</v>
      </c>
      <c r="E502" s="4" t="s">
        <v>11</v>
      </c>
      <c r="F502" s="4" t="s">
        <v>12</v>
      </c>
      <c r="G502" s="4" t="s">
        <v>11</v>
      </c>
      <c r="H502" s="4" t="s">
        <v>14</v>
      </c>
    </row>
    <row r="503">
      <c r="A503" s="3">
        <v>75.0</v>
      </c>
      <c r="B503" s="4" t="s">
        <v>48</v>
      </c>
      <c r="C503" s="4" t="s">
        <v>28</v>
      </c>
      <c r="D503" s="4" t="s">
        <v>10</v>
      </c>
      <c r="E503" s="4" t="s">
        <v>11</v>
      </c>
      <c r="F503" s="4" t="s">
        <v>12</v>
      </c>
      <c r="G503" s="4" t="s">
        <v>11</v>
      </c>
      <c r="H503" s="4" t="s">
        <v>14</v>
      </c>
    </row>
    <row r="504">
      <c r="A504" s="3">
        <v>41.0</v>
      </c>
      <c r="B504" s="4" t="s">
        <v>48</v>
      </c>
      <c r="C504" s="4" t="s">
        <v>88</v>
      </c>
      <c r="D504" s="4" t="s">
        <v>10</v>
      </c>
      <c r="E504" s="4" t="s">
        <v>11</v>
      </c>
      <c r="F504" s="4" t="s">
        <v>12</v>
      </c>
      <c r="G504" s="4" t="s">
        <v>47</v>
      </c>
      <c r="H504" s="4" t="s">
        <v>14</v>
      </c>
    </row>
    <row r="505">
      <c r="A505" s="3">
        <v>55.0</v>
      </c>
      <c r="B505" s="4" t="s">
        <v>48</v>
      </c>
      <c r="C505" s="4" t="s">
        <v>34</v>
      </c>
      <c r="D505" s="4" t="s">
        <v>10</v>
      </c>
      <c r="E505" s="4" t="s">
        <v>11</v>
      </c>
      <c r="F505" s="4" t="s">
        <v>12</v>
      </c>
      <c r="G505" s="4" t="s">
        <v>47</v>
      </c>
      <c r="H505" s="4" t="s">
        <v>14</v>
      </c>
    </row>
    <row r="506">
      <c r="A506" s="3">
        <v>35.0</v>
      </c>
      <c r="B506" s="4" t="s">
        <v>8</v>
      </c>
      <c r="C506" s="4" t="s">
        <v>26</v>
      </c>
      <c r="D506" s="4" t="s">
        <v>11</v>
      </c>
      <c r="E506" s="4" t="s">
        <v>10</v>
      </c>
      <c r="F506" s="4" t="s">
        <v>12</v>
      </c>
      <c r="G506" s="4" t="s">
        <v>13</v>
      </c>
      <c r="H506" s="4" t="s">
        <v>23</v>
      </c>
    </row>
    <row r="507">
      <c r="A507" s="3">
        <v>24.0</v>
      </c>
      <c r="B507" s="4" t="s">
        <v>8</v>
      </c>
      <c r="C507" s="4" t="s">
        <v>45</v>
      </c>
      <c r="D507" s="4" t="s">
        <v>10</v>
      </c>
      <c r="E507" s="4" t="s">
        <v>11</v>
      </c>
      <c r="F507" s="4" t="s">
        <v>12</v>
      </c>
      <c r="G507" s="4" t="s">
        <v>47</v>
      </c>
      <c r="H507" s="4" t="s">
        <v>14</v>
      </c>
    </row>
    <row r="508">
      <c r="A508" s="3">
        <v>70.0</v>
      </c>
      <c r="B508" s="4" t="s">
        <v>8</v>
      </c>
      <c r="C508" s="4" t="s">
        <v>30</v>
      </c>
      <c r="D508" s="4" t="s">
        <v>10</v>
      </c>
      <c r="E508" s="4" t="s">
        <v>11</v>
      </c>
      <c r="F508" s="4" t="s">
        <v>12</v>
      </c>
      <c r="G508" s="4" t="s">
        <v>11</v>
      </c>
      <c r="H508" s="4" t="s">
        <v>14</v>
      </c>
    </row>
    <row r="509">
      <c r="A509" s="3">
        <v>72.0</v>
      </c>
      <c r="B509" s="4" t="s">
        <v>48</v>
      </c>
      <c r="C509" s="4" t="s">
        <v>34</v>
      </c>
      <c r="D509" s="4" t="s">
        <v>11</v>
      </c>
      <c r="E509" s="4" t="s">
        <v>11</v>
      </c>
      <c r="F509" s="4" t="s">
        <v>12</v>
      </c>
      <c r="G509" s="4" t="s">
        <v>13</v>
      </c>
      <c r="H509" s="4" t="s">
        <v>23</v>
      </c>
    </row>
    <row r="510">
      <c r="A510" s="3">
        <v>33.0</v>
      </c>
      <c r="B510" s="4" t="s">
        <v>48</v>
      </c>
      <c r="C510" s="4" t="s">
        <v>46</v>
      </c>
      <c r="D510" s="4" t="s">
        <v>10</v>
      </c>
      <c r="E510" s="4" t="s">
        <v>11</v>
      </c>
      <c r="F510" s="4" t="s">
        <v>12</v>
      </c>
      <c r="G510" s="4" t="s">
        <v>47</v>
      </c>
      <c r="H510" s="4" t="s">
        <v>14</v>
      </c>
    </row>
    <row r="511">
      <c r="A511" s="3">
        <v>56.0</v>
      </c>
      <c r="B511" s="4" t="s">
        <v>48</v>
      </c>
      <c r="C511" s="4" t="s">
        <v>45</v>
      </c>
      <c r="D511" s="4" t="s">
        <v>10</v>
      </c>
      <c r="E511" s="4" t="s">
        <v>11</v>
      </c>
      <c r="F511" s="4" t="s">
        <v>12</v>
      </c>
      <c r="G511" s="4" t="s">
        <v>11</v>
      </c>
      <c r="H511" s="4" t="s">
        <v>14</v>
      </c>
    </row>
    <row r="512">
      <c r="A512" s="3">
        <v>42.0</v>
      </c>
      <c r="B512" s="4" t="s">
        <v>48</v>
      </c>
      <c r="C512" s="4" t="s">
        <v>45</v>
      </c>
      <c r="D512" s="4" t="s">
        <v>10</v>
      </c>
      <c r="E512" s="4" t="s">
        <v>11</v>
      </c>
      <c r="F512" s="4" t="s">
        <v>12</v>
      </c>
      <c r="G512" s="4" t="s">
        <v>11</v>
      </c>
      <c r="H512" s="4" t="s">
        <v>14</v>
      </c>
    </row>
    <row r="513">
      <c r="A513" s="3">
        <v>58.0</v>
      </c>
      <c r="B513" s="4" t="s">
        <v>8</v>
      </c>
      <c r="C513" s="4" t="s">
        <v>28</v>
      </c>
      <c r="D513" s="4" t="s">
        <v>10</v>
      </c>
      <c r="E513" s="4" t="s">
        <v>11</v>
      </c>
      <c r="F513" s="4" t="s">
        <v>12</v>
      </c>
      <c r="G513" s="4" t="s">
        <v>47</v>
      </c>
      <c r="H513" s="4" t="s">
        <v>14</v>
      </c>
    </row>
    <row r="514">
      <c r="A514" s="3">
        <v>22.0</v>
      </c>
      <c r="B514" s="4" t="s">
        <v>8</v>
      </c>
      <c r="C514" s="4" t="s">
        <v>34</v>
      </c>
      <c r="D514" s="4" t="s">
        <v>10</v>
      </c>
      <c r="E514" s="4" t="s">
        <v>11</v>
      </c>
      <c r="F514" s="4" t="s">
        <v>12</v>
      </c>
      <c r="G514" s="4" t="s">
        <v>47</v>
      </c>
      <c r="H514" s="4" t="s">
        <v>14</v>
      </c>
    </row>
    <row r="515">
      <c r="A515" s="3">
        <v>43.0</v>
      </c>
      <c r="B515" s="4" t="s">
        <v>48</v>
      </c>
      <c r="C515" s="4" t="s">
        <v>30</v>
      </c>
      <c r="D515" s="4" t="s">
        <v>10</v>
      </c>
      <c r="E515" s="4" t="s">
        <v>11</v>
      </c>
      <c r="F515" s="4" t="s">
        <v>12</v>
      </c>
      <c r="G515" s="4" t="s">
        <v>11</v>
      </c>
      <c r="H515" s="4" t="s">
        <v>14</v>
      </c>
    </row>
    <row r="516">
      <c r="A516" s="3">
        <v>52.0</v>
      </c>
      <c r="B516" s="4" t="s">
        <v>48</v>
      </c>
      <c r="C516" s="4" t="s">
        <v>34</v>
      </c>
      <c r="D516" s="4" t="s">
        <v>10</v>
      </c>
      <c r="E516" s="4" t="s">
        <v>11</v>
      </c>
      <c r="F516" s="4" t="s">
        <v>12</v>
      </c>
      <c r="G516" s="4" t="s">
        <v>47</v>
      </c>
      <c r="H516" s="4" t="s">
        <v>14</v>
      </c>
    </row>
    <row r="517">
      <c r="A517" s="3">
        <v>60.0</v>
      </c>
      <c r="B517" s="4" t="s">
        <v>48</v>
      </c>
      <c r="C517" s="4" t="s">
        <v>34</v>
      </c>
      <c r="D517" s="4" t="s">
        <v>10</v>
      </c>
      <c r="E517" s="4" t="s">
        <v>11</v>
      </c>
      <c r="F517" s="4" t="s">
        <v>12</v>
      </c>
      <c r="G517" s="4" t="s">
        <v>47</v>
      </c>
      <c r="H517" s="4" t="s">
        <v>14</v>
      </c>
    </row>
    <row r="518">
      <c r="A518" s="3">
        <v>50.0</v>
      </c>
      <c r="B518" s="4" t="s">
        <v>48</v>
      </c>
      <c r="C518" s="4" t="s">
        <v>49</v>
      </c>
      <c r="D518" s="4" t="s">
        <v>10</v>
      </c>
      <c r="E518" s="4" t="s">
        <v>11</v>
      </c>
      <c r="F518" s="4" t="s">
        <v>12</v>
      </c>
      <c r="G518" s="4" t="s">
        <v>47</v>
      </c>
      <c r="H518" s="4" t="s">
        <v>14</v>
      </c>
    </row>
    <row r="519">
      <c r="A519" s="3">
        <v>78.0</v>
      </c>
      <c r="B519" s="4" t="s">
        <v>48</v>
      </c>
      <c r="C519" s="4" t="s">
        <v>49</v>
      </c>
      <c r="D519" s="4" t="s">
        <v>10</v>
      </c>
      <c r="E519" s="4" t="s">
        <v>11</v>
      </c>
      <c r="F519" s="4" t="s">
        <v>12</v>
      </c>
      <c r="G519" s="4" t="s">
        <v>11</v>
      </c>
      <c r="H519" s="4" t="s">
        <v>14</v>
      </c>
    </row>
    <row r="520">
      <c r="A520" s="3">
        <v>16.0</v>
      </c>
      <c r="B520" s="4" t="s">
        <v>48</v>
      </c>
      <c r="C520" s="4" t="s">
        <v>34</v>
      </c>
      <c r="D520" s="4" t="s">
        <v>11</v>
      </c>
      <c r="E520" s="4" t="s">
        <v>11</v>
      </c>
      <c r="F520" s="4" t="s">
        <v>12</v>
      </c>
      <c r="G520" s="4" t="s">
        <v>13</v>
      </c>
      <c r="H520" s="4" t="s">
        <v>23</v>
      </c>
    </row>
    <row r="521">
      <c r="A521" s="3">
        <v>51.0</v>
      </c>
      <c r="B521" s="4" t="s">
        <v>48</v>
      </c>
      <c r="C521" s="4" t="s">
        <v>34</v>
      </c>
      <c r="D521" s="4" t="s">
        <v>10</v>
      </c>
      <c r="E521" s="4" t="s">
        <v>11</v>
      </c>
      <c r="F521" s="4" t="s">
        <v>12</v>
      </c>
      <c r="G521" s="4" t="s">
        <v>47</v>
      </c>
      <c r="H521" s="4" t="s">
        <v>14</v>
      </c>
    </row>
    <row r="522">
      <c r="A522" s="3">
        <v>30.0</v>
      </c>
      <c r="B522" s="4" t="s">
        <v>48</v>
      </c>
      <c r="C522" s="4" t="s">
        <v>32</v>
      </c>
      <c r="D522" s="4" t="s">
        <v>11</v>
      </c>
      <c r="E522" s="4" t="s">
        <v>11</v>
      </c>
      <c r="F522" s="4" t="s">
        <v>12</v>
      </c>
      <c r="G522" s="4" t="s">
        <v>13</v>
      </c>
      <c r="H522" s="4" t="s">
        <v>23</v>
      </c>
    </row>
    <row r="523">
      <c r="A523" s="3">
        <v>48.0</v>
      </c>
      <c r="B523" s="4" t="s">
        <v>48</v>
      </c>
      <c r="C523" s="4" t="s">
        <v>30</v>
      </c>
      <c r="D523" s="4" t="s">
        <v>11</v>
      </c>
      <c r="E523" s="4" t="s">
        <v>11</v>
      </c>
      <c r="F523" s="4" t="s">
        <v>12</v>
      </c>
      <c r="G523" s="4" t="s">
        <v>13</v>
      </c>
      <c r="H523" s="4" t="s">
        <v>23</v>
      </c>
    </row>
    <row r="524">
      <c r="A524" s="3">
        <v>31.0</v>
      </c>
      <c r="B524" s="4" t="s">
        <v>48</v>
      </c>
      <c r="C524" s="4" t="s">
        <v>36</v>
      </c>
      <c r="D524" s="4" t="s">
        <v>10</v>
      </c>
      <c r="E524" s="4" t="s">
        <v>11</v>
      </c>
      <c r="F524" s="4" t="s">
        <v>12</v>
      </c>
      <c r="G524" s="4" t="s">
        <v>11</v>
      </c>
      <c r="H524" s="4" t="s">
        <v>14</v>
      </c>
    </row>
    <row r="525">
      <c r="A525" s="3">
        <v>39.0</v>
      </c>
      <c r="B525" s="4" t="s">
        <v>48</v>
      </c>
      <c r="C525" s="4" t="s">
        <v>16</v>
      </c>
      <c r="D525" s="4" t="s">
        <v>10</v>
      </c>
      <c r="E525" s="4" t="s">
        <v>11</v>
      </c>
      <c r="F525" s="4" t="s">
        <v>12</v>
      </c>
      <c r="G525" s="4" t="s">
        <v>11</v>
      </c>
      <c r="H525" s="4" t="s">
        <v>14</v>
      </c>
    </row>
    <row r="526">
      <c r="A526" s="3">
        <v>6.0</v>
      </c>
      <c r="B526" s="4" t="s">
        <v>48</v>
      </c>
      <c r="C526" s="4" t="s">
        <v>36</v>
      </c>
      <c r="D526" s="4" t="s">
        <v>10</v>
      </c>
      <c r="E526" s="4" t="s">
        <v>11</v>
      </c>
      <c r="F526" s="4" t="s">
        <v>12</v>
      </c>
      <c r="G526" s="4" t="s">
        <v>13</v>
      </c>
      <c r="H526" s="4" t="s">
        <v>14</v>
      </c>
    </row>
    <row r="527">
      <c r="A527" s="3">
        <v>52.0</v>
      </c>
      <c r="B527" s="4" t="s">
        <v>48</v>
      </c>
      <c r="C527" s="4" t="s">
        <v>55</v>
      </c>
      <c r="D527" s="4" t="s">
        <v>10</v>
      </c>
      <c r="E527" s="4" t="s">
        <v>11</v>
      </c>
      <c r="F527" s="4" t="s">
        <v>12</v>
      </c>
      <c r="G527" s="4" t="s">
        <v>11</v>
      </c>
      <c r="H527" s="4" t="s">
        <v>14</v>
      </c>
    </row>
    <row r="528">
      <c r="A528" s="3">
        <v>25.0</v>
      </c>
      <c r="B528" s="4" t="s">
        <v>48</v>
      </c>
      <c r="C528" s="4" t="s">
        <v>51</v>
      </c>
      <c r="D528" s="4" t="s">
        <v>10</v>
      </c>
      <c r="E528" s="4" t="s">
        <v>11</v>
      </c>
      <c r="F528" s="4" t="s">
        <v>12</v>
      </c>
      <c r="G528" s="4" t="s">
        <v>11</v>
      </c>
      <c r="H528" s="4" t="s">
        <v>14</v>
      </c>
    </row>
    <row r="529">
      <c r="A529" s="3">
        <v>73.0</v>
      </c>
      <c r="B529" s="4" t="s">
        <v>48</v>
      </c>
      <c r="C529" s="4" t="s">
        <v>32</v>
      </c>
      <c r="D529" s="4" t="s">
        <v>10</v>
      </c>
      <c r="E529" s="4" t="s">
        <v>11</v>
      </c>
      <c r="F529" s="4" t="s">
        <v>12</v>
      </c>
      <c r="G529" s="4" t="s">
        <v>11</v>
      </c>
      <c r="H529" s="4" t="s">
        <v>14</v>
      </c>
    </row>
    <row r="530">
      <c r="A530" s="3">
        <v>16.0</v>
      </c>
      <c r="B530" s="4" t="s">
        <v>48</v>
      </c>
      <c r="C530" s="4" t="s">
        <v>56</v>
      </c>
      <c r="D530" s="4" t="s">
        <v>10</v>
      </c>
      <c r="E530" s="4" t="s">
        <v>11</v>
      </c>
      <c r="F530" s="4" t="s">
        <v>12</v>
      </c>
      <c r="G530" s="4" t="s">
        <v>47</v>
      </c>
      <c r="H530" s="4" t="s">
        <v>14</v>
      </c>
    </row>
    <row r="531">
      <c r="A531" s="3">
        <v>40.0</v>
      </c>
      <c r="B531" s="4" t="s">
        <v>8</v>
      </c>
      <c r="C531" s="4" t="s">
        <v>45</v>
      </c>
      <c r="D531" s="4" t="s">
        <v>10</v>
      </c>
      <c r="E531" s="4" t="s">
        <v>11</v>
      </c>
      <c r="F531" s="4" t="s">
        <v>12</v>
      </c>
      <c r="G531" s="4" t="s">
        <v>47</v>
      </c>
      <c r="H531" s="4" t="s">
        <v>14</v>
      </c>
    </row>
    <row r="532">
      <c r="A532" s="3">
        <v>40.0</v>
      </c>
      <c r="B532" s="4" t="s">
        <v>48</v>
      </c>
      <c r="C532" s="4" t="s">
        <v>39</v>
      </c>
      <c r="D532" s="4" t="s">
        <v>10</v>
      </c>
      <c r="E532" s="4" t="s">
        <v>11</v>
      </c>
      <c r="F532" s="4" t="s">
        <v>12</v>
      </c>
      <c r="G532" s="4" t="s">
        <v>47</v>
      </c>
      <c r="H532" s="4" t="s">
        <v>14</v>
      </c>
    </row>
    <row r="533">
      <c r="A533" s="3">
        <v>71.0</v>
      </c>
      <c r="B533" s="4" t="s">
        <v>8</v>
      </c>
      <c r="C533" s="4" t="s">
        <v>36</v>
      </c>
      <c r="D533" s="4" t="s">
        <v>11</v>
      </c>
      <c r="E533" s="4" t="s">
        <v>11</v>
      </c>
      <c r="F533" s="4" t="s">
        <v>12</v>
      </c>
      <c r="G533" s="4" t="s">
        <v>13</v>
      </c>
      <c r="H533" s="4" t="s">
        <v>23</v>
      </c>
    </row>
    <row r="534">
      <c r="A534" s="3">
        <v>62.0</v>
      </c>
      <c r="B534" s="4" t="s">
        <v>8</v>
      </c>
      <c r="C534" s="4" t="s">
        <v>20</v>
      </c>
      <c r="D534" s="4" t="s">
        <v>10</v>
      </c>
      <c r="E534" s="4" t="s">
        <v>11</v>
      </c>
      <c r="F534" s="4" t="s">
        <v>12</v>
      </c>
      <c r="G534" s="4" t="s">
        <v>47</v>
      </c>
      <c r="H534" s="4" t="s">
        <v>14</v>
      </c>
    </row>
    <row r="535">
      <c r="A535" s="3">
        <v>73.0</v>
      </c>
      <c r="B535" s="4" t="s">
        <v>48</v>
      </c>
      <c r="C535" s="4" t="s">
        <v>32</v>
      </c>
      <c r="D535" s="4" t="s">
        <v>10</v>
      </c>
      <c r="E535" s="4" t="s">
        <v>11</v>
      </c>
      <c r="F535" s="4" t="s">
        <v>12</v>
      </c>
      <c r="G535" s="4" t="s">
        <v>47</v>
      </c>
      <c r="H535" s="4" t="s">
        <v>14</v>
      </c>
    </row>
    <row r="536">
      <c r="A536" s="3">
        <v>45.0</v>
      </c>
      <c r="B536" s="4" t="s">
        <v>48</v>
      </c>
      <c r="C536" s="4" t="s">
        <v>18</v>
      </c>
      <c r="D536" s="4" t="s">
        <v>11</v>
      </c>
      <c r="E536" s="4" t="s">
        <v>11</v>
      </c>
      <c r="F536" s="4" t="s">
        <v>12</v>
      </c>
      <c r="G536" s="4" t="s">
        <v>13</v>
      </c>
      <c r="H536" s="4" t="s">
        <v>23</v>
      </c>
    </row>
    <row r="537">
      <c r="A537" s="3">
        <v>7.0</v>
      </c>
      <c r="B537" s="4" t="s">
        <v>8</v>
      </c>
      <c r="C537" s="4" t="s">
        <v>9</v>
      </c>
      <c r="D537" s="4" t="s">
        <v>11</v>
      </c>
      <c r="E537" s="4" t="s">
        <v>11</v>
      </c>
      <c r="F537" s="4" t="s">
        <v>12</v>
      </c>
      <c r="G537" s="4" t="s">
        <v>13</v>
      </c>
      <c r="H537" s="4" t="s">
        <v>23</v>
      </c>
    </row>
    <row r="538">
      <c r="A538" s="3">
        <v>32.0</v>
      </c>
      <c r="B538" s="4" t="s">
        <v>48</v>
      </c>
      <c r="C538" s="4" t="s">
        <v>30</v>
      </c>
      <c r="D538" s="4" t="s">
        <v>10</v>
      </c>
      <c r="E538" s="4" t="s">
        <v>11</v>
      </c>
      <c r="F538" s="4" t="s">
        <v>12</v>
      </c>
      <c r="G538" s="4" t="s">
        <v>11</v>
      </c>
      <c r="H538" s="4" t="s">
        <v>14</v>
      </c>
    </row>
    <row r="539">
      <c r="A539" s="3">
        <v>18.0</v>
      </c>
      <c r="B539" s="4" t="s">
        <v>8</v>
      </c>
      <c r="C539" s="4" t="s">
        <v>26</v>
      </c>
      <c r="D539" s="4" t="s">
        <v>11</v>
      </c>
      <c r="E539" s="4" t="s">
        <v>11</v>
      </c>
      <c r="F539" s="4" t="s">
        <v>12</v>
      </c>
      <c r="G539" s="4" t="s">
        <v>13</v>
      </c>
      <c r="H539" s="4" t="s">
        <v>23</v>
      </c>
    </row>
    <row r="540">
      <c r="A540" s="3">
        <v>26.0</v>
      </c>
      <c r="B540" s="4" t="s">
        <v>8</v>
      </c>
      <c r="C540" s="4" t="s">
        <v>26</v>
      </c>
      <c r="D540" s="4" t="s">
        <v>13</v>
      </c>
      <c r="E540" s="4" t="s">
        <v>11</v>
      </c>
      <c r="F540" s="4" t="s">
        <v>12</v>
      </c>
      <c r="G540" s="4" t="s">
        <v>13</v>
      </c>
      <c r="H540" s="4" t="s">
        <v>23</v>
      </c>
    </row>
    <row r="541">
      <c r="A541" s="3">
        <v>52.0</v>
      </c>
      <c r="B541" s="4" t="s">
        <v>48</v>
      </c>
      <c r="C541" s="4" t="s">
        <v>18</v>
      </c>
      <c r="D541" s="4" t="s">
        <v>10</v>
      </c>
      <c r="E541" s="4" t="s">
        <v>10</v>
      </c>
      <c r="F541" s="4" t="s">
        <v>12</v>
      </c>
      <c r="G541" s="4" t="s">
        <v>47</v>
      </c>
      <c r="H541" s="4" t="s">
        <v>14</v>
      </c>
    </row>
    <row r="542">
      <c r="A542" s="3">
        <v>60.0</v>
      </c>
      <c r="B542" s="4" t="s">
        <v>48</v>
      </c>
      <c r="C542" s="4" t="s">
        <v>59</v>
      </c>
      <c r="D542" s="4" t="s">
        <v>10</v>
      </c>
      <c r="E542" s="4" t="s">
        <v>11</v>
      </c>
      <c r="F542" s="4" t="s">
        <v>12</v>
      </c>
      <c r="G542" s="4" t="s">
        <v>47</v>
      </c>
      <c r="H542" s="4" t="s">
        <v>14</v>
      </c>
    </row>
    <row r="543">
      <c r="A543" s="3">
        <v>50.0</v>
      </c>
      <c r="B543" s="4" t="s">
        <v>48</v>
      </c>
      <c r="C543" s="4" t="s">
        <v>37</v>
      </c>
      <c r="D543" s="4" t="s">
        <v>10</v>
      </c>
      <c r="E543" s="4" t="s">
        <v>11</v>
      </c>
      <c r="F543" s="4" t="s">
        <v>12</v>
      </c>
      <c r="G543" s="4" t="s">
        <v>47</v>
      </c>
      <c r="H543" s="4" t="s">
        <v>14</v>
      </c>
    </row>
    <row r="544">
      <c r="A544" s="3">
        <v>65.0</v>
      </c>
      <c r="B544" s="4" t="s">
        <v>48</v>
      </c>
      <c r="C544" s="4" t="s">
        <v>58</v>
      </c>
      <c r="D544" s="4" t="s">
        <v>10</v>
      </c>
      <c r="E544" s="4" t="s">
        <v>11</v>
      </c>
      <c r="F544" s="4" t="s">
        <v>12</v>
      </c>
      <c r="G544" s="4" t="s">
        <v>47</v>
      </c>
      <c r="H544" s="4" t="s">
        <v>14</v>
      </c>
    </row>
    <row r="545">
      <c r="A545" s="3">
        <v>42.0</v>
      </c>
      <c r="B545" s="4" t="s">
        <v>8</v>
      </c>
      <c r="C545" s="4" t="s">
        <v>39</v>
      </c>
      <c r="D545" s="4" t="s">
        <v>13</v>
      </c>
      <c r="E545" s="4" t="s">
        <v>10</v>
      </c>
      <c r="F545" s="4" t="s">
        <v>12</v>
      </c>
      <c r="G545" s="4" t="s">
        <v>13</v>
      </c>
      <c r="H545" s="4" t="s">
        <v>23</v>
      </c>
    </row>
    <row r="546">
      <c r="A546" s="3">
        <v>61.0</v>
      </c>
      <c r="B546" s="4" t="s">
        <v>48</v>
      </c>
      <c r="C546" s="4" t="s">
        <v>34</v>
      </c>
      <c r="D546" s="4" t="s">
        <v>10</v>
      </c>
      <c r="E546" s="4" t="s">
        <v>11</v>
      </c>
      <c r="F546" s="4" t="s">
        <v>12</v>
      </c>
      <c r="G546" s="4" t="s">
        <v>11</v>
      </c>
      <c r="H546" s="4" t="s">
        <v>14</v>
      </c>
    </row>
    <row r="547">
      <c r="A547" s="3">
        <v>53.0</v>
      </c>
      <c r="B547" s="4" t="s">
        <v>8</v>
      </c>
      <c r="C547" s="4" t="s">
        <v>55</v>
      </c>
      <c r="D547" s="4" t="s">
        <v>10</v>
      </c>
      <c r="E547" s="4" t="s">
        <v>11</v>
      </c>
      <c r="F547" s="4" t="s">
        <v>12</v>
      </c>
      <c r="G547" s="4" t="s">
        <v>47</v>
      </c>
      <c r="H547" s="4" t="s">
        <v>14</v>
      </c>
    </row>
    <row r="548">
      <c r="A548" s="3">
        <v>42.0</v>
      </c>
      <c r="B548" s="4" t="s">
        <v>48</v>
      </c>
      <c r="C548" s="4" t="s">
        <v>9</v>
      </c>
      <c r="D548" s="4" t="s">
        <v>10</v>
      </c>
      <c r="E548" s="4" t="s">
        <v>11</v>
      </c>
      <c r="F548" s="4" t="s">
        <v>12</v>
      </c>
      <c r="G548" s="4" t="s">
        <v>47</v>
      </c>
      <c r="H548" s="4" t="s">
        <v>14</v>
      </c>
    </row>
    <row r="549">
      <c r="A549" s="3">
        <v>15.0</v>
      </c>
      <c r="B549" s="4" t="s">
        <v>8</v>
      </c>
      <c r="C549" s="4" t="s">
        <v>52</v>
      </c>
      <c r="D549" s="4" t="s">
        <v>10</v>
      </c>
      <c r="E549" s="4" t="s">
        <v>11</v>
      </c>
      <c r="F549" s="4" t="s">
        <v>12</v>
      </c>
      <c r="G549" s="4" t="s">
        <v>47</v>
      </c>
      <c r="H549" s="4" t="s">
        <v>14</v>
      </c>
    </row>
    <row r="550">
      <c r="A550" s="3">
        <v>45.0</v>
      </c>
      <c r="B550" s="4" t="s">
        <v>48</v>
      </c>
      <c r="C550" s="4" t="s">
        <v>51</v>
      </c>
      <c r="D550" s="4" t="s">
        <v>10</v>
      </c>
      <c r="E550" s="4" t="s">
        <v>11</v>
      </c>
      <c r="F550" s="4" t="s">
        <v>12</v>
      </c>
      <c r="G550" s="4" t="s">
        <v>11</v>
      </c>
      <c r="H550" s="4" t="s">
        <v>14</v>
      </c>
    </row>
    <row r="551">
      <c r="A551" s="3">
        <v>41.0</v>
      </c>
      <c r="B551" s="4" t="s">
        <v>48</v>
      </c>
      <c r="C551" s="4" t="s">
        <v>45</v>
      </c>
      <c r="D551" s="4" t="s">
        <v>10</v>
      </c>
      <c r="E551" s="4" t="s">
        <v>11</v>
      </c>
      <c r="F551" s="4" t="s">
        <v>12</v>
      </c>
      <c r="G551" s="4" t="s">
        <v>47</v>
      </c>
      <c r="H551" s="4" t="s">
        <v>14</v>
      </c>
    </row>
    <row r="552">
      <c r="A552" s="3">
        <v>5.0</v>
      </c>
      <c r="B552" s="4" t="s">
        <v>48</v>
      </c>
      <c r="C552" s="4" t="s">
        <v>51</v>
      </c>
      <c r="D552" s="4" t="s">
        <v>10</v>
      </c>
      <c r="E552" s="4" t="s">
        <v>11</v>
      </c>
      <c r="F552" s="4" t="s">
        <v>12</v>
      </c>
      <c r="G552" s="4" t="s">
        <v>13</v>
      </c>
      <c r="H552" s="4" t="s">
        <v>14</v>
      </c>
    </row>
    <row r="553">
      <c r="A553" s="3">
        <v>16.0</v>
      </c>
      <c r="B553" s="4" t="s">
        <v>8</v>
      </c>
      <c r="C553" s="4" t="s">
        <v>26</v>
      </c>
      <c r="D553" s="4" t="s">
        <v>11</v>
      </c>
      <c r="E553" s="4" t="s">
        <v>11</v>
      </c>
      <c r="F553" s="4" t="s">
        <v>12</v>
      </c>
      <c r="G553" s="4" t="s">
        <v>13</v>
      </c>
      <c r="H553" s="4" t="s">
        <v>23</v>
      </c>
    </row>
    <row r="554">
      <c r="A554" s="3">
        <v>59.0</v>
      </c>
      <c r="B554" s="4" t="s">
        <v>48</v>
      </c>
      <c r="C554" s="4" t="s">
        <v>34</v>
      </c>
      <c r="D554" s="4" t="s">
        <v>10</v>
      </c>
      <c r="E554" s="4" t="s">
        <v>11</v>
      </c>
      <c r="F554" s="4" t="s">
        <v>12</v>
      </c>
      <c r="G554" s="4" t="s">
        <v>47</v>
      </c>
      <c r="H554" s="4" t="s">
        <v>14</v>
      </c>
    </row>
    <row r="555">
      <c r="A555" s="3">
        <v>65.0</v>
      </c>
      <c r="B555" s="4" t="s">
        <v>48</v>
      </c>
      <c r="C555" s="4" t="s">
        <v>39</v>
      </c>
      <c r="D555" s="4" t="s">
        <v>13</v>
      </c>
      <c r="E555" s="4" t="s">
        <v>11</v>
      </c>
      <c r="F555" s="4" t="s">
        <v>12</v>
      </c>
      <c r="G555" s="4" t="s">
        <v>13</v>
      </c>
      <c r="H555" s="4" t="s">
        <v>23</v>
      </c>
    </row>
    <row r="556">
      <c r="A556" s="3">
        <v>38.0</v>
      </c>
      <c r="B556" s="4" t="s">
        <v>8</v>
      </c>
      <c r="C556" s="4" t="s">
        <v>45</v>
      </c>
      <c r="D556" s="4" t="s">
        <v>10</v>
      </c>
      <c r="E556" s="4" t="s">
        <v>11</v>
      </c>
      <c r="F556" s="4" t="s">
        <v>12</v>
      </c>
      <c r="G556" s="4" t="s">
        <v>47</v>
      </c>
      <c r="H556" s="4" t="s">
        <v>14</v>
      </c>
    </row>
    <row r="557">
      <c r="A557" s="3">
        <v>36.0</v>
      </c>
      <c r="B557" s="4" t="s">
        <v>48</v>
      </c>
      <c r="C557" s="4" t="s">
        <v>26</v>
      </c>
      <c r="D557" s="4" t="s">
        <v>11</v>
      </c>
      <c r="E557" s="4" t="s">
        <v>11</v>
      </c>
      <c r="F557" s="4" t="s">
        <v>12</v>
      </c>
      <c r="G557" s="4" t="s">
        <v>13</v>
      </c>
      <c r="H557" s="4" t="s">
        <v>23</v>
      </c>
    </row>
    <row r="558">
      <c r="A558" s="3">
        <v>59.0</v>
      </c>
      <c r="B558" s="4" t="s">
        <v>48</v>
      </c>
      <c r="C558" s="4" t="s">
        <v>20</v>
      </c>
      <c r="D558" s="4" t="s">
        <v>11</v>
      </c>
      <c r="E558" s="4" t="s">
        <v>11</v>
      </c>
      <c r="F558" s="4" t="s">
        <v>12</v>
      </c>
      <c r="G558" s="4" t="s">
        <v>13</v>
      </c>
      <c r="H558" s="4" t="s">
        <v>23</v>
      </c>
    </row>
    <row r="559">
      <c r="A559" s="3">
        <v>91.0</v>
      </c>
      <c r="B559" s="4" t="s">
        <v>8</v>
      </c>
      <c r="C559" s="4" t="s">
        <v>28</v>
      </c>
      <c r="D559" s="4" t="s">
        <v>13</v>
      </c>
      <c r="E559" s="4" t="s">
        <v>11</v>
      </c>
      <c r="F559" s="4" t="s">
        <v>12</v>
      </c>
      <c r="G559" s="4" t="s">
        <v>13</v>
      </c>
      <c r="H559" s="4" t="s">
        <v>23</v>
      </c>
    </row>
    <row r="560">
      <c r="A560" s="3">
        <v>49.0</v>
      </c>
      <c r="B560" s="4" t="s">
        <v>8</v>
      </c>
      <c r="C560" s="4" t="s">
        <v>56</v>
      </c>
      <c r="D560" s="4" t="s">
        <v>11</v>
      </c>
      <c r="E560" s="4" t="s">
        <v>11</v>
      </c>
      <c r="F560" s="4" t="s">
        <v>12</v>
      </c>
      <c r="G560" s="4" t="s">
        <v>13</v>
      </c>
      <c r="H560" s="4" t="s">
        <v>23</v>
      </c>
    </row>
    <row r="561">
      <c r="A561" s="3">
        <v>57.0</v>
      </c>
      <c r="B561" s="4" t="s">
        <v>8</v>
      </c>
      <c r="C561" s="4" t="s">
        <v>18</v>
      </c>
      <c r="D561" s="4" t="s">
        <v>10</v>
      </c>
      <c r="E561" s="4" t="s">
        <v>11</v>
      </c>
      <c r="F561" s="4" t="s">
        <v>44</v>
      </c>
      <c r="G561" s="4" t="s">
        <v>47</v>
      </c>
      <c r="H561" s="4" t="s">
        <v>14</v>
      </c>
    </row>
    <row r="562">
      <c r="A562" s="3">
        <v>16.0</v>
      </c>
      <c r="B562" s="4" t="s">
        <v>8</v>
      </c>
      <c r="C562" s="4" t="s">
        <v>30</v>
      </c>
      <c r="D562" s="4" t="s">
        <v>13</v>
      </c>
      <c r="E562" s="4" t="s">
        <v>11</v>
      </c>
      <c r="F562" s="4" t="s">
        <v>12</v>
      </c>
      <c r="G562" s="4" t="s">
        <v>13</v>
      </c>
      <c r="H562" s="4" t="s">
        <v>23</v>
      </c>
    </row>
    <row r="563">
      <c r="A563" s="3">
        <v>36.0</v>
      </c>
      <c r="B563" s="4" t="s">
        <v>8</v>
      </c>
      <c r="C563" s="4" t="s">
        <v>51</v>
      </c>
      <c r="D563" s="4" t="s">
        <v>10</v>
      </c>
      <c r="E563" s="4" t="s">
        <v>11</v>
      </c>
      <c r="F563" s="4" t="s">
        <v>12</v>
      </c>
      <c r="G563" s="4" t="s">
        <v>47</v>
      </c>
      <c r="H563" s="4" t="s">
        <v>14</v>
      </c>
    </row>
    <row r="564">
      <c r="A564" s="3">
        <v>43.0</v>
      </c>
      <c r="B564" s="4" t="s">
        <v>48</v>
      </c>
      <c r="C564" s="4" t="s">
        <v>46</v>
      </c>
      <c r="D564" s="4" t="s">
        <v>10</v>
      </c>
      <c r="E564" s="4" t="s">
        <v>10</v>
      </c>
      <c r="F564" s="4" t="s">
        <v>12</v>
      </c>
      <c r="G564" s="4" t="s">
        <v>11</v>
      </c>
      <c r="H564" s="4" t="s">
        <v>14</v>
      </c>
    </row>
    <row r="565">
      <c r="A565" s="3">
        <v>72.0</v>
      </c>
      <c r="B565" s="4" t="s">
        <v>8</v>
      </c>
      <c r="C565" s="4" t="s">
        <v>89</v>
      </c>
      <c r="D565" s="4" t="s">
        <v>10</v>
      </c>
      <c r="E565" s="4" t="s">
        <v>11</v>
      </c>
      <c r="F565" s="4" t="s">
        <v>12</v>
      </c>
      <c r="G565" s="4" t="s">
        <v>11</v>
      </c>
      <c r="H565" s="4" t="s">
        <v>14</v>
      </c>
    </row>
    <row r="566">
      <c r="A566" s="3">
        <v>76.0</v>
      </c>
      <c r="B566" s="4" t="s">
        <v>48</v>
      </c>
      <c r="C566" s="4" t="s">
        <v>58</v>
      </c>
      <c r="D566" s="4" t="s">
        <v>10</v>
      </c>
      <c r="E566" s="4" t="s">
        <v>11</v>
      </c>
      <c r="F566" s="4" t="s">
        <v>12</v>
      </c>
      <c r="G566" s="4" t="s">
        <v>11</v>
      </c>
      <c r="H566" s="4" t="s">
        <v>14</v>
      </c>
    </row>
    <row r="567">
      <c r="A567" s="3">
        <v>59.0</v>
      </c>
      <c r="B567" s="4" t="s">
        <v>48</v>
      </c>
      <c r="C567" s="4" t="s">
        <v>26</v>
      </c>
      <c r="D567" s="4" t="s">
        <v>10</v>
      </c>
      <c r="E567" s="4" t="s">
        <v>11</v>
      </c>
      <c r="F567" s="4" t="s">
        <v>12</v>
      </c>
      <c r="G567" s="4" t="s">
        <v>47</v>
      </c>
      <c r="H567" s="4" t="s">
        <v>14</v>
      </c>
    </row>
    <row r="568">
      <c r="A568" s="3">
        <v>33.0</v>
      </c>
      <c r="B568" s="4" t="s">
        <v>48</v>
      </c>
      <c r="C568" s="4" t="s">
        <v>26</v>
      </c>
      <c r="D568" s="4" t="s">
        <v>10</v>
      </c>
      <c r="E568" s="4" t="s">
        <v>11</v>
      </c>
      <c r="F568" s="4" t="s">
        <v>12</v>
      </c>
      <c r="G568" s="4" t="s">
        <v>11</v>
      </c>
      <c r="H568" s="4" t="s">
        <v>14</v>
      </c>
    </row>
    <row r="569">
      <c r="A569" s="3">
        <v>67.0</v>
      </c>
      <c r="B569" s="4" t="s">
        <v>48</v>
      </c>
      <c r="C569" s="4" t="s">
        <v>20</v>
      </c>
      <c r="D569" s="4" t="s">
        <v>11</v>
      </c>
      <c r="E569" s="4" t="s">
        <v>11</v>
      </c>
      <c r="F569" s="4" t="s">
        <v>12</v>
      </c>
      <c r="G569" s="4" t="s">
        <v>13</v>
      </c>
      <c r="H569" s="4" t="s">
        <v>23</v>
      </c>
    </row>
    <row r="570">
      <c r="A570" s="3">
        <v>26.0</v>
      </c>
      <c r="B570" s="4" t="s">
        <v>48</v>
      </c>
      <c r="C570" s="4" t="s">
        <v>32</v>
      </c>
      <c r="D570" s="4" t="s">
        <v>10</v>
      </c>
      <c r="E570" s="4" t="s">
        <v>11</v>
      </c>
      <c r="F570" s="4" t="s">
        <v>12</v>
      </c>
      <c r="G570" s="4" t="s">
        <v>47</v>
      </c>
      <c r="H570" s="4" t="s">
        <v>14</v>
      </c>
    </row>
    <row r="571">
      <c r="A571" s="3">
        <v>65.0</v>
      </c>
      <c r="B571" s="4" t="s">
        <v>8</v>
      </c>
      <c r="C571" s="4" t="s">
        <v>18</v>
      </c>
      <c r="D571" s="4" t="s">
        <v>10</v>
      </c>
      <c r="E571" s="4" t="s">
        <v>11</v>
      </c>
      <c r="F571" s="4" t="s">
        <v>12</v>
      </c>
      <c r="G571" s="4" t="s">
        <v>47</v>
      </c>
      <c r="H571" s="4" t="s">
        <v>14</v>
      </c>
    </row>
    <row r="572">
      <c r="A572" s="3">
        <v>30.0</v>
      </c>
      <c r="B572" s="4" t="s">
        <v>48</v>
      </c>
      <c r="C572" s="4" t="s">
        <v>90</v>
      </c>
      <c r="D572" s="4" t="s">
        <v>10</v>
      </c>
      <c r="E572" s="4" t="s">
        <v>11</v>
      </c>
      <c r="F572" s="4" t="s">
        <v>12</v>
      </c>
      <c r="G572" s="4" t="s">
        <v>47</v>
      </c>
      <c r="H572" s="4" t="s">
        <v>14</v>
      </c>
    </row>
    <row r="573">
      <c r="A573" s="3">
        <v>63.0</v>
      </c>
      <c r="B573" s="4" t="s">
        <v>48</v>
      </c>
      <c r="C573" s="4" t="s">
        <v>55</v>
      </c>
      <c r="D573" s="4" t="s">
        <v>10</v>
      </c>
      <c r="E573" s="4" t="s">
        <v>11</v>
      </c>
      <c r="F573" s="4" t="s">
        <v>12</v>
      </c>
      <c r="G573" s="4" t="s">
        <v>11</v>
      </c>
      <c r="H573" s="4" t="s">
        <v>14</v>
      </c>
    </row>
    <row r="574">
      <c r="A574" s="3">
        <v>60.0</v>
      </c>
      <c r="B574" s="4" t="s">
        <v>48</v>
      </c>
      <c r="C574" s="4" t="s">
        <v>55</v>
      </c>
      <c r="D574" s="4" t="s">
        <v>13</v>
      </c>
      <c r="E574" s="4" t="s">
        <v>11</v>
      </c>
      <c r="F574" s="4" t="s">
        <v>12</v>
      </c>
      <c r="G574" s="4" t="s">
        <v>13</v>
      </c>
      <c r="H574" s="4" t="s">
        <v>23</v>
      </c>
    </row>
    <row r="575">
      <c r="A575" s="3">
        <v>56.0</v>
      </c>
      <c r="B575" s="4" t="s">
        <v>48</v>
      </c>
      <c r="C575" s="4" t="s">
        <v>30</v>
      </c>
      <c r="D575" s="4" t="s">
        <v>10</v>
      </c>
      <c r="E575" s="4" t="s">
        <v>11</v>
      </c>
      <c r="F575" s="4" t="s">
        <v>12</v>
      </c>
      <c r="G575" s="4" t="s">
        <v>47</v>
      </c>
      <c r="H575" s="4" t="s">
        <v>14</v>
      </c>
    </row>
    <row r="576">
      <c r="A576" s="3">
        <v>30.0</v>
      </c>
      <c r="B576" s="4" t="s">
        <v>48</v>
      </c>
      <c r="C576" s="4" t="s">
        <v>34</v>
      </c>
      <c r="D576" s="4" t="s">
        <v>10</v>
      </c>
      <c r="E576" s="4" t="s">
        <v>11</v>
      </c>
      <c r="F576" s="4" t="s">
        <v>12</v>
      </c>
      <c r="G576" s="4" t="s">
        <v>47</v>
      </c>
      <c r="H576" s="4" t="s">
        <v>14</v>
      </c>
    </row>
    <row r="577">
      <c r="A577" s="3">
        <v>57.0</v>
      </c>
      <c r="B577" s="4" t="s">
        <v>48</v>
      </c>
      <c r="C577" s="4" t="s">
        <v>32</v>
      </c>
      <c r="D577" s="4" t="s">
        <v>13</v>
      </c>
      <c r="E577" s="4" t="s">
        <v>11</v>
      </c>
      <c r="F577" s="4" t="s">
        <v>12</v>
      </c>
      <c r="G577" s="4" t="s">
        <v>13</v>
      </c>
      <c r="H577" s="4" t="s">
        <v>23</v>
      </c>
    </row>
    <row r="578">
      <c r="A578" s="3">
        <v>44.0</v>
      </c>
      <c r="B578" s="4" t="s">
        <v>48</v>
      </c>
      <c r="C578" s="4" t="s">
        <v>26</v>
      </c>
      <c r="D578" s="4" t="s">
        <v>10</v>
      </c>
      <c r="E578" s="4" t="s">
        <v>11</v>
      </c>
      <c r="F578" s="4" t="s">
        <v>12</v>
      </c>
      <c r="G578" s="4" t="s">
        <v>11</v>
      </c>
      <c r="H578" s="4" t="s">
        <v>14</v>
      </c>
    </row>
    <row r="579">
      <c r="A579" s="3">
        <v>56.0</v>
      </c>
      <c r="B579" s="4" t="s">
        <v>48</v>
      </c>
      <c r="C579" s="4" t="s">
        <v>56</v>
      </c>
      <c r="D579" s="4" t="s">
        <v>11</v>
      </c>
      <c r="E579" s="4" t="s">
        <v>11</v>
      </c>
      <c r="F579" s="4" t="s">
        <v>12</v>
      </c>
      <c r="G579" s="4" t="s">
        <v>13</v>
      </c>
      <c r="H579" s="4" t="s">
        <v>23</v>
      </c>
    </row>
    <row r="580">
      <c r="A580" s="3">
        <v>20.0</v>
      </c>
      <c r="B580" s="4" t="s">
        <v>8</v>
      </c>
      <c r="C580" s="4" t="s">
        <v>36</v>
      </c>
      <c r="D580" s="4" t="s">
        <v>10</v>
      </c>
      <c r="E580" s="4" t="s">
        <v>11</v>
      </c>
      <c r="F580" s="4" t="s">
        <v>12</v>
      </c>
      <c r="G580" s="4" t="s">
        <v>47</v>
      </c>
      <c r="H580" s="4" t="s">
        <v>14</v>
      </c>
    </row>
    <row r="581">
      <c r="A581" s="3">
        <v>70.0</v>
      </c>
      <c r="B581" s="4" t="s">
        <v>48</v>
      </c>
      <c r="C581" s="4" t="s">
        <v>59</v>
      </c>
      <c r="D581" s="4" t="s">
        <v>11</v>
      </c>
      <c r="E581" s="4" t="s">
        <v>11</v>
      </c>
      <c r="F581" s="4" t="s">
        <v>12</v>
      </c>
      <c r="G581" s="4" t="s">
        <v>13</v>
      </c>
      <c r="H581" s="4" t="s">
        <v>23</v>
      </c>
    </row>
    <row r="582">
      <c r="A582" s="3">
        <v>55.0</v>
      </c>
      <c r="B582" s="4" t="s">
        <v>48</v>
      </c>
      <c r="C582" s="4" t="s">
        <v>49</v>
      </c>
      <c r="D582" s="4" t="s">
        <v>10</v>
      </c>
      <c r="E582" s="4" t="s">
        <v>11</v>
      </c>
      <c r="F582" s="4" t="s">
        <v>12</v>
      </c>
      <c r="G582" s="4" t="s">
        <v>47</v>
      </c>
      <c r="H582" s="4" t="s">
        <v>14</v>
      </c>
    </row>
    <row r="583">
      <c r="A583" s="3">
        <v>57.0</v>
      </c>
      <c r="B583" s="4" t="s">
        <v>8</v>
      </c>
      <c r="C583" s="4" t="s">
        <v>16</v>
      </c>
      <c r="D583" s="4" t="s">
        <v>10</v>
      </c>
      <c r="E583" s="4" t="s">
        <v>11</v>
      </c>
      <c r="F583" s="4" t="s">
        <v>12</v>
      </c>
      <c r="G583" s="4" t="s">
        <v>47</v>
      </c>
      <c r="H583" s="4" t="s">
        <v>14</v>
      </c>
    </row>
    <row r="584">
      <c r="A584" s="3">
        <v>61.0</v>
      </c>
      <c r="B584" s="4" t="s">
        <v>8</v>
      </c>
      <c r="C584" s="4" t="s">
        <v>45</v>
      </c>
      <c r="D584" s="4" t="s">
        <v>10</v>
      </c>
      <c r="E584" s="4" t="s">
        <v>11</v>
      </c>
      <c r="F584" s="4" t="s">
        <v>12</v>
      </c>
      <c r="G584" s="4" t="s">
        <v>47</v>
      </c>
      <c r="H584" s="4" t="s">
        <v>14</v>
      </c>
    </row>
    <row r="585">
      <c r="A585" s="3">
        <v>55.0</v>
      </c>
      <c r="B585" s="4" t="s">
        <v>48</v>
      </c>
      <c r="C585" s="4" t="s">
        <v>39</v>
      </c>
      <c r="D585" s="4" t="s">
        <v>10</v>
      </c>
      <c r="E585" s="4" t="s">
        <v>11</v>
      </c>
      <c r="F585" s="4" t="s">
        <v>12</v>
      </c>
      <c r="G585" s="4" t="s">
        <v>11</v>
      </c>
      <c r="H585" s="4" t="s">
        <v>14</v>
      </c>
    </row>
    <row r="586">
      <c r="A586" s="3">
        <v>57.0</v>
      </c>
      <c r="B586" s="4" t="s">
        <v>8</v>
      </c>
      <c r="C586" s="4" t="s">
        <v>55</v>
      </c>
      <c r="D586" s="4" t="s">
        <v>10</v>
      </c>
      <c r="E586" s="4" t="s">
        <v>11</v>
      </c>
      <c r="F586" s="4" t="s">
        <v>12</v>
      </c>
      <c r="G586" s="4" t="s">
        <v>11</v>
      </c>
      <c r="H586" s="4" t="s">
        <v>14</v>
      </c>
    </row>
    <row r="587">
      <c r="A587" s="3">
        <v>65.0</v>
      </c>
      <c r="B587" s="4" t="s">
        <v>48</v>
      </c>
      <c r="C587" s="4" t="s">
        <v>18</v>
      </c>
      <c r="D587" s="4" t="s">
        <v>10</v>
      </c>
      <c r="E587" s="4" t="s">
        <v>11</v>
      </c>
      <c r="F587" s="4" t="s">
        <v>12</v>
      </c>
      <c r="G587" s="4" t="s">
        <v>47</v>
      </c>
      <c r="H587" s="4" t="s">
        <v>14</v>
      </c>
    </row>
    <row r="588">
      <c r="A588" s="3">
        <v>51.0</v>
      </c>
      <c r="B588" s="4" t="s">
        <v>8</v>
      </c>
      <c r="C588" s="4" t="s">
        <v>39</v>
      </c>
      <c r="D588" s="4" t="s">
        <v>10</v>
      </c>
      <c r="E588" s="4" t="s">
        <v>11</v>
      </c>
      <c r="F588" s="4" t="s">
        <v>12</v>
      </c>
      <c r="G588" s="4" t="s">
        <v>47</v>
      </c>
      <c r="H588" s="4" t="s">
        <v>14</v>
      </c>
    </row>
    <row r="589">
      <c r="A589" s="3">
        <v>33.0</v>
      </c>
      <c r="B589" s="4" t="s">
        <v>8</v>
      </c>
      <c r="C589" s="4" t="s">
        <v>37</v>
      </c>
      <c r="D589" s="4" t="s">
        <v>10</v>
      </c>
      <c r="E589" s="4" t="s">
        <v>11</v>
      </c>
      <c r="F589" s="4" t="s">
        <v>12</v>
      </c>
      <c r="G589" s="4" t="s">
        <v>47</v>
      </c>
      <c r="H589" s="4" t="s">
        <v>14</v>
      </c>
    </row>
    <row r="590">
      <c r="A590" s="3">
        <v>31.0</v>
      </c>
      <c r="B590" s="4" t="s">
        <v>8</v>
      </c>
      <c r="C590" s="4" t="s">
        <v>34</v>
      </c>
      <c r="D590" s="4" t="s">
        <v>11</v>
      </c>
      <c r="E590" s="4" t="s">
        <v>11</v>
      </c>
      <c r="F590" s="4" t="s">
        <v>12</v>
      </c>
      <c r="G590" s="4" t="s">
        <v>13</v>
      </c>
      <c r="H590" s="4" t="s">
        <v>23</v>
      </c>
    </row>
    <row r="591">
      <c r="A591" s="3">
        <v>63.0</v>
      </c>
      <c r="B591" s="4" t="s">
        <v>8</v>
      </c>
      <c r="C591" s="4" t="s">
        <v>34</v>
      </c>
      <c r="D591" s="4" t="s">
        <v>13</v>
      </c>
      <c r="E591" s="4" t="s">
        <v>11</v>
      </c>
      <c r="F591" s="4" t="s">
        <v>12</v>
      </c>
      <c r="G591" s="4" t="s">
        <v>13</v>
      </c>
      <c r="H591" s="4" t="s">
        <v>23</v>
      </c>
    </row>
    <row r="592">
      <c r="A592" s="3">
        <v>30.0</v>
      </c>
      <c r="B592" s="4" t="s">
        <v>8</v>
      </c>
      <c r="C592" s="4" t="s">
        <v>26</v>
      </c>
      <c r="D592" s="4" t="s">
        <v>11</v>
      </c>
      <c r="E592" s="4" t="s">
        <v>11</v>
      </c>
      <c r="F592" s="4" t="s">
        <v>12</v>
      </c>
      <c r="G592" s="4" t="s">
        <v>13</v>
      </c>
      <c r="H592" s="4" t="s">
        <v>23</v>
      </c>
    </row>
    <row r="593">
      <c r="A593" s="3">
        <v>32.0</v>
      </c>
      <c r="B593" s="4" t="s">
        <v>8</v>
      </c>
      <c r="C593" s="4" t="s">
        <v>36</v>
      </c>
      <c r="D593" s="4" t="s">
        <v>13</v>
      </c>
      <c r="E593" s="4" t="s">
        <v>11</v>
      </c>
      <c r="F593" s="4" t="s">
        <v>12</v>
      </c>
      <c r="G593" s="4" t="s">
        <v>13</v>
      </c>
      <c r="H593" s="4" t="s">
        <v>23</v>
      </c>
    </row>
    <row r="594">
      <c r="A594" s="3">
        <v>43.0</v>
      </c>
      <c r="B594" s="4" t="s">
        <v>8</v>
      </c>
      <c r="C594" s="4" t="s">
        <v>30</v>
      </c>
      <c r="D594" s="4" t="s">
        <v>11</v>
      </c>
      <c r="E594" s="4" t="s">
        <v>11</v>
      </c>
      <c r="F594" s="4" t="s">
        <v>12</v>
      </c>
      <c r="G594" s="4" t="s">
        <v>13</v>
      </c>
      <c r="H594" s="4" t="s">
        <v>23</v>
      </c>
    </row>
    <row r="595">
      <c r="A595" s="3">
        <v>22.0</v>
      </c>
      <c r="B595" s="4" t="s">
        <v>8</v>
      </c>
      <c r="C595" s="4" t="s">
        <v>91</v>
      </c>
      <c r="D595" s="4" t="s">
        <v>10</v>
      </c>
      <c r="E595" s="4" t="s">
        <v>11</v>
      </c>
      <c r="F595" s="4" t="s">
        <v>12</v>
      </c>
      <c r="G595" s="4" t="s">
        <v>47</v>
      </c>
      <c r="H595" s="4" t="s">
        <v>14</v>
      </c>
    </row>
    <row r="596">
      <c r="A596" s="3">
        <v>61.0</v>
      </c>
      <c r="B596" s="4" t="s">
        <v>48</v>
      </c>
      <c r="C596" s="4" t="s">
        <v>30</v>
      </c>
      <c r="D596" s="4" t="s">
        <v>13</v>
      </c>
      <c r="E596" s="4" t="s">
        <v>11</v>
      </c>
      <c r="F596" s="4" t="s">
        <v>12</v>
      </c>
      <c r="G596" s="4" t="s">
        <v>13</v>
      </c>
      <c r="H596" s="4" t="s">
        <v>23</v>
      </c>
    </row>
    <row r="597">
      <c r="A597" s="3">
        <v>42.0</v>
      </c>
      <c r="B597" s="4" t="s">
        <v>8</v>
      </c>
      <c r="C597" s="4" t="s">
        <v>56</v>
      </c>
      <c r="D597" s="4" t="s">
        <v>10</v>
      </c>
      <c r="E597" s="4" t="s">
        <v>11</v>
      </c>
      <c r="F597" s="4" t="s">
        <v>12</v>
      </c>
      <c r="G597" s="4" t="s">
        <v>11</v>
      </c>
      <c r="H597" s="4" t="s">
        <v>14</v>
      </c>
    </row>
    <row r="598">
      <c r="A598" s="3">
        <v>45.0</v>
      </c>
      <c r="B598" s="4" t="s">
        <v>48</v>
      </c>
      <c r="C598" s="4" t="s">
        <v>92</v>
      </c>
      <c r="D598" s="4" t="s">
        <v>10</v>
      </c>
      <c r="E598" s="4" t="s">
        <v>11</v>
      </c>
      <c r="F598" s="4" t="s">
        <v>12</v>
      </c>
      <c r="G598" s="4" t="s">
        <v>47</v>
      </c>
      <c r="H598" s="4" t="s">
        <v>14</v>
      </c>
    </row>
    <row r="599">
      <c r="A599" s="3">
        <v>73.0</v>
      </c>
      <c r="B599" s="4" t="s">
        <v>48</v>
      </c>
      <c r="C599" s="4" t="s">
        <v>93</v>
      </c>
      <c r="D599" s="4" t="s">
        <v>10</v>
      </c>
      <c r="E599" s="4" t="s">
        <v>11</v>
      </c>
      <c r="F599" s="4" t="s">
        <v>12</v>
      </c>
      <c r="G599" s="4" t="s">
        <v>47</v>
      </c>
      <c r="H599" s="4" t="s">
        <v>14</v>
      </c>
    </row>
    <row r="600">
      <c r="A600" s="3">
        <v>66.0</v>
      </c>
      <c r="B600" s="4" t="s">
        <v>8</v>
      </c>
      <c r="C600" s="4" t="s">
        <v>45</v>
      </c>
      <c r="D600" s="4" t="s">
        <v>10</v>
      </c>
      <c r="E600" s="4" t="s">
        <v>11</v>
      </c>
      <c r="F600" s="4" t="s">
        <v>12</v>
      </c>
      <c r="G600" s="4" t="s">
        <v>47</v>
      </c>
      <c r="H600" s="4" t="s">
        <v>14</v>
      </c>
    </row>
    <row r="601">
      <c r="A601" s="3">
        <v>23.0</v>
      </c>
      <c r="B601" s="4" t="s">
        <v>8</v>
      </c>
      <c r="C601" s="4" t="s">
        <v>34</v>
      </c>
      <c r="D601" s="4" t="s">
        <v>13</v>
      </c>
      <c r="E601" s="4" t="s">
        <v>11</v>
      </c>
      <c r="F601" s="4" t="s">
        <v>12</v>
      </c>
      <c r="G601" s="4" t="s">
        <v>13</v>
      </c>
      <c r="H601" s="4" t="s">
        <v>23</v>
      </c>
    </row>
    <row r="602">
      <c r="A602" s="3">
        <v>51.0</v>
      </c>
      <c r="B602" s="4" t="s">
        <v>8</v>
      </c>
      <c r="C602" s="4" t="s">
        <v>58</v>
      </c>
      <c r="D602" s="4" t="s">
        <v>11</v>
      </c>
      <c r="E602" s="4" t="s">
        <v>11</v>
      </c>
      <c r="F602" s="4" t="s">
        <v>12</v>
      </c>
      <c r="G602" s="4" t="s">
        <v>13</v>
      </c>
      <c r="H602" s="4" t="s">
        <v>23</v>
      </c>
    </row>
    <row r="603">
      <c r="A603" s="3">
        <v>36.0</v>
      </c>
      <c r="B603" s="4" t="s">
        <v>8</v>
      </c>
      <c r="C603" s="4" t="s">
        <v>58</v>
      </c>
      <c r="D603" s="4" t="s">
        <v>10</v>
      </c>
      <c r="E603" s="4" t="s">
        <v>11</v>
      </c>
      <c r="F603" s="4" t="s">
        <v>12</v>
      </c>
      <c r="G603" s="4" t="s">
        <v>47</v>
      </c>
      <c r="H603" s="4" t="s">
        <v>14</v>
      </c>
    </row>
    <row r="604">
      <c r="A604" s="3">
        <v>58.0</v>
      </c>
      <c r="B604" s="4" t="s">
        <v>8</v>
      </c>
      <c r="C604" s="4" t="s">
        <v>32</v>
      </c>
      <c r="D604" s="4" t="s">
        <v>10</v>
      </c>
      <c r="E604" s="4" t="s">
        <v>11</v>
      </c>
      <c r="F604" s="4" t="s">
        <v>12</v>
      </c>
      <c r="G604" s="4" t="s">
        <v>47</v>
      </c>
      <c r="H604" s="4" t="s">
        <v>14</v>
      </c>
    </row>
    <row r="605">
      <c r="A605" s="3">
        <v>64.0</v>
      </c>
      <c r="B605" s="4" t="s">
        <v>8</v>
      </c>
      <c r="C605" s="4" t="s">
        <v>26</v>
      </c>
      <c r="D605" s="4" t="s">
        <v>10</v>
      </c>
      <c r="E605" s="4" t="s">
        <v>11</v>
      </c>
      <c r="F605" s="4" t="s">
        <v>12</v>
      </c>
      <c r="G605" s="4" t="s">
        <v>11</v>
      </c>
      <c r="H605" s="4" t="s">
        <v>14</v>
      </c>
    </row>
    <row r="606">
      <c r="A606" s="3">
        <v>25.0</v>
      </c>
      <c r="B606" s="4" t="s">
        <v>48</v>
      </c>
      <c r="C606" s="4" t="s">
        <v>80</v>
      </c>
      <c r="D606" s="4" t="s">
        <v>10</v>
      </c>
      <c r="E606" s="4" t="s">
        <v>11</v>
      </c>
      <c r="F606" s="4" t="s">
        <v>12</v>
      </c>
      <c r="G606" s="4" t="s">
        <v>11</v>
      </c>
      <c r="H606" s="4" t="s">
        <v>14</v>
      </c>
    </row>
    <row r="607">
      <c r="A607" s="3">
        <v>54.0</v>
      </c>
      <c r="B607" s="4" t="s">
        <v>8</v>
      </c>
      <c r="C607" s="4" t="s">
        <v>51</v>
      </c>
      <c r="D607" s="4" t="s">
        <v>10</v>
      </c>
      <c r="E607" s="4" t="s">
        <v>11</v>
      </c>
      <c r="F607" s="4" t="s">
        <v>12</v>
      </c>
      <c r="G607" s="4" t="s">
        <v>47</v>
      </c>
      <c r="H607" s="4" t="s">
        <v>14</v>
      </c>
    </row>
    <row r="608">
      <c r="A608" s="3">
        <v>37.0</v>
      </c>
      <c r="B608" s="4" t="s">
        <v>8</v>
      </c>
      <c r="C608" s="4" t="s">
        <v>51</v>
      </c>
      <c r="D608" s="4" t="s">
        <v>10</v>
      </c>
      <c r="E608" s="4" t="s">
        <v>11</v>
      </c>
      <c r="F608" s="4" t="s">
        <v>12</v>
      </c>
      <c r="G608" s="4" t="s">
        <v>47</v>
      </c>
      <c r="H608" s="4" t="s">
        <v>14</v>
      </c>
    </row>
    <row r="609">
      <c r="A609" s="3">
        <v>13.0</v>
      </c>
      <c r="B609" s="4" t="s">
        <v>8</v>
      </c>
      <c r="C609" s="4" t="s">
        <v>36</v>
      </c>
      <c r="D609" s="4" t="s">
        <v>10</v>
      </c>
      <c r="E609" s="4" t="s">
        <v>11</v>
      </c>
      <c r="F609" s="4" t="s">
        <v>12</v>
      </c>
      <c r="G609" s="4" t="s">
        <v>13</v>
      </c>
      <c r="H609" s="4" t="s">
        <v>14</v>
      </c>
    </row>
    <row r="610">
      <c r="A610" s="3">
        <v>45.0</v>
      </c>
      <c r="B610" s="4" t="s">
        <v>8</v>
      </c>
      <c r="C610" s="4" t="s">
        <v>34</v>
      </c>
      <c r="D610" s="4" t="s">
        <v>10</v>
      </c>
      <c r="E610" s="4" t="s">
        <v>11</v>
      </c>
      <c r="F610" s="4" t="s">
        <v>12</v>
      </c>
      <c r="G610" s="4" t="s">
        <v>11</v>
      </c>
      <c r="H610" s="4" t="s">
        <v>14</v>
      </c>
    </row>
    <row r="611">
      <c r="A611" s="3">
        <v>39.0</v>
      </c>
      <c r="B611" s="4" t="s">
        <v>48</v>
      </c>
      <c r="C611" s="4" t="s">
        <v>56</v>
      </c>
      <c r="D611" s="4" t="s">
        <v>10</v>
      </c>
      <c r="E611" s="4" t="s">
        <v>11</v>
      </c>
      <c r="F611" s="4" t="s">
        <v>12</v>
      </c>
      <c r="G611" s="4" t="s">
        <v>11</v>
      </c>
      <c r="H611" s="4" t="s">
        <v>14</v>
      </c>
    </row>
    <row r="612">
      <c r="A612" s="3">
        <v>48.0</v>
      </c>
      <c r="B612" s="4" t="s">
        <v>48</v>
      </c>
      <c r="C612" s="4" t="s">
        <v>18</v>
      </c>
      <c r="D612" s="4" t="s">
        <v>10</v>
      </c>
      <c r="E612" s="4" t="s">
        <v>11</v>
      </c>
      <c r="F612" s="4" t="s">
        <v>12</v>
      </c>
      <c r="G612" s="4" t="s">
        <v>11</v>
      </c>
      <c r="H612" s="4" t="s">
        <v>14</v>
      </c>
    </row>
    <row r="613">
      <c r="A613" s="3">
        <v>52.0</v>
      </c>
      <c r="B613" s="4" t="s">
        <v>48</v>
      </c>
      <c r="C613" s="4" t="s">
        <v>34</v>
      </c>
      <c r="D613" s="4" t="s">
        <v>10</v>
      </c>
      <c r="E613" s="4" t="s">
        <v>11</v>
      </c>
      <c r="F613" s="4" t="s">
        <v>12</v>
      </c>
      <c r="G613" s="4" t="s">
        <v>47</v>
      </c>
      <c r="H613" s="4" t="s">
        <v>14</v>
      </c>
    </row>
    <row r="614">
      <c r="A614" s="3">
        <v>56.0</v>
      </c>
      <c r="B614" s="4" t="s">
        <v>48</v>
      </c>
      <c r="C614" s="4" t="s">
        <v>37</v>
      </c>
      <c r="D614" s="4" t="s">
        <v>11</v>
      </c>
      <c r="E614" s="4" t="s">
        <v>11</v>
      </c>
      <c r="F614" s="4" t="s">
        <v>12</v>
      </c>
      <c r="G614" s="4" t="s">
        <v>13</v>
      </c>
      <c r="H614" s="4" t="s">
        <v>23</v>
      </c>
    </row>
    <row r="615">
      <c r="A615" s="3">
        <v>58.0</v>
      </c>
      <c r="B615" s="4" t="s">
        <v>48</v>
      </c>
      <c r="C615" s="4" t="s">
        <v>51</v>
      </c>
      <c r="D615" s="4" t="s">
        <v>10</v>
      </c>
      <c r="E615" s="4" t="s">
        <v>11</v>
      </c>
      <c r="F615" s="4" t="s">
        <v>12</v>
      </c>
      <c r="G615" s="4" t="s">
        <v>11</v>
      </c>
      <c r="H615" s="4" t="s">
        <v>14</v>
      </c>
    </row>
    <row r="616">
      <c r="A616" s="3">
        <v>70.0</v>
      </c>
      <c r="B616" s="4" t="s">
        <v>48</v>
      </c>
      <c r="C616" s="4" t="s">
        <v>20</v>
      </c>
      <c r="D616" s="4" t="s">
        <v>10</v>
      </c>
      <c r="E616" s="4" t="s">
        <v>11</v>
      </c>
      <c r="F616" s="4" t="s">
        <v>12</v>
      </c>
      <c r="G616" s="4" t="s">
        <v>11</v>
      </c>
      <c r="H616" s="4" t="s">
        <v>14</v>
      </c>
    </row>
    <row r="617">
      <c r="A617" s="3">
        <v>46.0</v>
      </c>
      <c r="B617" s="4" t="s">
        <v>8</v>
      </c>
      <c r="C617" s="4" t="s">
        <v>34</v>
      </c>
      <c r="D617" s="4" t="s">
        <v>10</v>
      </c>
      <c r="E617" s="4" t="s">
        <v>11</v>
      </c>
      <c r="F617" s="4" t="s">
        <v>12</v>
      </c>
      <c r="G617" s="4" t="s">
        <v>47</v>
      </c>
      <c r="H617" s="4" t="s">
        <v>14</v>
      </c>
    </row>
    <row r="618">
      <c r="A618" s="3">
        <v>67.0</v>
      </c>
      <c r="B618" s="4" t="s">
        <v>8</v>
      </c>
      <c r="C618" s="4" t="s">
        <v>26</v>
      </c>
      <c r="D618" s="4" t="s">
        <v>10</v>
      </c>
      <c r="E618" s="4" t="s">
        <v>11</v>
      </c>
      <c r="F618" s="4" t="s">
        <v>12</v>
      </c>
      <c r="G618" s="4" t="s">
        <v>11</v>
      </c>
      <c r="H618" s="4" t="s">
        <v>14</v>
      </c>
    </row>
    <row r="619">
      <c r="A619" s="3">
        <v>53.0</v>
      </c>
      <c r="B619" s="4" t="s">
        <v>48</v>
      </c>
      <c r="C619" s="4" t="s">
        <v>45</v>
      </c>
      <c r="D619" s="4" t="s">
        <v>10</v>
      </c>
      <c r="E619" s="4" t="s">
        <v>11</v>
      </c>
      <c r="F619" s="4" t="s">
        <v>12</v>
      </c>
      <c r="G619" s="4" t="s">
        <v>47</v>
      </c>
      <c r="H619" s="4" t="s">
        <v>14</v>
      </c>
    </row>
    <row r="620">
      <c r="A620" s="3">
        <v>44.0</v>
      </c>
      <c r="B620" s="4" t="s">
        <v>8</v>
      </c>
      <c r="C620" s="4" t="s">
        <v>36</v>
      </c>
      <c r="D620" s="4" t="s">
        <v>10</v>
      </c>
      <c r="E620" s="4" t="s">
        <v>11</v>
      </c>
      <c r="F620" s="4" t="s">
        <v>12</v>
      </c>
      <c r="G620" s="4" t="s">
        <v>47</v>
      </c>
      <c r="H620" s="4" t="s">
        <v>14</v>
      </c>
    </row>
    <row r="621">
      <c r="A621" s="3">
        <v>55.0</v>
      </c>
      <c r="B621" s="4" t="s">
        <v>8</v>
      </c>
      <c r="C621" s="4" t="s">
        <v>36</v>
      </c>
      <c r="D621" s="4" t="s">
        <v>11</v>
      </c>
      <c r="E621" s="4" t="s">
        <v>11</v>
      </c>
      <c r="F621" s="4" t="s">
        <v>12</v>
      </c>
      <c r="G621" s="4" t="s">
        <v>13</v>
      </c>
      <c r="H621" s="4" t="s">
        <v>23</v>
      </c>
    </row>
    <row r="622">
      <c r="A622" s="3">
        <v>61.0</v>
      </c>
      <c r="B622" s="4" t="s">
        <v>8</v>
      </c>
      <c r="C622" s="4" t="s">
        <v>36</v>
      </c>
      <c r="D622" s="4" t="s">
        <v>10</v>
      </c>
      <c r="E622" s="4" t="s">
        <v>11</v>
      </c>
      <c r="F622" s="4" t="s">
        <v>12</v>
      </c>
      <c r="G622" s="4" t="s">
        <v>11</v>
      </c>
      <c r="H622" s="4" t="s">
        <v>14</v>
      </c>
    </row>
    <row r="623">
      <c r="A623" s="3">
        <v>56.0</v>
      </c>
      <c r="B623" s="4" t="s">
        <v>8</v>
      </c>
      <c r="C623" s="4" t="s">
        <v>39</v>
      </c>
      <c r="D623" s="4" t="s">
        <v>10</v>
      </c>
      <c r="E623" s="4" t="s">
        <v>11</v>
      </c>
      <c r="F623" s="4" t="s">
        <v>12</v>
      </c>
      <c r="G623" s="4" t="s">
        <v>47</v>
      </c>
      <c r="H623" s="4" t="s">
        <v>14</v>
      </c>
    </row>
    <row r="624">
      <c r="A624" s="3">
        <v>24.0</v>
      </c>
      <c r="B624" s="4" t="s">
        <v>48</v>
      </c>
      <c r="C624" s="4" t="s">
        <v>49</v>
      </c>
      <c r="D624" s="4" t="s">
        <v>10</v>
      </c>
      <c r="E624" s="4" t="s">
        <v>11</v>
      </c>
      <c r="F624" s="4" t="s">
        <v>12</v>
      </c>
      <c r="G624" s="4" t="s">
        <v>47</v>
      </c>
      <c r="H624" s="4" t="s">
        <v>14</v>
      </c>
    </row>
    <row r="625">
      <c r="A625" s="3">
        <v>51.0</v>
      </c>
      <c r="B625" s="4" t="s">
        <v>48</v>
      </c>
      <c r="C625" s="4" t="s">
        <v>9</v>
      </c>
      <c r="D625" s="4" t="s">
        <v>10</v>
      </c>
      <c r="E625" s="4" t="s">
        <v>11</v>
      </c>
      <c r="F625" s="4" t="s">
        <v>12</v>
      </c>
      <c r="G625" s="4" t="s">
        <v>11</v>
      </c>
      <c r="H625" s="4" t="s">
        <v>14</v>
      </c>
    </row>
    <row r="626">
      <c r="A626" s="3">
        <v>56.0</v>
      </c>
      <c r="B626" s="4" t="s">
        <v>48</v>
      </c>
      <c r="C626" s="4" t="s">
        <v>58</v>
      </c>
      <c r="D626" s="4" t="s">
        <v>13</v>
      </c>
      <c r="E626" s="4" t="s">
        <v>11</v>
      </c>
      <c r="F626" s="4" t="s">
        <v>12</v>
      </c>
      <c r="G626" s="4" t="s">
        <v>13</v>
      </c>
      <c r="H626" s="4" t="s">
        <v>23</v>
      </c>
    </row>
    <row r="627">
      <c r="A627" s="3">
        <v>74.0</v>
      </c>
      <c r="B627" s="4" t="s">
        <v>48</v>
      </c>
      <c r="C627" s="4" t="s">
        <v>32</v>
      </c>
      <c r="D627" s="4" t="s">
        <v>10</v>
      </c>
      <c r="E627" s="4" t="s">
        <v>11</v>
      </c>
      <c r="F627" s="4" t="s">
        <v>12</v>
      </c>
      <c r="G627" s="4" t="s">
        <v>47</v>
      </c>
      <c r="H627" s="4" t="s">
        <v>14</v>
      </c>
    </row>
    <row r="628">
      <c r="A628" s="3">
        <v>32.0</v>
      </c>
      <c r="B628" s="4" t="s">
        <v>48</v>
      </c>
      <c r="C628" s="4" t="s">
        <v>20</v>
      </c>
      <c r="D628" s="4" t="s">
        <v>10</v>
      </c>
      <c r="E628" s="4" t="s">
        <v>11</v>
      </c>
      <c r="F628" s="4" t="s">
        <v>12</v>
      </c>
      <c r="G628" s="4" t="s">
        <v>47</v>
      </c>
      <c r="H628" s="4" t="s">
        <v>14</v>
      </c>
    </row>
    <row r="629">
      <c r="A629" s="3">
        <v>29.0</v>
      </c>
      <c r="B629" s="4" t="s">
        <v>8</v>
      </c>
      <c r="C629" s="4" t="s">
        <v>51</v>
      </c>
      <c r="D629" s="4" t="s">
        <v>10</v>
      </c>
      <c r="E629" s="4" t="s">
        <v>11</v>
      </c>
      <c r="F629" s="4" t="s">
        <v>12</v>
      </c>
      <c r="G629" s="4" t="s">
        <v>47</v>
      </c>
      <c r="H629" s="4" t="s">
        <v>14</v>
      </c>
    </row>
    <row r="630">
      <c r="A630" s="3">
        <v>40.0</v>
      </c>
      <c r="B630" s="4" t="s">
        <v>48</v>
      </c>
      <c r="C630" s="4" t="s">
        <v>20</v>
      </c>
      <c r="D630" s="4" t="s">
        <v>10</v>
      </c>
      <c r="E630" s="4" t="s">
        <v>11</v>
      </c>
      <c r="F630" s="4" t="s">
        <v>12</v>
      </c>
      <c r="G630" s="4" t="s">
        <v>11</v>
      </c>
      <c r="H630" s="4" t="s">
        <v>14</v>
      </c>
    </row>
    <row r="631">
      <c r="A631" s="3">
        <v>26.0</v>
      </c>
      <c r="B631" s="4" t="s">
        <v>48</v>
      </c>
      <c r="C631" s="4" t="s">
        <v>20</v>
      </c>
      <c r="D631" s="4" t="s">
        <v>10</v>
      </c>
      <c r="E631" s="4" t="s">
        <v>11</v>
      </c>
      <c r="F631" s="4" t="s">
        <v>12</v>
      </c>
      <c r="G631" s="4" t="s">
        <v>47</v>
      </c>
      <c r="H631" s="4" t="s">
        <v>14</v>
      </c>
    </row>
    <row r="632">
      <c r="A632" s="3">
        <v>23.0</v>
      </c>
      <c r="B632" s="4" t="s">
        <v>48</v>
      </c>
      <c r="C632" s="4" t="s">
        <v>58</v>
      </c>
      <c r="D632" s="4" t="s">
        <v>10</v>
      </c>
      <c r="E632" s="4" t="s">
        <v>11</v>
      </c>
      <c r="F632" s="4" t="s">
        <v>12</v>
      </c>
      <c r="G632" s="4" t="s">
        <v>11</v>
      </c>
      <c r="H632" s="4" t="s">
        <v>14</v>
      </c>
    </row>
    <row r="633">
      <c r="A633" s="3">
        <v>23.0</v>
      </c>
      <c r="B633" s="4" t="s">
        <v>8</v>
      </c>
      <c r="C633" s="4" t="s">
        <v>94</v>
      </c>
      <c r="D633" s="4" t="s">
        <v>11</v>
      </c>
      <c r="E633" s="4" t="s">
        <v>11</v>
      </c>
      <c r="F633" s="4" t="s">
        <v>12</v>
      </c>
      <c r="G633" s="4" t="s">
        <v>13</v>
      </c>
      <c r="H633" s="4" t="s">
        <v>23</v>
      </c>
    </row>
    <row r="634">
      <c r="A634" s="3">
        <v>53.0</v>
      </c>
      <c r="B634" s="4" t="s">
        <v>48</v>
      </c>
      <c r="C634" s="4" t="s">
        <v>32</v>
      </c>
      <c r="D634" s="4" t="s">
        <v>10</v>
      </c>
      <c r="E634" s="4" t="s">
        <v>11</v>
      </c>
      <c r="F634" s="4" t="s">
        <v>12</v>
      </c>
      <c r="G634" s="4" t="s">
        <v>11</v>
      </c>
      <c r="H634" s="4" t="s">
        <v>14</v>
      </c>
    </row>
    <row r="635">
      <c r="A635" s="3">
        <v>18.0</v>
      </c>
      <c r="B635" s="4" t="s">
        <v>48</v>
      </c>
      <c r="C635" s="4" t="s">
        <v>28</v>
      </c>
      <c r="D635" s="4" t="s">
        <v>11</v>
      </c>
      <c r="E635" s="4" t="s">
        <v>11</v>
      </c>
      <c r="F635" s="4" t="s">
        <v>12</v>
      </c>
      <c r="G635" s="4" t="s">
        <v>13</v>
      </c>
      <c r="H635" s="4" t="s">
        <v>23</v>
      </c>
    </row>
    <row r="636">
      <c r="A636" s="3">
        <v>49.0</v>
      </c>
      <c r="B636" s="4" t="s">
        <v>8</v>
      </c>
      <c r="C636" s="4" t="s">
        <v>32</v>
      </c>
      <c r="D636" s="4" t="s">
        <v>10</v>
      </c>
      <c r="E636" s="4" t="s">
        <v>11</v>
      </c>
      <c r="F636" s="4" t="s">
        <v>12</v>
      </c>
      <c r="G636" s="4" t="s">
        <v>47</v>
      </c>
      <c r="H636" s="4" t="s">
        <v>14</v>
      </c>
    </row>
    <row r="637">
      <c r="A637" s="3">
        <v>36.0</v>
      </c>
      <c r="B637" s="4" t="s">
        <v>48</v>
      </c>
      <c r="C637" s="4" t="s">
        <v>32</v>
      </c>
      <c r="D637" s="4" t="s">
        <v>11</v>
      </c>
      <c r="E637" s="4" t="s">
        <v>35</v>
      </c>
      <c r="F637" s="4" t="s">
        <v>12</v>
      </c>
      <c r="G637" s="4" t="s">
        <v>13</v>
      </c>
      <c r="H637" s="4" t="s">
        <v>23</v>
      </c>
    </row>
    <row r="638">
      <c r="A638" s="3">
        <v>50.0</v>
      </c>
      <c r="B638" s="4" t="s">
        <v>48</v>
      </c>
      <c r="C638" s="4" t="s">
        <v>49</v>
      </c>
      <c r="D638" s="4" t="s">
        <v>11</v>
      </c>
      <c r="E638" s="4" t="s">
        <v>11</v>
      </c>
      <c r="F638" s="4" t="s">
        <v>12</v>
      </c>
      <c r="G638" s="4" t="s">
        <v>13</v>
      </c>
      <c r="H638" s="4" t="s">
        <v>23</v>
      </c>
    </row>
    <row r="639">
      <c r="A639" s="3">
        <v>42.0</v>
      </c>
      <c r="B639" s="4" t="s">
        <v>48</v>
      </c>
      <c r="C639" s="4" t="s">
        <v>32</v>
      </c>
      <c r="D639" s="4" t="s">
        <v>10</v>
      </c>
      <c r="E639" s="4" t="s">
        <v>11</v>
      </c>
      <c r="F639" s="4" t="s">
        <v>12</v>
      </c>
      <c r="G639" s="4" t="s">
        <v>47</v>
      </c>
      <c r="H639" s="4" t="s">
        <v>14</v>
      </c>
    </row>
    <row r="640">
      <c r="A640" s="3">
        <v>21.0</v>
      </c>
      <c r="B640" s="4" t="s">
        <v>48</v>
      </c>
      <c r="C640" s="4" t="s">
        <v>26</v>
      </c>
      <c r="D640" s="4" t="s">
        <v>11</v>
      </c>
      <c r="E640" s="4" t="s">
        <v>11</v>
      </c>
      <c r="F640" s="4" t="s">
        <v>12</v>
      </c>
      <c r="G640" s="4" t="s">
        <v>13</v>
      </c>
      <c r="H640" s="4" t="s">
        <v>23</v>
      </c>
    </row>
    <row r="641">
      <c r="A641" s="3">
        <v>13.0</v>
      </c>
      <c r="B641" s="4" t="s">
        <v>48</v>
      </c>
      <c r="C641" s="4" t="s">
        <v>28</v>
      </c>
      <c r="D641" s="4" t="s">
        <v>10</v>
      </c>
      <c r="E641" s="4" t="s">
        <v>35</v>
      </c>
      <c r="F641" s="4" t="s">
        <v>12</v>
      </c>
      <c r="G641" s="4" t="s">
        <v>13</v>
      </c>
      <c r="H641" s="4" t="s">
        <v>14</v>
      </c>
    </row>
    <row r="642">
      <c r="A642" s="3">
        <v>24.0</v>
      </c>
      <c r="B642" s="4" t="s">
        <v>48</v>
      </c>
      <c r="C642" s="4" t="s">
        <v>30</v>
      </c>
      <c r="D642" s="4" t="s">
        <v>11</v>
      </c>
      <c r="E642" s="4" t="s">
        <v>11</v>
      </c>
      <c r="F642" s="4" t="s">
        <v>12</v>
      </c>
      <c r="G642" s="4" t="s">
        <v>13</v>
      </c>
      <c r="H642" s="4" t="s">
        <v>23</v>
      </c>
    </row>
    <row r="643">
      <c r="A643" s="3">
        <v>44.0</v>
      </c>
      <c r="B643" s="4" t="s">
        <v>48</v>
      </c>
      <c r="C643" s="4" t="s">
        <v>20</v>
      </c>
      <c r="D643" s="4" t="s">
        <v>10</v>
      </c>
      <c r="E643" s="4" t="s">
        <v>11</v>
      </c>
      <c r="F643" s="4" t="s">
        <v>12</v>
      </c>
      <c r="G643" s="4" t="s">
        <v>47</v>
      </c>
      <c r="H643" s="4" t="s">
        <v>14</v>
      </c>
    </row>
    <row r="644">
      <c r="A644" s="3">
        <v>16.0</v>
      </c>
      <c r="B644" s="4" t="s">
        <v>48</v>
      </c>
      <c r="C644" s="4" t="s">
        <v>32</v>
      </c>
      <c r="D644" s="4" t="s">
        <v>11</v>
      </c>
      <c r="E644" s="4" t="s">
        <v>11</v>
      </c>
      <c r="F644" s="4" t="s">
        <v>12</v>
      </c>
      <c r="G644" s="4" t="s">
        <v>13</v>
      </c>
      <c r="H644" s="4" t="s">
        <v>23</v>
      </c>
    </row>
    <row r="645">
      <c r="A645" s="3">
        <v>3.0</v>
      </c>
      <c r="B645" s="4" t="s">
        <v>48</v>
      </c>
      <c r="C645" s="4" t="s">
        <v>36</v>
      </c>
      <c r="D645" s="4" t="s">
        <v>10</v>
      </c>
      <c r="E645" s="4" t="s">
        <v>10</v>
      </c>
      <c r="F645" s="4" t="s">
        <v>12</v>
      </c>
      <c r="G645" s="4" t="s">
        <v>13</v>
      </c>
      <c r="H645" s="4" t="s">
        <v>14</v>
      </c>
    </row>
    <row r="646">
      <c r="A646" s="3">
        <v>3.0</v>
      </c>
      <c r="B646" s="4" t="s">
        <v>8</v>
      </c>
      <c r="C646" s="4" t="s">
        <v>30</v>
      </c>
      <c r="D646" s="4" t="s">
        <v>10</v>
      </c>
      <c r="E646" s="4" t="s">
        <v>35</v>
      </c>
      <c r="F646" s="4" t="s">
        <v>12</v>
      </c>
      <c r="G646" s="4" t="s">
        <v>13</v>
      </c>
      <c r="H646" s="4" t="s">
        <v>14</v>
      </c>
    </row>
    <row r="647">
      <c r="A647" s="3">
        <v>27.0</v>
      </c>
      <c r="B647" s="4" t="s">
        <v>48</v>
      </c>
      <c r="C647" s="4" t="s">
        <v>20</v>
      </c>
      <c r="D647" s="4" t="s">
        <v>10</v>
      </c>
      <c r="E647" s="4" t="s">
        <v>35</v>
      </c>
      <c r="F647" s="4" t="s">
        <v>12</v>
      </c>
      <c r="G647" s="4" t="s">
        <v>47</v>
      </c>
      <c r="H647" s="4" t="s">
        <v>14</v>
      </c>
    </row>
    <row r="648">
      <c r="A648" s="3">
        <v>19.0</v>
      </c>
      <c r="B648" s="4" t="s">
        <v>8</v>
      </c>
      <c r="C648" s="4" t="s">
        <v>49</v>
      </c>
      <c r="D648" s="4" t="s">
        <v>11</v>
      </c>
      <c r="E648" s="4" t="s">
        <v>11</v>
      </c>
      <c r="F648" s="4" t="s">
        <v>12</v>
      </c>
      <c r="G648" s="4" t="s">
        <v>13</v>
      </c>
      <c r="H648" s="4" t="s">
        <v>23</v>
      </c>
    </row>
    <row r="649">
      <c r="A649" s="3">
        <v>30.0</v>
      </c>
      <c r="B649" s="4" t="s">
        <v>8</v>
      </c>
      <c r="C649" s="4" t="s">
        <v>82</v>
      </c>
      <c r="D649" s="4" t="s">
        <v>10</v>
      </c>
      <c r="E649" s="4" t="s">
        <v>35</v>
      </c>
      <c r="F649" s="4" t="s">
        <v>12</v>
      </c>
      <c r="G649" s="4" t="s">
        <v>47</v>
      </c>
      <c r="H649" s="4" t="s">
        <v>14</v>
      </c>
    </row>
    <row r="650">
      <c r="A650" s="3">
        <v>56.0</v>
      </c>
      <c r="B650" s="4" t="s">
        <v>8</v>
      </c>
      <c r="C650" s="4" t="s">
        <v>55</v>
      </c>
      <c r="D650" s="4" t="s">
        <v>10</v>
      </c>
      <c r="E650" s="4" t="s">
        <v>35</v>
      </c>
      <c r="F650" s="4" t="s">
        <v>12</v>
      </c>
      <c r="G650" s="4" t="s">
        <v>11</v>
      </c>
      <c r="H650" s="4" t="s">
        <v>14</v>
      </c>
    </row>
    <row r="651">
      <c r="A651" s="3">
        <v>66.0</v>
      </c>
      <c r="B651" s="4" t="s">
        <v>8</v>
      </c>
      <c r="C651" s="4" t="s">
        <v>26</v>
      </c>
      <c r="D651" s="4" t="s">
        <v>10</v>
      </c>
      <c r="E651" s="4" t="s">
        <v>11</v>
      </c>
      <c r="F651" s="4" t="s">
        <v>12</v>
      </c>
      <c r="G651" s="4" t="s">
        <v>11</v>
      </c>
      <c r="H651" s="4" t="s">
        <v>14</v>
      </c>
    </row>
    <row r="652">
      <c r="A652" s="3">
        <v>47.0</v>
      </c>
      <c r="B652" s="4" t="s">
        <v>48</v>
      </c>
      <c r="C652" s="4" t="s">
        <v>95</v>
      </c>
      <c r="D652" s="4" t="s">
        <v>10</v>
      </c>
      <c r="E652" s="4" t="s">
        <v>11</v>
      </c>
      <c r="F652" s="4" t="s">
        <v>12</v>
      </c>
      <c r="G652" s="4" t="s">
        <v>47</v>
      </c>
      <c r="H652" s="4" t="s">
        <v>14</v>
      </c>
    </row>
    <row r="653">
      <c r="A653" s="3">
        <v>44.0</v>
      </c>
      <c r="B653" s="4" t="s">
        <v>48</v>
      </c>
      <c r="C653" s="4" t="s">
        <v>26</v>
      </c>
      <c r="D653" s="4" t="s">
        <v>11</v>
      </c>
      <c r="E653" s="4" t="s">
        <v>35</v>
      </c>
      <c r="F653" s="4" t="s">
        <v>12</v>
      </c>
      <c r="G653" s="4" t="s">
        <v>13</v>
      </c>
      <c r="H653" s="4" t="s">
        <v>23</v>
      </c>
    </row>
    <row r="654">
      <c r="A654" s="3">
        <v>3.0</v>
      </c>
      <c r="B654" s="4" t="s">
        <v>8</v>
      </c>
      <c r="C654" s="4" t="s">
        <v>26</v>
      </c>
      <c r="D654" s="4" t="s">
        <v>10</v>
      </c>
      <c r="E654" s="4" t="s">
        <v>35</v>
      </c>
      <c r="F654" s="4" t="s">
        <v>12</v>
      </c>
      <c r="G654" s="4" t="s">
        <v>13</v>
      </c>
      <c r="H654" s="4" t="s">
        <v>14</v>
      </c>
    </row>
    <row r="655">
      <c r="A655" s="3">
        <v>65.0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12</v>
      </c>
      <c r="G655" s="4" t="s">
        <v>11</v>
      </c>
      <c r="H655" s="4" t="s">
        <v>14</v>
      </c>
    </row>
    <row r="656">
      <c r="A656" s="3">
        <v>18.0</v>
      </c>
      <c r="B656" s="4" t="s">
        <v>8</v>
      </c>
      <c r="C656" s="4" t="s">
        <v>20</v>
      </c>
      <c r="D656" s="4" t="s">
        <v>11</v>
      </c>
      <c r="E656" s="4" t="s">
        <v>11</v>
      </c>
      <c r="F656" s="4" t="s">
        <v>12</v>
      </c>
      <c r="G656" s="4" t="s">
        <v>13</v>
      </c>
      <c r="H656" s="4" t="s">
        <v>23</v>
      </c>
    </row>
    <row r="657">
      <c r="A657" s="3">
        <v>8.0</v>
      </c>
      <c r="B657" s="4" t="s">
        <v>8</v>
      </c>
      <c r="C657" s="4" t="s">
        <v>32</v>
      </c>
      <c r="D657" s="4" t="s">
        <v>10</v>
      </c>
      <c r="E657" s="4" t="s">
        <v>35</v>
      </c>
      <c r="F657" s="4" t="s">
        <v>12</v>
      </c>
      <c r="G657" s="4" t="s">
        <v>13</v>
      </c>
      <c r="H657" s="4" t="s">
        <v>14</v>
      </c>
    </row>
    <row r="658">
      <c r="A658" s="3">
        <v>56.0</v>
      </c>
      <c r="B658" s="4" t="s">
        <v>48</v>
      </c>
      <c r="C658" s="4" t="s">
        <v>56</v>
      </c>
      <c r="D658" s="4" t="s">
        <v>10</v>
      </c>
      <c r="E658" s="4" t="s">
        <v>11</v>
      </c>
      <c r="F658" s="4" t="s">
        <v>12</v>
      </c>
      <c r="G658" s="4" t="s">
        <v>11</v>
      </c>
      <c r="H658" s="4" t="s">
        <v>14</v>
      </c>
    </row>
    <row r="659">
      <c r="A659" s="3">
        <v>58.0</v>
      </c>
      <c r="B659" s="4" t="s">
        <v>48</v>
      </c>
      <c r="C659" s="4" t="s">
        <v>36</v>
      </c>
      <c r="D659" s="4" t="s">
        <v>10</v>
      </c>
      <c r="E659" s="4" t="s">
        <v>35</v>
      </c>
      <c r="F659" s="4" t="s">
        <v>12</v>
      </c>
      <c r="G659" s="4" t="s">
        <v>11</v>
      </c>
      <c r="H659" s="4" t="s">
        <v>14</v>
      </c>
    </row>
    <row r="660">
      <c r="A660" s="3">
        <v>72.0</v>
      </c>
      <c r="B660" s="4" t="s">
        <v>8</v>
      </c>
      <c r="C660" s="4" t="s">
        <v>26</v>
      </c>
      <c r="D660" s="4" t="s">
        <v>11</v>
      </c>
      <c r="E660" s="4" t="s">
        <v>11</v>
      </c>
      <c r="F660" s="4" t="s">
        <v>12</v>
      </c>
      <c r="G660" s="4" t="s">
        <v>13</v>
      </c>
      <c r="H660" s="4" t="s">
        <v>23</v>
      </c>
    </row>
    <row r="661">
      <c r="A661" s="3">
        <v>43.0</v>
      </c>
      <c r="B661" s="4" t="s">
        <v>8</v>
      </c>
      <c r="C661" s="4" t="s">
        <v>34</v>
      </c>
      <c r="D661" s="4" t="s">
        <v>10</v>
      </c>
      <c r="E661" s="4" t="s">
        <v>11</v>
      </c>
      <c r="F661" s="4" t="s">
        <v>44</v>
      </c>
      <c r="G661" s="4" t="s">
        <v>47</v>
      </c>
      <c r="H661" s="4" t="s">
        <v>14</v>
      </c>
    </row>
    <row r="662">
      <c r="A662" s="3">
        <v>60.0</v>
      </c>
      <c r="B662" s="4" t="s">
        <v>8</v>
      </c>
      <c r="C662" s="4" t="s">
        <v>49</v>
      </c>
      <c r="D662" s="4" t="s">
        <v>11</v>
      </c>
      <c r="E662" s="4" t="s">
        <v>11</v>
      </c>
      <c r="F662" s="4" t="s">
        <v>12</v>
      </c>
      <c r="G662" s="4" t="s">
        <v>13</v>
      </c>
      <c r="H662" s="4" t="s">
        <v>23</v>
      </c>
    </row>
    <row r="663">
      <c r="A663" s="3">
        <v>60.0</v>
      </c>
      <c r="B663" s="4" t="s">
        <v>8</v>
      </c>
      <c r="C663" s="4" t="s">
        <v>96</v>
      </c>
      <c r="D663" s="4" t="s">
        <v>10</v>
      </c>
      <c r="E663" s="4" t="s">
        <v>35</v>
      </c>
      <c r="F663" s="4" t="s">
        <v>12</v>
      </c>
      <c r="G663" s="4" t="s">
        <v>47</v>
      </c>
      <c r="H663" s="4" t="s">
        <v>14</v>
      </c>
    </row>
    <row r="664">
      <c r="A664" s="3">
        <v>56.0</v>
      </c>
      <c r="B664" s="4" t="s">
        <v>48</v>
      </c>
      <c r="C664" s="4" t="s">
        <v>30</v>
      </c>
      <c r="D664" s="4" t="s">
        <v>10</v>
      </c>
      <c r="E664" s="4" t="s">
        <v>11</v>
      </c>
      <c r="F664" s="4" t="s">
        <v>12</v>
      </c>
      <c r="G664" s="4" t="s">
        <v>11</v>
      </c>
      <c r="H664" s="4" t="s">
        <v>14</v>
      </c>
    </row>
    <row r="665">
      <c r="A665" s="3">
        <v>50.0</v>
      </c>
      <c r="B665" s="4" t="s">
        <v>48</v>
      </c>
      <c r="C665" s="4" t="s">
        <v>36</v>
      </c>
      <c r="D665" s="4" t="s">
        <v>10</v>
      </c>
      <c r="E665" s="4" t="s">
        <v>11</v>
      </c>
      <c r="F665" s="4" t="s">
        <v>12</v>
      </c>
      <c r="G665" s="4" t="s">
        <v>47</v>
      </c>
      <c r="H665" s="4" t="s">
        <v>14</v>
      </c>
    </row>
    <row r="666">
      <c r="A666" s="3">
        <v>17.0</v>
      </c>
      <c r="B666" s="4" t="s">
        <v>48</v>
      </c>
      <c r="C666" s="4" t="s">
        <v>51</v>
      </c>
      <c r="D666" s="4" t="s">
        <v>10</v>
      </c>
      <c r="E666" s="4" t="s">
        <v>11</v>
      </c>
      <c r="F666" s="4" t="s">
        <v>12</v>
      </c>
      <c r="G666" s="4" t="s">
        <v>11</v>
      </c>
      <c r="H666" s="4" t="s">
        <v>14</v>
      </c>
    </row>
    <row r="667">
      <c r="A667" s="3">
        <v>20.0</v>
      </c>
      <c r="B667" s="4" t="s">
        <v>8</v>
      </c>
      <c r="C667" s="4" t="s">
        <v>30</v>
      </c>
      <c r="D667" s="4" t="s">
        <v>10</v>
      </c>
      <c r="E667" s="4" t="s">
        <v>11</v>
      </c>
      <c r="F667" s="4" t="s">
        <v>12</v>
      </c>
      <c r="G667" s="4" t="s">
        <v>47</v>
      </c>
      <c r="H667" s="4" t="s">
        <v>14</v>
      </c>
    </row>
    <row r="668">
      <c r="A668" s="3">
        <v>57.0</v>
      </c>
      <c r="B668" s="4" t="s">
        <v>48</v>
      </c>
      <c r="C668" s="4" t="s">
        <v>32</v>
      </c>
      <c r="D668" s="4" t="s">
        <v>10</v>
      </c>
      <c r="E668" s="4" t="s">
        <v>11</v>
      </c>
      <c r="F668" s="4" t="s">
        <v>12</v>
      </c>
      <c r="G668" s="4" t="s">
        <v>47</v>
      </c>
      <c r="H668" s="4" t="s">
        <v>14</v>
      </c>
    </row>
    <row r="669">
      <c r="A669" s="3">
        <v>49.0</v>
      </c>
      <c r="B669" s="4" t="s">
        <v>8</v>
      </c>
      <c r="C669" s="4" t="s">
        <v>18</v>
      </c>
      <c r="D669" s="4" t="s">
        <v>10</v>
      </c>
      <c r="E669" s="4" t="s">
        <v>11</v>
      </c>
      <c r="F669" s="4" t="s">
        <v>12</v>
      </c>
      <c r="G669" s="4" t="s">
        <v>65</v>
      </c>
      <c r="H669" s="4" t="s">
        <v>14</v>
      </c>
    </row>
    <row r="670">
      <c r="A670" s="3">
        <v>22.0</v>
      </c>
      <c r="B670" s="4" t="s">
        <v>8</v>
      </c>
      <c r="C670" s="4" t="s">
        <v>36</v>
      </c>
      <c r="D670" s="4" t="s">
        <v>10</v>
      </c>
      <c r="E670" s="4" t="s">
        <v>11</v>
      </c>
      <c r="F670" s="4" t="s">
        <v>12</v>
      </c>
      <c r="G670" s="4" t="s">
        <v>47</v>
      </c>
      <c r="H670" s="4" t="s">
        <v>14</v>
      </c>
    </row>
    <row r="671">
      <c r="A671" s="3">
        <v>16.0</v>
      </c>
      <c r="B671" s="4" t="s">
        <v>8</v>
      </c>
      <c r="C671" s="4" t="s">
        <v>49</v>
      </c>
      <c r="D671" s="4" t="s">
        <v>11</v>
      </c>
      <c r="E671" s="4" t="s">
        <v>35</v>
      </c>
      <c r="F671" s="4" t="s">
        <v>12</v>
      </c>
      <c r="G671" s="4" t="s">
        <v>13</v>
      </c>
      <c r="H671" s="4" t="s">
        <v>23</v>
      </c>
    </row>
    <row r="672">
      <c r="A672" s="3">
        <v>21.0</v>
      </c>
      <c r="B672" s="4" t="s">
        <v>8</v>
      </c>
      <c r="C672" s="4" t="s">
        <v>26</v>
      </c>
      <c r="D672" s="4" t="s">
        <v>10</v>
      </c>
      <c r="E672" s="4" t="s">
        <v>35</v>
      </c>
      <c r="F672" s="4" t="s">
        <v>12</v>
      </c>
      <c r="G672" s="4" t="s">
        <v>47</v>
      </c>
      <c r="H672" s="4" t="s">
        <v>14</v>
      </c>
    </row>
    <row r="673">
      <c r="A673" s="3">
        <v>46.0</v>
      </c>
      <c r="B673" s="4" t="s">
        <v>8</v>
      </c>
      <c r="C673" s="4" t="s">
        <v>55</v>
      </c>
      <c r="D673" s="4" t="s">
        <v>11</v>
      </c>
      <c r="E673" s="4" t="s">
        <v>11</v>
      </c>
      <c r="F673" s="4" t="s">
        <v>12</v>
      </c>
      <c r="G673" s="4" t="s">
        <v>13</v>
      </c>
      <c r="H673" s="4" t="s">
        <v>23</v>
      </c>
    </row>
    <row r="674">
      <c r="A674" s="3">
        <v>10.0</v>
      </c>
      <c r="B674" s="4" t="s">
        <v>8</v>
      </c>
      <c r="C674" s="4" t="s">
        <v>32</v>
      </c>
      <c r="D674" s="4" t="s">
        <v>10</v>
      </c>
      <c r="E674" s="4" t="s">
        <v>35</v>
      </c>
      <c r="F674" s="4" t="s">
        <v>12</v>
      </c>
      <c r="G674" s="4" t="s">
        <v>13</v>
      </c>
      <c r="H674" s="4" t="s">
        <v>14</v>
      </c>
    </row>
    <row r="675">
      <c r="A675" s="3">
        <v>49.0</v>
      </c>
      <c r="B675" s="4" t="s">
        <v>48</v>
      </c>
      <c r="C675" s="4" t="s">
        <v>46</v>
      </c>
      <c r="D675" s="4" t="s">
        <v>10</v>
      </c>
      <c r="E675" s="4" t="s">
        <v>35</v>
      </c>
      <c r="F675" s="4" t="s">
        <v>12</v>
      </c>
      <c r="G675" s="4" t="s">
        <v>11</v>
      </c>
      <c r="H675" s="4" t="s">
        <v>14</v>
      </c>
    </row>
    <row r="676">
      <c r="A676" s="3">
        <v>41.0</v>
      </c>
      <c r="B676" s="4" t="s">
        <v>48</v>
      </c>
      <c r="C676" s="4" t="s">
        <v>58</v>
      </c>
      <c r="D676" s="4" t="s">
        <v>10</v>
      </c>
      <c r="E676" s="4" t="s">
        <v>11</v>
      </c>
      <c r="F676" s="4" t="s">
        <v>12</v>
      </c>
      <c r="G676" s="4" t="s">
        <v>47</v>
      </c>
      <c r="H676" s="4" t="s">
        <v>14</v>
      </c>
    </row>
    <row r="677">
      <c r="A677" s="3">
        <v>35.0</v>
      </c>
      <c r="B677" s="4" t="s">
        <v>8</v>
      </c>
      <c r="C677" s="4" t="s">
        <v>37</v>
      </c>
      <c r="D677" s="4" t="s">
        <v>10</v>
      </c>
      <c r="E677" s="4" t="s">
        <v>35</v>
      </c>
      <c r="F677" s="4" t="s">
        <v>12</v>
      </c>
      <c r="G677" s="4" t="s">
        <v>47</v>
      </c>
      <c r="H677" s="4" t="s">
        <v>14</v>
      </c>
    </row>
    <row r="678">
      <c r="A678" s="3">
        <v>50.0</v>
      </c>
      <c r="B678" s="4" t="s">
        <v>8</v>
      </c>
      <c r="C678" s="4" t="s">
        <v>55</v>
      </c>
      <c r="D678" s="4" t="s">
        <v>10</v>
      </c>
      <c r="E678" s="4" t="s">
        <v>11</v>
      </c>
      <c r="F678" s="4" t="s">
        <v>12</v>
      </c>
      <c r="G678" s="4" t="s">
        <v>11</v>
      </c>
      <c r="H678" s="4" t="s">
        <v>14</v>
      </c>
    </row>
    <row r="679">
      <c r="A679" s="3">
        <v>66.0</v>
      </c>
      <c r="B679" s="4" t="s">
        <v>48</v>
      </c>
      <c r="C679" s="4" t="s">
        <v>49</v>
      </c>
      <c r="D679" s="4" t="s">
        <v>11</v>
      </c>
      <c r="E679" s="4" t="s">
        <v>35</v>
      </c>
      <c r="F679" s="4" t="s">
        <v>12</v>
      </c>
      <c r="G679" s="4" t="s">
        <v>13</v>
      </c>
      <c r="H679" s="4" t="s">
        <v>23</v>
      </c>
    </row>
    <row r="680">
      <c r="A680" s="3">
        <v>51.0</v>
      </c>
      <c r="B680" s="4" t="s">
        <v>48</v>
      </c>
      <c r="C680" s="4" t="s">
        <v>37</v>
      </c>
      <c r="D680" s="4" t="s">
        <v>11</v>
      </c>
      <c r="E680" s="4" t="s">
        <v>11</v>
      </c>
      <c r="F680" s="4" t="s">
        <v>44</v>
      </c>
      <c r="G680" s="4" t="s">
        <v>13</v>
      </c>
      <c r="H680" s="4" t="s">
        <v>23</v>
      </c>
    </row>
    <row r="681">
      <c r="A681" s="3">
        <v>40.0</v>
      </c>
      <c r="B681" s="4" t="s">
        <v>8</v>
      </c>
      <c r="C681" s="4" t="s">
        <v>28</v>
      </c>
      <c r="D681" s="4" t="s">
        <v>10</v>
      </c>
      <c r="E681" s="4" t="s">
        <v>11</v>
      </c>
      <c r="F681" s="4" t="s">
        <v>12</v>
      </c>
      <c r="G681" s="4" t="s">
        <v>47</v>
      </c>
      <c r="H681" s="4" t="s">
        <v>14</v>
      </c>
    </row>
    <row r="682">
      <c r="A682" s="3">
        <v>38.0</v>
      </c>
      <c r="B682" s="4" t="s">
        <v>8</v>
      </c>
      <c r="C682" s="4" t="s">
        <v>56</v>
      </c>
      <c r="D682" s="4" t="s">
        <v>10</v>
      </c>
      <c r="E682" s="4" t="s">
        <v>11</v>
      </c>
      <c r="F682" s="4" t="s">
        <v>12</v>
      </c>
      <c r="G682" s="4" t="s">
        <v>11</v>
      </c>
      <c r="H682" s="4" t="s">
        <v>14</v>
      </c>
    </row>
    <row r="683">
      <c r="A683" s="3">
        <v>33.0</v>
      </c>
      <c r="B683" s="4" t="s">
        <v>48</v>
      </c>
      <c r="C683" s="4" t="s">
        <v>26</v>
      </c>
      <c r="D683" s="4" t="s">
        <v>10</v>
      </c>
      <c r="E683" s="4" t="s">
        <v>11</v>
      </c>
      <c r="F683" s="4" t="s">
        <v>12</v>
      </c>
      <c r="G683" s="4" t="s">
        <v>11</v>
      </c>
      <c r="H683" s="4" t="s">
        <v>14</v>
      </c>
    </row>
    <row r="684">
      <c r="A684" s="3">
        <v>59.0</v>
      </c>
      <c r="B684" s="4" t="s">
        <v>48</v>
      </c>
      <c r="C684" s="4" t="s">
        <v>26</v>
      </c>
      <c r="D684" s="4" t="s">
        <v>10</v>
      </c>
      <c r="E684" s="4" t="s">
        <v>11</v>
      </c>
      <c r="F684" s="4" t="s">
        <v>12</v>
      </c>
      <c r="G684" s="4" t="s">
        <v>47</v>
      </c>
      <c r="H684" s="4" t="s">
        <v>14</v>
      </c>
    </row>
    <row r="685">
      <c r="A685" s="3">
        <v>69.0</v>
      </c>
      <c r="B685" s="4" t="s">
        <v>48</v>
      </c>
      <c r="C685" s="4" t="s">
        <v>20</v>
      </c>
      <c r="D685" s="4" t="s">
        <v>10</v>
      </c>
      <c r="E685" s="4" t="s">
        <v>35</v>
      </c>
      <c r="F685" s="4" t="s">
        <v>12</v>
      </c>
      <c r="G685" s="4" t="s">
        <v>11</v>
      </c>
      <c r="H685" s="4" t="s">
        <v>14</v>
      </c>
    </row>
    <row r="686">
      <c r="A686" s="3">
        <v>38.0</v>
      </c>
      <c r="B686" s="4" t="s">
        <v>48</v>
      </c>
      <c r="C686" s="4" t="s">
        <v>32</v>
      </c>
      <c r="D686" s="4" t="s">
        <v>10</v>
      </c>
      <c r="E686" s="4" t="s">
        <v>11</v>
      </c>
      <c r="F686" s="4" t="s">
        <v>44</v>
      </c>
      <c r="G686" s="4" t="s">
        <v>47</v>
      </c>
      <c r="H686" s="4" t="s">
        <v>14</v>
      </c>
    </row>
    <row r="687">
      <c r="A687" s="3">
        <v>56.0</v>
      </c>
      <c r="B687" s="4" t="s">
        <v>48</v>
      </c>
      <c r="C687" s="4" t="s">
        <v>56</v>
      </c>
      <c r="D687" s="4" t="s">
        <v>11</v>
      </c>
      <c r="E687" s="4" t="s">
        <v>11</v>
      </c>
      <c r="F687" s="4" t="s">
        <v>12</v>
      </c>
      <c r="G687" s="4" t="s">
        <v>13</v>
      </c>
      <c r="H687" s="4" t="s">
        <v>23</v>
      </c>
    </row>
    <row r="688">
      <c r="A688" s="3">
        <v>8.0</v>
      </c>
      <c r="B688" s="4" t="s">
        <v>48</v>
      </c>
      <c r="C688" s="4" t="s">
        <v>34</v>
      </c>
      <c r="D688" s="4" t="s">
        <v>10</v>
      </c>
      <c r="E688" s="4" t="s">
        <v>35</v>
      </c>
      <c r="F688" s="4" t="s">
        <v>12</v>
      </c>
      <c r="G688" s="4" t="s">
        <v>13</v>
      </c>
      <c r="H688" s="4" t="s">
        <v>14</v>
      </c>
    </row>
    <row r="689">
      <c r="A689" s="3">
        <v>45.0</v>
      </c>
      <c r="B689" s="4" t="s">
        <v>48</v>
      </c>
      <c r="C689" s="4" t="s">
        <v>26</v>
      </c>
      <c r="D689" s="4" t="s">
        <v>11</v>
      </c>
      <c r="E689" s="4" t="s">
        <v>35</v>
      </c>
      <c r="F689" s="4" t="s">
        <v>12</v>
      </c>
      <c r="G689" s="4" t="s">
        <v>13</v>
      </c>
      <c r="H689" s="4" t="s">
        <v>23</v>
      </c>
    </row>
    <row r="690">
      <c r="A690" s="3">
        <v>1.0</v>
      </c>
      <c r="B690" s="4" t="s">
        <v>48</v>
      </c>
      <c r="C690" s="4" t="s">
        <v>34</v>
      </c>
      <c r="D690" s="4" t="s">
        <v>10</v>
      </c>
      <c r="E690" s="4" t="s">
        <v>35</v>
      </c>
      <c r="F690" s="4" t="s">
        <v>12</v>
      </c>
      <c r="G690" s="4" t="s">
        <v>13</v>
      </c>
      <c r="H690" s="4" t="s">
        <v>14</v>
      </c>
    </row>
    <row r="691">
      <c r="A691" s="3">
        <v>62.0</v>
      </c>
      <c r="B691" s="4" t="s">
        <v>48</v>
      </c>
      <c r="C691" s="4" t="s">
        <v>26</v>
      </c>
      <c r="D691" s="4" t="s">
        <v>10</v>
      </c>
      <c r="E691" s="4" t="s">
        <v>11</v>
      </c>
      <c r="F691" s="4" t="s">
        <v>12</v>
      </c>
      <c r="G691" s="4" t="s">
        <v>47</v>
      </c>
      <c r="H691" s="4" t="s">
        <v>14</v>
      </c>
    </row>
    <row r="692">
      <c r="A692" s="3">
        <v>52.0</v>
      </c>
      <c r="B692" s="4" t="s">
        <v>48</v>
      </c>
      <c r="C692" s="4" t="s">
        <v>20</v>
      </c>
      <c r="D692" s="4" t="s">
        <v>10</v>
      </c>
      <c r="E692" s="4" t="s">
        <v>11</v>
      </c>
      <c r="F692" s="4" t="s">
        <v>12</v>
      </c>
      <c r="G692" s="4" t="s">
        <v>47</v>
      </c>
      <c r="H692" s="4" t="s">
        <v>14</v>
      </c>
    </row>
    <row r="693">
      <c r="A693" s="3">
        <v>55.0</v>
      </c>
      <c r="B693" s="4" t="s">
        <v>48</v>
      </c>
      <c r="C693" s="4" t="s">
        <v>30</v>
      </c>
      <c r="D693" s="4" t="s">
        <v>10</v>
      </c>
      <c r="E693" s="4" t="s">
        <v>11</v>
      </c>
      <c r="F693" s="4" t="s">
        <v>12</v>
      </c>
      <c r="G693" s="4" t="s">
        <v>47</v>
      </c>
      <c r="H693" s="4" t="s">
        <v>14</v>
      </c>
    </row>
    <row r="694">
      <c r="A694" s="3">
        <v>64.0</v>
      </c>
      <c r="B694" s="4" t="s">
        <v>48</v>
      </c>
      <c r="C694" s="4" t="s">
        <v>20</v>
      </c>
      <c r="D694" s="4" t="s">
        <v>10</v>
      </c>
      <c r="E694" s="4" t="s">
        <v>11</v>
      </c>
      <c r="F694" s="4" t="s">
        <v>12</v>
      </c>
      <c r="G694" s="4" t="s">
        <v>47</v>
      </c>
      <c r="H694" s="4" t="s">
        <v>14</v>
      </c>
    </row>
    <row r="695">
      <c r="A695" s="3">
        <v>57.0</v>
      </c>
      <c r="B695" s="4" t="s">
        <v>48</v>
      </c>
      <c r="C695" s="4" t="s">
        <v>55</v>
      </c>
      <c r="D695" s="4" t="s">
        <v>10</v>
      </c>
      <c r="E695" s="4" t="s">
        <v>11</v>
      </c>
      <c r="F695" s="4" t="s">
        <v>12</v>
      </c>
      <c r="G695" s="4" t="s">
        <v>11</v>
      </c>
      <c r="H695" s="4" t="s">
        <v>14</v>
      </c>
    </row>
    <row r="696">
      <c r="A696" s="3">
        <v>64.0</v>
      </c>
      <c r="B696" s="4" t="s">
        <v>48</v>
      </c>
      <c r="C696" s="4" t="s">
        <v>36</v>
      </c>
      <c r="D696" s="4" t="s">
        <v>10</v>
      </c>
      <c r="E696" s="4" t="s">
        <v>35</v>
      </c>
      <c r="F696" s="4" t="s">
        <v>12</v>
      </c>
      <c r="G696" s="4" t="s">
        <v>47</v>
      </c>
      <c r="H696" s="4" t="s">
        <v>14</v>
      </c>
    </row>
    <row r="697">
      <c r="A697" s="3">
        <v>45.0</v>
      </c>
      <c r="B697" s="4" t="s">
        <v>8</v>
      </c>
      <c r="C697" s="4" t="s">
        <v>34</v>
      </c>
      <c r="D697" s="4" t="s">
        <v>10</v>
      </c>
      <c r="E697" s="4" t="s">
        <v>11</v>
      </c>
      <c r="F697" s="4" t="s">
        <v>12</v>
      </c>
      <c r="G697" s="4" t="s">
        <v>11</v>
      </c>
      <c r="H697" s="4" t="s">
        <v>14</v>
      </c>
    </row>
    <row r="698">
      <c r="A698" s="3">
        <v>52.0</v>
      </c>
      <c r="B698" s="4" t="s">
        <v>48</v>
      </c>
      <c r="C698" s="4" t="s">
        <v>56</v>
      </c>
      <c r="D698" s="4" t="s">
        <v>10</v>
      </c>
      <c r="E698" s="4" t="s">
        <v>11</v>
      </c>
      <c r="F698" s="4" t="s">
        <v>12</v>
      </c>
      <c r="G698" s="4" t="s">
        <v>47</v>
      </c>
      <c r="H698" s="4" t="s">
        <v>14</v>
      </c>
    </row>
    <row r="699">
      <c r="A699" s="3">
        <v>25.0</v>
      </c>
      <c r="B699" s="4" t="s">
        <v>8</v>
      </c>
      <c r="C699" s="4" t="s">
        <v>32</v>
      </c>
      <c r="D699" s="4" t="s">
        <v>10</v>
      </c>
      <c r="E699" s="4" t="s">
        <v>11</v>
      </c>
      <c r="F699" s="4" t="s">
        <v>12</v>
      </c>
      <c r="G699" s="4" t="s">
        <v>47</v>
      </c>
      <c r="H699" s="4" t="s">
        <v>14</v>
      </c>
    </row>
    <row r="700">
      <c r="A700" s="3">
        <v>5.0</v>
      </c>
      <c r="B700" s="4" t="s">
        <v>8</v>
      </c>
      <c r="C700" s="4" t="s">
        <v>18</v>
      </c>
      <c r="D700" s="4" t="s">
        <v>10</v>
      </c>
      <c r="E700" s="4" t="s">
        <v>35</v>
      </c>
      <c r="F700" s="4" t="s">
        <v>12</v>
      </c>
      <c r="G700" s="4" t="s">
        <v>13</v>
      </c>
      <c r="H700" s="4" t="s">
        <v>14</v>
      </c>
    </row>
    <row r="701">
      <c r="A701" s="3">
        <v>68.0</v>
      </c>
      <c r="B701" s="4" t="s">
        <v>48</v>
      </c>
      <c r="C701" s="4" t="s">
        <v>20</v>
      </c>
      <c r="D701" s="4" t="s">
        <v>10</v>
      </c>
      <c r="E701" s="4" t="s">
        <v>11</v>
      </c>
      <c r="F701" s="4" t="s">
        <v>12</v>
      </c>
      <c r="G701" s="4" t="s">
        <v>11</v>
      </c>
      <c r="H701" s="4" t="s">
        <v>14</v>
      </c>
    </row>
    <row r="702">
      <c r="A702" s="3">
        <v>59.0</v>
      </c>
      <c r="B702" s="4" t="s">
        <v>48</v>
      </c>
      <c r="C702" s="4" t="s">
        <v>16</v>
      </c>
      <c r="D702" s="4" t="s">
        <v>10</v>
      </c>
      <c r="E702" s="4" t="s">
        <v>11</v>
      </c>
      <c r="F702" s="4" t="s">
        <v>12</v>
      </c>
      <c r="G702" s="4" t="s">
        <v>47</v>
      </c>
      <c r="H702" s="4" t="s">
        <v>14</v>
      </c>
    </row>
    <row r="703">
      <c r="A703" s="3">
        <v>22.0</v>
      </c>
      <c r="B703" s="4" t="s">
        <v>8</v>
      </c>
      <c r="C703" s="4" t="s">
        <v>36</v>
      </c>
      <c r="D703" s="4" t="s">
        <v>10</v>
      </c>
      <c r="E703" s="4" t="s">
        <v>11</v>
      </c>
      <c r="F703" s="4" t="s">
        <v>12</v>
      </c>
      <c r="G703" s="4" t="s">
        <v>11</v>
      </c>
      <c r="H703" s="4" t="s">
        <v>14</v>
      </c>
    </row>
    <row r="704">
      <c r="A704" s="3">
        <v>47.0</v>
      </c>
      <c r="B704" s="4" t="s">
        <v>8</v>
      </c>
      <c r="C704" s="4" t="s">
        <v>32</v>
      </c>
      <c r="D704" s="4" t="s">
        <v>11</v>
      </c>
      <c r="E704" s="4" t="s">
        <v>11</v>
      </c>
      <c r="F704" s="4" t="s">
        <v>12</v>
      </c>
      <c r="G704" s="4" t="s">
        <v>13</v>
      </c>
      <c r="H704" s="4" t="s">
        <v>23</v>
      </c>
    </row>
    <row r="705">
      <c r="A705" s="3">
        <v>19.0</v>
      </c>
      <c r="B705" s="4" t="s">
        <v>8</v>
      </c>
      <c r="C705" s="4" t="s">
        <v>26</v>
      </c>
      <c r="D705" s="4" t="s">
        <v>10</v>
      </c>
      <c r="E705" s="4" t="s">
        <v>11</v>
      </c>
      <c r="F705" s="4" t="s">
        <v>12</v>
      </c>
      <c r="G705" s="4" t="s">
        <v>47</v>
      </c>
      <c r="H705" s="4" t="s">
        <v>14</v>
      </c>
    </row>
    <row r="706">
      <c r="A706" s="3">
        <v>46.0</v>
      </c>
      <c r="B706" s="4" t="s">
        <v>8</v>
      </c>
      <c r="C706" s="4" t="s">
        <v>39</v>
      </c>
      <c r="D706" s="4" t="s">
        <v>10</v>
      </c>
      <c r="E706" s="4" t="s">
        <v>11</v>
      </c>
      <c r="F706" s="4" t="s">
        <v>12</v>
      </c>
      <c r="G706" s="4" t="s">
        <v>65</v>
      </c>
      <c r="H706" s="4" t="s">
        <v>14</v>
      </c>
    </row>
    <row r="707">
      <c r="A707" s="3">
        <v>33.0</v>
      </c>
      <c r="B707" s="4" t="s">
        <v>8</v>
      </c>
      <c r="C707" s="4" t="s">
        <v>62</v>
      </c>
      <c r="D707" s="4" t="s">
        <v>11</v>
      </c>
      <c r="E707" s="4" t="s">
        <v>11</v>
      </c>
      <c r="F707" s="4" t="s">
        <v>12</v>
      </c>
      <c r="G707" s="4" t="s">
        <v>13</v>
      </c>
      <c r="H707" s="4" t="s">
        <v>23</v>
      </c>
    </row>
    <row r="708">
      <c r="A708" s="3">
        <v>50.0</v>
      </c>
      <c r="B708" s="4" t="s">
        <v>8</v>
      </c>
      <c r="C708" s="4" t="s">
        <v>49</v>
      </c>
      <c r="D708" s="4" t="s">
        <v>11</v>
      </c>
      <c r="E708" s="4" t="s">
        <v>11</v>
      </c>
      <c r="F708" s="4" t="s">
        <v>12</v>
      </c>
      <c r="G708" s="4" t="s">
        <v>13</v>
      </c>
      <c r="H708" s="4" t="s">
        <v>23</v>
      </c>
    </row>
    <row r="709">
      <c r="A709" s="3">
        <v>50.0</v>
      </c>
      <c r="B709" s="4" t="s">
        <v>8</v>
      </c>
      <c r="C709" s="4" t="s">
        <v>16</v>
      </c>
      <c r="D709" s="4" t="s">
        <v>10</v>
      </c>
      <c r="E709" s="4" t="s">
        <v>11</v>
      </c>
      <c r="F709" s="4" t="s">
        <v>12</v>
      </c>
      <c r="G709" s="4" t="s">
        <v>47</v>
      </c>
      <c r="H709" s="4" t="s">
        <v>14</v>
      </c>
    </row>
    <row r="710">
      <c r="A710" s="3">
        <v>20.0</v>
      </c>
      <c r="B710" s="4" t="s">
        <v>48</v>
      </c>
      <c r="C710" s="4" t="s">
        <v>26</v>
      </c>
      <c r="D710" s="4" t="s">
        <v>10</v>
      </c>
      <c r="E710" s="4" t="s">
        <v>11</v>
      </c>
      <c r="F710" s="4" t="s">
        <v>12</v>
      </c>
      <c r="G710" s="4" t="s">
        <v>47</v>
      </c>
      <c r="H710" s="4" t="s">
        <v>14</v>
      </c>
    </row>
    <row r="711">
      <c r="A711" s="3">
        <v>65.0</v>
      </c>
      <c r="B711" s="4" t="s">
        <v>8</v>
      </c>
      <c r="C711" s="4" t="s">
        <v>39</v>
      </c>
      <c r="D711" s="4" t="s">
        <v>10</v>
      </c>
      <c r="E711" s="4" t="s">
        <v>11</v>
      </c>
      <c r="F711" s="4" t="s">
        <v>12</v>
      </c>
      <c r="G711" s="4" t="s">
        <v>47</v>
      </c>
      <c r="H711" s="4" t="s">
        <v>14</v>
      </c>
    </row>
    <row r="712">
      <c r="A712" s="3">
        <v>78.0</v>
      </c>
      <c r="B712" s="4" t="s">
        <v>8</v>
      </c>
      <c r="C712" s="4" t="s">
        <v>28</v>
      </c>
      <c r="D712" s="4" t="s">
        <v>11</v>
      </c>
      <c r="E712" s="4" t="s">
        <v>11</v>
      </c>
      <c r="F712" s="4" t="s">
        <v>12</v>
      </c>
      <c r="G712" s="4" t="s">
        <v>13</v>
      </c>
      <c r="H712" s="4" t="s">
        <v>23</v>
      </c>
    </row>
    <row r="713">
      <c r="A713" s="3">
        <v>36.0</v>
      </c>
      <c r="B713" s="4" t="s">
        <v>48</v>
      </c>
      <c r="C713" s="4" t="s">
        <v>49</v>
      </c>
      <c r="D713" s="4" t="s">
        <v>10</v>
      </c>
      <c r="E713" s="4" t="s">
        <v>11</v>
      </c>
      <c r="F713" s="4" t="s">
        <v>12</v>
      </c>
      <c r="G713" s="4" t="s">
        <v>47</v>
      </c>
      <c r="H713" s="4" t="s">
        <v>14</v>
      </c>
    </row>
    <row r="714">
      <c r="A714" s="3">
        <v>21.0</v>
      </c>
      <c r="B714" s="4" t="s">
        <v>48</v>
      </c>
      <c r="C714" s="4" t="s">
        <v>49</v>
      </c>
      <c r="D714" s="4" t="s">
        <v>11</v>
      </c>
      <c r="E714" s="4" t="s">
        <v>11</v>
      </c>
      <c r="F714" s="4" t="s">
        <v>12</v>
      </c>
      <c r="G714" s="4" t="s">
        <v>13</v>
      </c>
      <c r="H714" s="4" t="s">
        <v>23</v>
      </c>
    </row>
    <row r="715">
      <c r="A715" s="3">
        <v>50.0</v>
      </c>
      <c r="B715" s="4" t="s">
        <v>8</v>
      </c>
      <c r="C715" s="4" t="s">
        <v>34</v>
      </c>
      <c r="D715" s="4" t="s">
        <v>10</v>
      </c>
      <c r="E715" s="4" t="s">
        <v>11</v>
      </c>
      <c r="F715" s="4" t="s">
        <v>12</v>
      </c>
      <c r="G715" s="4" t="s">
        <v>47</v>
      </c>
      <c r="H715" s="4" t="s">
        <v>14</v>
      </c>
    </row>
    <row r="716">
      <c r="A716" s="3">
        <v>76.0</v>
      </c>
      <c r="B716" s="4" t="s">
        <v>48</v>
      </c>
      <c r="C716" s="4" t="s">
        <v>52</v>
      </c>
      <c r="D716" s="4" t="s">
        <v>10</v>
      </c>
      <c r="E716" s="4" t="s">
        <v>11</v>
      </c>
      <c r="F716" s="4" t="s">
        <v>12</v>
      </c>
      <c r="G716" s="4" t="s">
        <v>47</v>
      </c>
      <c r="H716" s="4" t="s">
        <v>14</v>
      </c>
    </row>
    <row r="717">
      <c r="A717" s="3">
        <v>49.0</v>
      </c>
      <c r="B717" s="4" t="s">
        <v>48</v>
      </c>
      <c r="C717" s="4" t="s">
        <v>58</v>
      </c>
      <c r="D717" s="4" t="s">
        <v>10</v>
      </c>
      <c r="E717" s="4" t="s">
        <v>11</v>
      </c>
      <c r="F717" s="4" t="s">
        <v>12</v>
      </c>
      <c r="G717" s="4" t="s">
        <v>11</v>
      </c>
      <c r="H717" s="4" t="s">
        <v>14</v>
      </c>
    </row>
    <row r="718">
      <c r="A718" s="3">
        <v>70.0</v>
      </c>
      <c r="B718" s="4" t="s">
        <v>8</v>
      </c>
      <c r="C718" s="4" t="s">
        <v>32</v>
      </c>
      <c r="D718" s="4" t="s">
        <v>10</v>
      </c>
      <c r="E718" s="4" t="s">
        <v>11</v>
      </c>
      <c r="F718" s="4" t="s">
        <v>12</v>
      </c>
      <c r="G718" s="4" t="s">
        <v>11</v>
      </c>
      <c r="H718" s="4" t="s">
        <v>14</v>
      </c>
    </row>
    <row r="719">
      <c r="A719" s="3">
        <v>69.0</v>
      </c>
      <c r="B719" s="4" t="s">
        <v>48</v>
      </c>
      <c r="C719" s="4" t="s">
        <v>49</v>
      </c>
      <c r="D719" s="4" t="s">
        <v>10</v>
      </c>
      <c r="E719" s="4" t="s">
        <v>35</v>
      </c>
      <c r="F719" s="4" t="s">
        <v>12</v>
      </c>
      <c r="G719" s="4" t="s">
        <v>11</v>
      </c>
      <c r="H719" s="4" t="s">
        <v>14</v>
      </c>
    </row>
    <row r="720">
      <c r="A720" s="3">
        <v>46.0</v>
      </c>
      <c r="B720" s="4" t="s">
        <v>8</v>
      </c>
      <c r="C720" s="4" t="s">
        <v>97</v>
      </c>
      <c r="D720" s="4" t="s">
        <v>11</v>
      </c>
      <c r="E720" s="4" t="s">
        <v>35</v>
      </c>
      <c r="F720" s="4" t="s">
        <v>12</v>
      </c>
      <c r="G720" s="4" t="s">
        <v>13</v>
      </c>
      <c r="H720" s="4" t="s">
        <v>23</v>
      </c>
    </row>
    <row r="721">
      <c r="A721" s="3">
        <v>47.0</v>
      </c>
      <c r="B721" s="4" t="s">
        <v>48</v>
      </c>
      <c r="C721" s="4" t="s">
        <v>34</v>
      </c>
      <c r="D721" s="4" t="s">
        <v>10</v>
      </c>
      <c r="E721" s="4" t="s">
        <v>35</v>
      </c>
      <c r="F721" s="4" t="s">
        <v>12</v>
      </c>
      <c r="G721" s="4" t="s">
        <v>47</v>
      </c>
      <c r="H721" s="4" t="s">
        <v>14</v>
      </c>
    </row>
    <row r="722">
      <c r="A722" s="3">
        <v>80.0</v>
      </c>
      <c r="B722" s="4" t="s">
        <v>48</v>
      </c>
      <c r="C722" s="4" t="s">
        <v>55</v>
      </c>
      <c r="D722" s="4" t="s">
        <v>10</v>
      </c>
      <c r="E722" s="4" t="s">
        <v>11</v>
      </c>
      <c r="F722" s="4" t="s">
        <v>12</v>
      </c>
      <c r="G722" s="4" t="s">
        <v>47</v>
      </c>
      <c r="H722" s="4" t="s">
        <v>14</v>
      </c>
    </row>
    <row r="723">
      <c r="A723" s="3">
        <v>21.0</v>
      </c>
      <c r="B723" s="4" t="s">
        <v>8</v>
      </c>
      <c r="C723" s="4" t="s">
        <v>18</v>
      </c>
      <c r="D723" s="4" t="s">
        <v>10</v>
      </c>
      <c r="E723" s="4" t="s">
        <v>11</v>
      </c>
      <c r="F723" s="4" t="s">
        <v>12</v>
      </c>
      <c r="G723" s="4" t="s">
        <v>47</v>
      </c>
      <c r="H723" s="4" t="s">
        <v>14</v>
      </c>
    </row>
    <row r="724">
      <c r="A724" s="3">
        <v>43.0</v>
      </c>
      <c r="B724" s="4" t="s">
        <v>8</v>
      </c>
      <c r="C724" s="4" t="s">
        <v>32</v>
      </c>
      <c r="D724" s="4" t="s">
        <v>11</v>
      </c>
      <c r="E724" s="4" t="s">
        <v>35</v>
      </c>
      <c r="F724" s="4" t="s">
        <v>12</v>
      </c>
      <c r="G724" s="4" t="s">
        <v>13</v>
      </c>
      <c r="H724" s="4" t="s">
        <v>23</v>
      </c>
    </row>
    <row r="725">
      <c r="A725" s="3">
        <v>51.0</v>
      </c>
      <c r="B725" s="4" t="s">
        <v>8</v>
      </c>
      <c r="C725" s="4" t="s">
        <v>34</v>
      </c>
      <c r="D725" s="4" t="s">
        <v>10</v>
      </c>
      <c r="E725" s="4" t="s">
        <v>35</v>
      </c>
      <c r="F725" s="4" t="s">
        <v>12</v>
      </c>
      <c r="G725" s="4" t="s">
        <v>11</v>
      </c>
      <c r="H725" s="4" t="s">
        <v>14</v>
      </c>
    </row>
    <row r="726">
      <c r="A726" s="3">
        <v>20.0</v>
      </c>
      <c r="B726" s="4" t="s">
        <v>8</v>
      </c>
      <c r="C726" s="4" t="s">
        <v>32</v>
      </c>
      <c r="D726" s="4" t="s">
        <v>11</v>
      </c>
      <c r="E726" s="4" t="s">
        <v>11</v>
      </c>
      <c r="F726" s="4" t="s">
        <v>12</v>
      </c>
      <c r="G726" s="4" t="s">
        <v>13</v>
      </c>
      <c r="H726" s="4" t="s">
        <v>23</v>
      </c>
    </row>
    <row r="727">
      <c r="A727" s="3">
        <v>24.0</v>
      </c>
      <c r="B727" s="4" t="s">
        <v>8</v>
      </c>
      <c r="C727" s="4" t="s">
        <v>20</v>
      </c>
      <c r="D727" s="4" t="s">
        <v>10</v>
      </c>
      <c r="E727" s="4" t="s">
        <v>35</v>
      </c>
      <c r="F727" s="4" t="s">
        <v>12</v>
      </c>
      <c r="G727" s="4" t="s">
        <v>47</v>
      </c>
      <c r="H727" s="4" t="s">
        <v>14</v>
      </c>
    </row>
    <row r="728">
      <c r="A728" s="3">
        <v>46.0</v>
      </c>
      <c r="B728" s="4" t="s">
        <v>8</v>
      </c>
      <c r="C728" s="4" t="s">
        <v>32</v>
      </c>
      <c r="D728" s="4" t="s">
        <v>10</v>
      </c>
      <c r="E728" s="4" t="s">
        <v>11</v>
      </c>
      <c r="F728" s="4" t="s">
        <v>12</v>
      </c>
      <c r="G728" s="4" t="s">
        <v>11</v>
      </c>
      <c r="H728" s="4" t="s">
        <v>14</v>
      </c>
    </row>
    <row r="729">
      <c r="A729" s="3">
        <v>75.0</v>
      </c>
      <c r="B729" s="4" t="s">
        <v>48</v>
      </c>
      <c r="C729" s="4" t="s">
        <v>45</v>
      </c>
      <c r="D729" s="4" t="s">
        <v>11</v>
      </c>
      <c r="E729" s="4" t="s">
        <v>11</v>
      </c>
      <c r="F729" s="4" t="s">
        <v>12</v>
      </c>
      <c r="G729" s="4" t="s">
        <v>13</v>
      </c>
      <c r="H729" s="4" t="s">
        <v>23</v>
      </c>
    </row>
    <row r="730">
      <c r="A730" s="3">
        <v>50.0</v>
      </c>
      <c r="B730" s="4" t="s">
        <v>48</v>
      </c>
      <c r="C730" s="4" t="s">
        <v>85</v>
      </c>
      <c r="D730" s="4" t="s">
        <v>10</v>
      </c>
      <c r="E730" s="4" t="s">
        <v>35</v>
      </c>
      <c r="F730" s="4" t="s">
        <v>12</v>
      </c>
      <c r="G730" s="4" t="s">
        <v>65</v>
      </c>
      <c r="H730" s="4" t="s">
        <v>14</v>
      </c>
    </row>
    <row r="731">
      <c r="A731" s="3">
        <v>50.0</v>
      </c>
      <c r="B731" s="4" t="s">
        <v>8</v>
      </c>
      <c r="C731" s="4" t="s">
        <v>20</v>
      </c>
      <c r="D731" s="4" t="s">
        <v>10</v>
      </c>
      <c r="E731" s="4" t="s">
        <v>11</v>
      </c>
      <c r="F731" s="4" t="s">
        <v>12</v>
      </c>
      <c r="G731" s="4" t="s">
        <v>47</v>
      </c>
      <c r="H731" s="4" t="s">
        <v>14</v>
      </c>
    </row>
    <row r="732">
      <c r="A732" s="3">
        <v>53.0</v>
      </c>
      <c r="B732" s="4" t="s">
        <v>48</v>
      </c>
      <c r="C732" s="4" t="s">
        <v>26</v>
      </c>
      <c r="D732" s="4" t="s">
        <v>11</v>
      </c>
      <c r="E732" s="4" t="s">
        <v>35</v>
      </c>
      <c r="F732" s="4" t="s">
        <v>12</v>
      </c>
      <c r="G732" s="4" t="s">
        <v>13</v>
      </c>
      <c r="H732" s="4" t="s">
        <v>23</v>
      </c>
    </row>
    <row r="733">
      <c r="A733" s="3">
        <v>13.0</v>
      </c>
      <c r="B733" s="4" t="s">
        <v>48</v>
      </c>
      <c r="C733" s="4" t="s">
        <v>20</v>
      </c>
      <c r="D733" s="4" t="s">
        <v>11</v>
      </c>
      <c r="E733" s="4" t="s">
        <v>11</v>
      </c>
      <c r="F733" s="4" t="s">
        <v>12</v>
      </c>
      <c r="G733" s="4" t="s">
        <v>13</v>
      </c>
      <c r="H733" s="4" t="s">
        <v>23</v>
      </c>
    </row>
    <row r="734">
      <c r="A734" s="3">
        <v>36.0</v>
      </c>
      <c r="B734" s="4" t="s">
        <v>48</v>
      </c>
      <c r="C734" s="4" t="s">
        <v>49</v>
      </c>
      <c r="D734" s="4" t="s">
        <v>10</v>
      </c>
      <c r="E734" s="4" t="s">
        <v>11</v>
      </c>
      <c r="F734" s="4" t="s">
        <v>12</v>
      </c>
      <c r="G734" s="4" t="s">
        <v>47</v>
      </c>
      <c r="H734" s="4" t="s">
        <v>14</v>
      </c>
    </row>
    <row r="735">
      <c r="A735" s="3">
        <v>59.0</v>
      </c>
      <c r="B735" s="4" t="s">
        <v>8</v>
      </c>
      <c r="C735" s="4" t="s">
        <v>49</v>
      </c>
      <c r="D735" s="4" t="s">
        <v>10</v>
      </c>
      <c r="E735" s="4" t="s">
        <v>11</v>
      </c>
      <c r="F735" s="4" t="s">
        <v>44</v>
      </c>
      <c r="G735" s="4" t="s">
        <v>47</v>
      </c>
      <c r="H735" s="4" t="s">
        <v>14</v>
      </c>
    </row>
    <row r="736">
      <c r="A736" s="3">
        <v>87.0</v>
      </c>
      <c r="B736" s="4" t="s">
        <v>48</v>
      </c>
      <c r="C736" s="4" t="s">
        <v>20</v>
      </c>
      <c r="D736" s="4" t="s">
        <v>10</v>
      </c>
      <c r="E736" s="4" t="s">
        <v>11</v>
      </c>
      <c r="F736" s="4" t="s">
        <v>12</v>
      </c>
      <c r="G736" s="4" t="s">
        <v>47</v>
      </c>
      <c r="H736" s="4" t="s">
        <v>14</v>
      </c>
    </row>
    <row r="737">
      <c r="A737" s="3">
        <v>58.0</v>
      </c>
      <c r="B737" s="4" t="s">
        <v>8</v>
      </c>
      <c r="C737" s="4" t="s">
        <v>51</v>
      </c>
      <c r="D737" s="4" t="s">
        <v>11</v>
      </c>
      <c r="E737" s="4" t="s">
        <v>11</v>
      </c>
      <c r="F737" s="4" t="s">
        <v>12</v>
      </c>
      <c r="G737" s="4" t="s">
        <v>13</v>
      </c>
      <c r="H737" s="4" t="s">
        <v>23</v>
      </c>
    </row>
    <row r="738">
      <c r="A738" s="3">
        <v>51.0</v>
      </c>
      <c r="B738" s="4" t="s">
        <v>8</v>
      </c>
      <c r="C738" s="4" t="s">
        <v>58</v>
      </c>
      <c r="D738" s="4" t="s">
        <v>10</v>
      </c>
      <c r="E738" s="4" t="s">
        <v>11</v>
      </c>
      <c r="F738" s="4" t="s">
        <v>12</v>
      </c>
      <c r="G738" s="4" t="s">
        <v>47</v>
      </c>
      <c r="H738" s="4" t="s">
        <v>14</v>
      </c>
    </row>
    <row r="739">
      <c r="A739" s="3">
        <v>50.0</v>
      </c>
      <c r="B739" s="4" t="s">
        <v>8</v>
      </c>
      <c r="C739" s="4" t="s">
        <v>34</v>
      </c>
      <c r="D739" s="4" t="s">
        <v>11</v>
      </c>
      <c r="E739" s="4" t="s">
        <v>11</v>
      </c>
      <c r="F739" s="4" t="s">
        <v>12</v>
      </c>
      <c r="G739" s="4" t="s">
        <v>13</v>
      </c>
      <c r="H739" s="4" t="s">
        <v>23</v>
      </c>
    </row>
    <row r="740">
      <c r="A740" s="3">
        <v>19.0</v>
      </c>
      <c r="B740" s="4" t="s">
        <v>8</v>
      </c>
      <c r="C740" s="4" t="s">
        <v>26</v>
      </c>
      <c r="D740" s="4" t="s">
        <v>11</v>
      </c>
      <c r="E740" s="4" t="s">
        <v>11</v>
      </c>
      <c r="F740" s="4" t="s">
        <v>12</v>
      </c>
      <c r="G740" s="4" t="s">
        <v>13</v>
      </c>
      <c r="H740" s="4" t="s">
        <v>23</v>
      </c>
    </row>
    <row r="741">
      <c r="A741" s="3">
        <v>41.0</v>
      </c>
      <c r="B741" s="4" t="s">
        <v>8</v>
      </c>
      <c r="C741" s="4" t="s">
        <v>49</v>
      </c>
      <c r="D741" s="4" t="s">
        <v>10</v>
      </c>
      <c r="E741" s="4" t="s">
        <v>11</v>
      </c>
      <c r="F741" s="4" t="s">
        <v>12</v>
      </c>
      <c r="G741" s="4" t="s">
        <v>11</v>
      </c>
      <c r="H741" s="4" t="s">
        <v>14</v>
      </c>
    </row>
    <row r="742">
      <c r="A742" s="3">
        <v>52.0</v>
      </c>
      <c r="B742" s="4" t="s">
        <v>48</v>
      </c>
      <c r="C742" s="4" t="s">
        <v>98</v>
      </c>
      <c r="D742" s="4" t="s">
        <v>10</v>
      </c>
      <c r="E742" s="4" t="s">
        <v>35</v>
      </c>
      <c r="F742" s="4" t="s">
        <v>12</v>
      </c>
      <c r="G742" s="4" t="s">
        <v>11</v>
      </c>
      <c r="H742" s="4" t="s">
        <v>14</v>
      </c>
    </row>
    <row r="743">
      <c r="A743" s="3">
        <v>17.0</v>
      </c>
      <c r="B743" s="4" t="s">
        <v>8</v>
      </c>
      <c r="C743" s="4" t="s">
        <v>49</v>
      </c>
      <c r="D743" s="4" t="s">
        <v>10</v>
      </c>
      <c r="E743" s="4" t="s">
        <v>35</v>
      </c>
      <c r="F743" s="4" t="s">
        <v>12</v>
      </c>
      <c r="G743" s="4" t="s">
        <v>47</v>
      </c>
      <c r="H743" s="4" t="s">
        <v>14</v>
      </c>
    </row>
    <row r="744">
      <c r="A744" s="3">
        <v>14.0</v>
      </c>
      <c r="B744" s="4" t="s">
        <v>8</v>
      </c>
      <c r="C744" s="4" t="s">
        <v>36</v>
      </c>
      <c r="D744" s="4" t="s">
        <v>11</v>
      </c>
      <c r="E744" s="4" t="s">
        <v>11</v>
      </c>
      <c r="F744" s="4" t="s">
        <v>12</v>
      </c>
      <c r="G744" s="4" t="s">
        <v>13</v>
      </c>
      <c r="H744" s="4" t="s">
        <v>23</v>
      </c>
    </row>
    <row r="745">
      <c r="A745" s="3">
        <v>45.0</v>
      </c>
      <c r="B745" s="4" t="s">
        <v>48</v>
      </c>
      <c r="C745" s="4" t="s">
        <v>99</v>
      </c>
      <c r="D745" s="4" t="s">
        <v>10</v>
      </c>
      <c r="E745" s="4" t="s">
        <v>11</v>
      </c>
      <c r="F745" s="4" t="s">
        <v>12</v>
      </c>
      <c r="G745" s="4" t="s">
        <v>11</v>
      </c>
      <c r="H745" s="4" t="s">
        <v>14</v>
      </c>
    </row>
    <row r="746">
      <c r="A746" s="3">
        <v>20.0</v>
      </c>
      <c r="B746" s="4" t="s">
        <v>48</v>
      </c>
      <c r="C746" s="4" t="s">
        <v>30</v>
      </c>
      <c r="D746" s="4" t="s">
        <v>11</v>
      </c>
      <c r="E746" s="4" t="s">
        <v>11</v>
      </c>
      <c r="F746" s="4" t="s">
        <v>12</v>
      </c>
      <c r="G746" s="4" t="s">
        <v>13</v>
      </c>
      <c r="H746" s="4" t="s">
        <v>23</v>
      </c>
    </row>
    <row r="747">
      <c r="A747" s="3">
        <v>29.0</v>
      </c>
      <c r="B747" s="4" t="s">
        <v>48</v>
      </c>
      <c r="C747" s="4" t="s">
        <v>55</v>
      </c>
      <c r="D747" s="4" t="s">
        <v>11</v>
      </c>
      <c r="E747" s="4" t="s">
        <v>35</v>
      </c>
      <c r="F747" s="4" t="s">
        <v>12</v>
      </c>
      <c r="G747" s="4" t="s">
        <v>13</v>
      </c>
      <c r="H747" s="4" t="s">
        <v>23</v>
      </c>
    </row>
    <row r="748">
      <c r="A748" s="3">
        <v>64.0</v>
      </c>
      <c r="B748" s="4" t="s">
        <v>48</v>
      </c>
      <c r="C748" s="4" t="s">
        <v>26</v>
      </c>
      <c r="D748" s="4" t="s">
        <v>10</v>
      </c>
      <c r="E748" s="4" t="s">
        <v>35</v>
      </c>
      <c r="F748" s="4" t="s">
        <v>12</v>
      </c>
      <c r="G748" s="4" t="s">
        <v>47</v>
      </c>
      <c r="H748" s="4" t="s">
        <v>14</v>
      </c>
    </row>
    <row r="749">
      <c r="A749" s="3">
        <v>64.0</v>
      </c>
      <c r="B749" s="4" t="s">
        <v>48</v>
      </c>
      <c r="C749" s="4" t="s">
        <v>34</v>
      </c>
      <c r="D749" s="4" t="s">
        <v>10</v>
      </c>
      <c r="E749" s="4" t="s">
        <v>11</v>
      </c>
      <c r="F749" s="4" t="s">
        <v>12</v>
      </c>
      <c r="G749" s="4" t="s">
        <v>47</v>
      </c>
      <c r="H749" s="4" t="s">
        <v>14</v>
      </c>
    </row>
    <row r="750">
      <c r="A750" s="3">
        <v>33.0</v>
      </c>
      <c r="B750" s="4" t="s">
        <v>48</v>
      </c>
      <c r="C750" s="4" t="s">
        <v>86</v>
      </c>
      <c r="D750" s="4" t="s">
        <v>11</v>
      </c>
      <c r="E750" s="4" t="s">
        <v>35</v>
      </c>
      <c r="F750" s="4" t="s">
        <v>12</v>
      </c>
      <c r="G750" s="4" t="s">
        <v>13</v>
      </c>
      <c r="H750" s="4" t="s">
        <v>23</v>
      </c>
    </row>
    <row r="751">
      <c r="A751" s="3">
        <v>17.0</v>
      </c>
      <c r="B751" s="4" t="s">
        <v>48</v>
      </c>
      <c r="C751" s="4" t="s">
        <v>34</v>
      </c>
      <c r="D751" s="4" t="s">
        <v>11</v>
      </c>
      <c r="E751" s="4" t="s">
        <v>35</v>
      </c>
      <c r="F751" s="4" t="s">
        <v>12</v>
      </c>
      <c r="G751" s="4" t="s">
        <v>13</v>
      </c>
      <c r="H751" s="4" t="s">
        <v>23</v>
      </c>
    </row>
    <row r="752">
      <c r="A752" s="3">
        <v>19.0</v>
      </c>
      <c r="B752" s="4" t="s">
        <v>48</v>
      </c>
      <c r="C752" s="4" t="s">
        <v>18</v>
      </c>
      <c r="D752" s="4" t="s">
        <v>11</v>
      </c>
      <c r="E752" s="4" t="s">
        <v>35</v>
      </c>
      <c r="F752" s="4" t="s">
        <v>12</v>
      </c>
      <c r="G752" s="4" t="s">
        <v>13</v>
      </c>
      <c r="H752" s="4" t="s">
        <v>23</v>
      </c>
    </row>
    <row r="753">
      <c r="A753" s="3">
        <v>50.0</v>
      </c>
      <c r="B753" s="4" t="s">
        <v>8</v>
      </c>
      <c r="C753" s="4" t="s">
        <v>26</v>
      </c>
      <c r="D753" s="4" t="s">
        <v>11</v>
      </c>
      <c r="E753" s="4" t="s">
        <v>35</v>
      </c>
      <c r="F753" s="4" t="s">
        <v>12</v>
      </c>
      <c r="G753" s="4" t="s">
        <v>13</v>
      </c>
      <c r="H753" s="4" t="s">
        <v>23</v>
      </c>
    </row>
    <row r="754">
      <c r="A754" s="3">
        <v>23.0</v>
      </c>
      <c r="B754" s="4" t="s">
        <v>8</v>
      </c>
      <c r="C754" s="4" t="s">
        <v>26</v>
      </c>
      <c r="D754" s="4" t="s">
        <v>10</v>
      </c>
      <c r="E754" s="4" t="s">
        <v>35</v>
      </c>
      <c r="F754" s="4" t="s">
        <v>12</v>
      </c>
      <c r="G754" s="4" t="s">
        <v>47</v>
      </c>
      <c r="H754" s="4" t="s">
        <v>14</v>
      </c>
    </row>
    <row r="755">
      <c r="A755" s="3">
        <v>20.0</v>
      </c>
      <c r="B755" s="4" t="s">
        <v>48</v>
      </c>
      <c r="C755" s="4" t="s">
        <v>34</v>
      </c>
      <c r="D755" s="4" t="s">
        <v>11</v>
      </c>
      <c r="E755" s="4" t="s">
        <v>35</v>
      </c>
      <c r="F755" s="4" t="s">
        <v>12</v>
      </c>
      <c r="G755" s="4" t="s">
        <v>13</v>
      </c>
      <c r="H755" s="4" t="s">
        <v>23</v>
      </c>
    </row>
    <row r="756">
      <c r="A756" s="3">
        <v>60.0</v>
      </c>
      <c r="B756" s="4" t="s">
        <v>8</v>
      </c>
      <c r="C756" s="4" t="s">
        <v>26</v>
      </c>
      <c r="D756" s="4" t="s">
        <v>11</v>
      </c>
      <c r="E756" s="4" t="s">
        <v>11</v>
      </c>
      <c r="F756" s="4" t="s">
        <v>12</v>
      </c>
      <c r="G756" s="4" t="s">
        <v>13</v>
      </c>
      <c r="H756" s="4" t="s">
        <v>23</v>
      </c>
    </row>
    <row r="757">
      <c r="A757" s="3">
        <v>14.0</v>
      </c>
      <c r="B757" s="4" t="s">
        <v>8</v>
      </c>
      <c r="C757" s="4" t="s">
        <v>55</v>
      </c>
      <c r="D757" s="4" t="s">
        <v>10</v>
      </c>
      <c r="E757" s="4" t="s">
        <v>35</v>
      </c>
      <c r="F757" s="4" t="s">
        <v>12</v>
      </c>
      <c r="G757" s="4" t="s">
        <v>13</v>
      </c>
      <c r="H757" s="4" t="s">
        <v>14</v>
      </c>
    </row>
    <row r="758">
      <c r="A758" s="3">
        <v>34.0</v>
      </c>
      <c r="B758" s="4" t="s">
        <v>48</v>
      </c>
      <c r="C758" s="4" t="s">
        <v>37</v>
      </c>
      <c r="D758" s="4" t="s">
        <v>11</v>
      </c>
      <c r="E758" s="4" t="s">
        <v>35</v>
      </c>
      <c r="F758" s="4" t="s">
        <v>12</v>
      </c>
      <c r="G758" s="4" t="s">
        <v>13</v>
      </c>
      <c r="H758" s="4" t="s">
        <v>23</v>
      </c>
    </row>
    <row r="759">
      <c r="A759" s="3">
        <v>68.0</v>
      </c>
      <c r="B759" s="4" t="s">
        <v>48</v>
      </c>
      <c r="C759" s="4" t="s">
        <v>58</v>
      </c>
      <c r="D759" s="4" t="s">
        <v>10</v>
      </c>
      <c r="E759" s="4" t="s">
        <v>11</v>
      </c>
      <c r="F759" s="4" t="s">
        <v>12</v>
      </c>
      <c r="G759" s="4" t="s">
        <v>47</v>
      </c>
      <c r="H759" s="4" t="s">
        <v>14</v>
      </c>
    </row>
    <row r="760">
      <c r="A760" s="3">
        <v>78.0</v>
      </c>
      <c r="B760" s="4" t="s">
        <v>48</v>
      </c>
      <c r="C760" s="4" t="s">
        <v>20</v>
      </c>
      <c r="D760" s="4" t="s">
        <v>10</v>
      </c>
      <c r="E760" s="4" t="s">
        <v>35</v>
      </c>
      <c r="F760" s="4" t="s">
        <v>44</v>
      </c>
      <c r="G760" s="4" t="s">
        <v>11</v>
      </c>
      <c r="H760" s="4" t="s">
        <v>14</v>
      </c>
    </row>
    <row r="761">
      <c r="A761" s="3">
        <v>35.0</v>
      </c>
      <c r="B761" s="4" t="s">
        <v>8</v>
      </c>
      <c r="C761" s="4" t="s">
        <v>49</v>
      </c>
      <c r="D761" s="4" t="s">
        <v>11</v>
      </c>
      <c r="E761" s="4" t="s">
        <v>11</v>
      </c>
      <c r="F761" s="4" t="s">
        <v>12</v>
      </c>
      <c r="G761" s="4" t="s">
        <v>13</v>
      </c>
      <c r="H761" s="4" t="s">
        <v>23</v>
      </c>
    </row>
    <row r="762">
      <c r="A762" s="3">
        <v>28.0</v>
      </c>
      <c r="B762" s="4" t="s">
        <v>8</v>
      </c>
      <c r="C762" s="4" t="s">
        <v>34</v>
      </c>
      <c r="D762" s="4" t="s">
        <v>10</v>
      </c>
      <c r="E762" s="4" t="s">
        <v>35</v>
      </c>
      <c r="F762" s="4" t="s">
        <v>12</v>
      </c>
      <c r="G762" s="4" t="s">
        <v>11</v>
      </c>
      <c r="H762" s="4" t="s">
        <v>14</v>
      </c>
    </row>
    <row r="763">
      <c r="A763" s="3">
        <v>12.0</v>
      </c>
      <c r="B763" s="4" t="s">
        <v>48</v>
      </c>
      <c r="C763" s="4" t="s">
        <v>45</v>
      </c>
      <c r="D763" s="4" t="s">
        <v>11</v>
      </c>
      <c r="E763" s="4" t="s">
        <v>35</v>
      </c>
      <c r="F763" s="4" t="s">
        <v>12</v>
      </c>
      <c r="G763" s="4" t="s">
        <v>13</v>
      </c>
      <c r="H763" s="4" t="s">
        <v>23</v>
      </c>
    </row>
    <row r="764">
      <c r="A764" s="3">
        <v>76.0</v>
      </c>
      <c r="B764" s="4" t="s">
        <v>48</v>
      </c>
      <c r="C764" s="4" t="s">
        <v>20</v>
      </c>
      <c r="D764" s="4" t="s">
        <v>10</v>
      </c>
      <c r="E764" s="4" t="s">
        <v>35</v>
      </c>
      <c r="F764" s="4" t="s">
        <v>12</v>
      </c>
      <c r="G764" s="4" t="s">
        <v>47</v>
      </c>
      <c r="H764" s="4" t="s">
        <v>14</v>
      </c>
    </row>
    <row r="765">
      <c r="A765" s="3">
        <v>61.0</v>
      </c>
      <c r="B765" s="4" t="s">
        <v>48</v>
      </c>
      <c r="C765" s="4" t="s">
        <v>32</v>
      </c>
      <c r="D765" s="4" t="s">
        <v>10</v>
      </c>
      <c r="E765" s="4" t="s">
        <v>35</v>
      </c>
      <c r="F765" s="4" t="s">
        <v>12</v>
      </c>
      <c r="G765" s="4" t="s">
        <v>47</v>
      </c>
      <c r="H765" s="4" t="s">
        <v>14</v>
      </c>
    </row>
    <row r="766">
      <c r="A766" s="3">
        <v>67.0</v>
      </c>
      <c r="B766" s="4" t="s">
        <v>48</v>
      </c>
      <c r="C766" s="4" t="s">
        <v>26</v>
      </c>
      <c r="D766" s="4" t="s">
        <v>10</v>
      </c>
      <c r="E766" s="4" t="s">
        <v>35</v>
      </c>
      <c r="F766" s="4" t="s">
        <v>12</v>
      </c>
      <c r="G766" s="4" t="s">
        <v>47</v>
      </c>
      <c r="H766" s="4" t="s">
        <v>14</v>
      </c>
    </row>
    <row r="767">
      <c r="A767" s="3">
        <v>36.0</v>
      </c>
      <c r="B767" s="4" t="s">
        <v>48</v>
      </c>
      <c r="C767" s="4" t="s">
        <v>34</v>
      </c>
      <c r="D767" s="4" t="s">
        <v>10</v>
      </c>
      <c r="E767" s="4" t="s">
        <v>11</v>
      </c>
      <c r="F767" s="4" t="s">
        <v>12</v>
      </c>
      <c r="G767" s="4" t="s">
        <v>47</v>
      </c>
      <c r="H767" s="4" t="s">
        <v>14</v>
      </c>
    </row>
    <row r="768">
      <c r="A768" s="3">
        <v>46.0</v>
      </c>
      <c r="B768" s="4" t="s">
        <v>8</v>
      </c>
      <c r="C768" s="4" t="s">
        <v>20</v>
      </c>
      <c r="D768" s="4" t="s">
        <v>10</v>
      </c>
      <c r="E768" s="4" t="s">
        <v>35</v>
      </c>
      <c r="F768" s="4" t="s">
        <v>12</v>
      </c>
      <c r="G768" s="4" t="s">
        <v>47</v>
      </c>
      <c r="H768" s="4" t="s">
        <v>14</v>
      </c>
    </row>
    <row r="769">
      <c r="A769" s="3">
        <v>27.0</v>
      </c>
      <c r="B769" s="4" t="s">
        <v>48</v>
      </c>
      <c r="C769" s="4" t="s">
        <v>9</v>
      </c>
      <c r="D769" s="4" t="s">
        <v>11</v>
      </c>
      <c r="E769" s="4" t="s">
        <v>11</v>
      </c>
      <c r="F769" s="4" t="s">
        <v>12</v>
      </c>
      <c r="G769" s="4" t="s">
        <v>13</v>
      </c>
      <c r="H769" s="4" t="s">
        <v>23</v>
      </c>
    </row>
    <row r="770">
      <c r="A770" s="3">
        <v>15.0</v>
      </c>
      <c r="B770" s="4" t="s">
        <v>48</v>
      </c>
      <c r="C770" s="4" t="s">
        <v>56</v>
      </c>
      <c r="D770" s="4" t="s">
        <v>11</v>
      </c>
      <c r="E770" s="4" t="s">
        <v>35</v>
      </c>
      <c r="F770" s="4" t="s">
        <v>12</v>
      </c>
      <c r="G770" s="4" t="s">
        <v>13</v>
      </c>
      <c r="H770" s="4" t="s">
        <v>23</v>
      </c>
    </row>
    <row r="771">
      <c r="A771" s="3">
        <v>32.0</v>
      </c>
      <c r="B771" s="4" t="s">
        <v>8</v>
      </c>
      <c r="C771" s="4" t="s">
        <v>26</v>
      </c>
      <c r="D771" s="4" t="s">
        <v>11</v>
      </c>
      <c r="E771" s="4" t="s">
        <v>35</v>
      </c>
      <c r="F771" s="4" t="s">
        <v>12</v>
      </c>
      <c r="G771" s="4" t="s">
        <v>13</v>
      </c>
      <c r="H771" s="4" t="s">
        <v>23</v>
      </c>
    </row>
    <row r="772">
      <c r="A772" s="3">
        <v>72.0</v>
      </c>
      <c r="B772" s="4" t="s">
        <v>48</v>
      </c>
      <c r="C772" s="4" t="s">
        <v>51</v>
      </c>
      <c r="D772" s="4" t="s">
        <v>10</v>
      </c>
      <c r="E772" s="4" t="s">
        <v>35</v>
      </c>
      <c r="F772" s="4" t="s">
        <v>12</v>
      </c>
      <c r="G772" s="4" t="s">
        <v>47</v>
      </c>
      <c r="H772" s="4" t="s">
        <v>14</v>
      </c>
    </row>
    <row r="773">
      <c r="A773" s="3">
        <v>68.0</v>
      </c>
      <c r="B773" s="4" t="s">
        <v>48</v>
      </c>
      <c r="C773" s="4" t="s">
        <v>32</v>
      </c>
      <c r="D773" s="4" t="s">
        <v>10</v>
      </c>
      <c r="E773" s="4" t="s">
        <v>35</v>
      </c>
      <c r="F773" s="4" t="s">
        <v>12</v>
      </c>
      <c r="G773" s="4" t="s">
        <v>47</v>
      </c>
      <c r="H773" s="4" t="s">
        <v>14</v>
      </c>
    </row>
    <row r="774">
      <c r="A774" s="3">
        <v>60.0</v>
      </c>
      <c r="B774" s="4" t="s">
        <v>48</v>
      </c>
      <c r="C774" s="4" t="s">
        <v>55</v>
      </c>
      <c r="D774" s="4" t="s">
        <v>10</v>
      </c>
      <c r="E774" s="4" t="s">
        <v>11</v>
      </c>
      <c r="F774" s="4" t="s">
        <v>12</v>
      </c>
      <c r="G774" s="4" t="s">
        <v>47</v>
      </c>
      <c r="H774" s="4" t="s">
        <v>14</v>
      </c>
    </row>
    <row r="775">
      <c r="A775" s="3">
        <v>17.0</v>
      </c>
      <c r="B775" s="4" t="s">
        <v>8</v>
      </c>
      <c r="C775" s="4" t="s">
        <v>28</v>
      </c>
      <c r="D775" s="4" t="s">
        <v>11</v>
      </c>
      <c r="E775" s="4" t="s">
        <v>35</v>
      </c>
      <c r="F775" s="4" t="s">
        <v>12</v>
      </c>
      <c r="G775" s="4" t="s">
        <v>13</v>
      </c>
      <c r="H775" s="4" t="s">
        <v>23</v>
      </c>
    </row>
    <row r="776">
      <c r="A776" s="3">
        <v>59.0</v>
      </c>
      <c r="B776" s="4" t="s">
        <v>48</v>
      </c>
      <c r="C776" s="4" t="s">
        <v>49</v>
      </c>
      <c r="D776" s="4" t="s">
        <v>11</v>
      </c>
      <c r="E776" s="4" t="s">
        <v>35</v>
      </c>
      <c r="F776" s="4" t="s">
        <v>12</v>
      </c>
      <c r="G776" s="4" t="s">
        <v>13</v>
      </c>
      <c r="H776" s="4" t="s">
        <v>23</v>
      </c>
    </row>
    <row r="777">
      <c r="A777" s="3">
        <v>54.0</v>
      </c>
      <c r="B777" s="4" t="s">
        <v>8</v>
      </c>
      <c r="C777" s="4" t="s">
        <v>39</v>
      </c>
      <c r="D777" s="4" t="s">
        <v>10</v>
      </c>
      <c r="E777" s="4" t="s">
        <v>35</v>
      </c>
      <c r="F777" s="4" t="s">
        <v>12</v>
      </c>
      <c r="G777" s="4" t="s">
        <v>47</v>
      </c>
      <c r="H777" s="4" t="s">
        <v>14</v>
      </c>
    </row>
    <row r="778">
      <c r="A778" s="3">
        <v>34.0</v>
      </c>
      <c r="B778" s="4" t="s">
        <v>8</v>
      </c>
      <c r="C778" s="4" t="s">
        <v>49</v>
      </c>
      <c r="D778" s="4" t="s">
        <v>10</v>
      </c>
      <c r="E778" s="4" t="s">
        <v>35</v>
      </c>
      <c r="F778" s="4" t="s">
        <v>12</v>
      </c>
      <c r="G778" s="4" t="s">
        <v>47</v>
      </c>
      <c r="H778" s="4" t="s">
        <v>14</v>
      </c>
    </row>
    <row r="779">
      <c r="A779" s="3">
        <v>77.0</v>
      </c>
      <c r="B779" s="4" t="s">
        <v>48</v>
      </c>
      <c r="C779" s="4" t="s">
        <v>9</v>
      </c>
      <c r="D779" s="4" t="s">
        <v>11</v>
      </c>
      <c r="E779" s="4" t="s">
        <v>35</v>
      </c>
      <c r="F779" s="4" t="s">
        <v>12</v>
      </c>
      <c r="G779" s="4" t="s">
        <v>13</v>
      </c>
      <c r="H779" s="4" t="s">
        <v>23</v>
      </c>
    </row>
    <row r="780">
      <c r="A780" s="3">
        <v>68.0</v>
      </c>
      <c r="B780" s="4" t="s">
        <v>8</v>
      </c>
      <c r="C780" s="4" t="s">
        <v>9</v>
      </c>
      <c r="D780" s="4" t="s">
        <v>10</v>
      </c>
      <c r="E780" s="4" t="s">
        <v>35</v>
      </c>
      <c r="F780" s="4" t="s">
        <v>12</v>
      </c>
      <c r="G780" s="4" t="s">
        <v>47</v>
      </c>
      <c r="H780" s="4" t="s">
        <v>14</v>
      </c>
    </row>
    <row r="781">
      <c r="A781" s="3">
        <v>3.0</v>
      </c>
      <c r="B781" s="4" t="s">
        <v>48</v>
      </c>
      <c r="C781" s="4" t="s">
        <v>28</v>
      </c>
      <c r="D781" s="4" t="s">
        <v>10</v>
      </c>
      <c r="E781" s="4" t="s">
        <v>35</v>
      </c>
      <c r="F781" s="4" t="s">
        <v>12</v>
      </c>
      <c r="G781" s="4" t="s">
        <v>11</v>
      </c>
      <c r="H781" s="4" t="s">
        <v>14</v>
      </c>
    </row>
    <row r="782">
      <c r="A782" s="3">
        <v>71.0</v>
      </c>
      <c r="B782" s="4" t="s">
        <v>48</v>
      </c>
      <c r="C782" s="4" t="s">
        <v>46</v>
      </c>
      <c r="D782" s="4" t="s">
        <v>10</v>
      </c>
      <c r="E782" s="4" t="s">
        <v>35</v>
      </c>
      <c r="F782" s="4" t="s">
        <v>12</v>
      </c>
      <c r="G782" s="4" t="s">
        <v>11</v>
      </c>
      <c r="H782" s="4" t="s">
        <v>14</v>
      </c>
    </row>
    <row r="783">
      <c r="A783" s="3">
        <v>29.0</v>
      </c>
      <c r="B783" s="4" t="s">
        <v>8</v>
      </c>
      <c r="C783" s="4" t="s">
        <v>58</v>
      </c>
      <c r="D783" s="4" t="s">
        <v>11</v>
      </c>
      <c r="E783" s="4" t="s">
        <v>35</v>
      </c>
      <c r="F783" s="4" t="s">
        <v>12</v>
      </c>
      <c r="G783" s="4" t="s">
        <v>13</v>
      </c>
      <c r="H783" s="4" t="s">
        <v>23</v>
      </c>
    </row>
    <row r="784">
      <c r="A784" s="3">
        <v>60.0</v>
      </c>
      <c r="B784" s="4" t="s">
        <v>48</v>
      </c>
      <c r="C784" s="4" t="s">
        <v>59</v>
      </c>
      <c r="D784" s="4" t="s">
        <v>10</v>
      </c>
      <c r="E784" s="4" t="s">
        <v>35</v>
      </c>
      <c r="F784" s="4" t="s">
        <v>12</v>
      </c>
      <c r="G784" s="4" t="s">
        <v>47</v>
      </c>
      <c r="H784" s="4" t="s">
        <v>14</v>
      </c>
    </row>
    <row r="785">
      <c r="A785" s="3">
        <v>35.0</v>
      </c>
      <c r="B785" s="4" t="s">
        <v>8</v>
      </c>
      <c r="C785" s="4" t="s">
        <v>55</v>
      </c>
      <c r="D785" s="4" t="s">
        <v>10</v>
      </c>
      <c r="E785" s="4" t="s">
        <v>35</v>
      </c>
      <c r="F785" s="4" t="s">
        <v>12</v>
      </c>
      <c r="G785" s="4" t="s">
        <v>11</v>
      </c>
      <c r="H785" s="4" t="s">
        <v>14</v>
      </c>
    </row>
    <row r="786">
      <c r="A786" s="3">
        <v>25.0</v>
      </c>
      <c r="B786" s="4" t="s">
        <v>8</v>
      </c>
      <c r="C786" s="4" t="s">
        <v>55</v>
      </c>
      <c r="D786" s="4" t="s">
        <v>11</v>
      </c>
      <c r="E786" s="4" t="s">
        <v>35</v>
      </c>
      <c r="F786" s="4" t="s">
        <v>12</v>
      </c>
      <c r="G786" s="4" t="s">
        <v>13</v>
      </c>
      <c r="H786" s="4" t="s">
        <v>23</v>
      </c>
    </row>
    <row r="787">
      <c r="A787" s="3">
        <v>17.0</v>
      </c>
      <c r="B787" s="4" t="s">
        <v>8</v>
      </c>
      <c r="C787" s="4" t="s">
        <v>36</v>
      </c>
      <c r="D787" s="4" t="s">
        <v>10</v>
      </c>
      <c r="E787" s="4" t="s">
        <v>11</v>
      </c>
      <c r="F787" s="4" t="s">
        <v>12</v>
      </c>
      <c r="G787" s="4" t="s">
        <v>47</v>
      </c>
      <c r="H787" s="4" t="s">
        <v>14</v>
      </c>
    </row>
    <row r="788">
      <c r="A788" s="3">
        <v>27.0</v>
      </c>
      <c r="B788" s="4" t="s">
        <v>8</v>
      </c>
      <c r="C788" s="4" t="s">
        <v>34</v>
      </c>
      <c r="D788" s="4" t="s">
        <v>11</v>
      </c>
      <c r="E788" s="4" t="s">
        <v>35</v>
      </c>
      <c r="F788" s="4" t="s">
        <v>12</v>
      </c>
      <c r="G788" s="4" t="s">
        <v>13</v>
      </c>
      <c r="H788" s="4" t="s">
        <v>23</v>
      </c>
    </row>
    <row r="789">
      <c r="A789" s="3">
        <v>36.0</v>
      </c>
      <c r="B789" s="4" t="s">
        <v>8</v>
      </c>
      <c r="C789" s="4" t="s">
        <v>34</v>
      </c>
      <c r="D789" s="4" t="s">
        <v>11</v>
      </c>
      <c r="E789" s="4" t="s">
        <v>11</v>
      </c>
      <c r="F789" s="4" t="s">
        <v>12</v>
      </c>
      <c r="G789" s="4" t="s">
        <v>13</v>
      </c>
      <c r="H789" s="4" t="s">
        <v>23</v>
      </c>
    </row>
    <row r="790">
      <c r="A790" s="3">
        <v>69.0</v>
      </c>
      <c r="B790" s="4" t="s">
        <v>48</v>
      </c>
      <c r="C790" s="4" t="s">
        <v>56</v>
      </c>
      <c r="D790" s="4" t="s">
        <v>10</v>
      </c>
      <c r="E790" s="4" t="s">
        <v>35</v>
      </c>
      <c r="F790" s="4" t="s">
        <v>12</v>
      </c>
      <c r="G790" s="4" t="s">
        <v>47</v>
      </c>
      <c r="H790" s="4" t="s">
        <v>14</v>
      </c>
    </row>
    <row r="791">
      <c r="A791" s="3">
        <v>29.0</v>
      </c>
      <c r="B791" s="4" t="s">
        <v>8</v>
      </c>
      <c r="C791" s="4" t="s">
        <v>55</v>
      </c>
      <c r="D791" s="4" t="s">
        <v>10</v>
      </c>
      <c r="E791" s="4" t="s">
        <v>35</v>
      </c>
      <c r="F791" s="4" t="s">
        <v>12</v>
      </c>
      <c r="G791" s="4" t="s">
        <v>47</v>
      </c>
      <c r="H791" s="4" t="s">
        <v>14</v>
      </c>
    </row>
    <row r="792">
      <c r="A792" s="3">
        <v>46.0</v>
      </c>
      <c r="B792" s="4" t="s">
        <v>8</v>
      </c>
      <c r="C792" s="4" t="s">
        <v>77</v>
      </c>
      <c r="D792" s="4" t="s">
        <v>11</v>
      </c>
      <c r="E792" s="4" t="s">
        <v>35</v>
      </c>
      <c r="F792" s="4" t="s">
        <v>12</v>
      </c>
      <c r="G792" s="4" t="s">
        <v>13</v>
      </c>
      <c r="H792" s="4" t="s">
        <v>23</v>
      </c>
    </row>
    <row r="793">
      <c r="A793" s="3">
        <v>70.0</v>
      </c>
      <c r="B793" s="4" t="s">
        <v>48</v>
      </c>
      <c r="C793" s="4" t="s">
        <v>26</v>
      </c>
      <c r="D793" s="4" t="s">
        <v>11</v>
      </c>
      <c r="E793" s="4" t="s">
        <v>35</v>
      </c>
      <c r="F793" s="4" t="s">
        <v>12</v>
      </c>
      <c r="G793" s="4" t="s">
        <v>13</v>
      </c>
      <c r="H793" s="4" t="s">
        <v>23</v>
      </c>
    </row>
    <row r="794">
      <c r="A794" s="3">
        <v>62.0</v>
      </c>
      <c r="B794" s="4" t="s">
        <v>48</v>
      </c>
      <c r="C794" s="4" t="s">
        <v>49</v>
      </c>
      <c r="D794" s="4" t="s">
        <v>10</v>
      </c>
      <c r="E794" s="4" t="s">
        <v>35</v>
      </c>
      <c r="F794" s="4" t="s">
        <v>12</v>
      </c>
      <c r="G794" s="4" t="s">
        <v>11</v>
      </c>
      <c r="H794" s="4" t="s">
        <v>14</v>
      </c>
    </row>
    <row r="795">
      <c r="A795" s="3">
        <v>62.0</v>
      </c>
      <c r="B795" s="4" t="s">
        <v>48</v>
      </c>
      <c r="C795" s="4" t="s">
        <v>28</v>
      </c>
      <c r="D795" s="4" t="s">
        <v>11</v>
      </c>
      <c r="E795" s="4" t="s">
        <v>35</v>
      </c>
      <c r="F795" s="4" t="s">
        <v>12</v>
      </c>
      <c r="G795" s="4" t="s">
        <v>13</v>
      </c>
      <c r="H795" s="4" t="s">
        <v>23</v>
      </c>
    </row>
    <row r="796">
      <c r="A796" s="3">
        <v>58.0</v>
      </c>
      <c r="B796" s="4" t="s">
        <v>8</v>
      </c>
      <c r="C796" s="4" t="s">
        <v>55</v>
      </c>
      <c r="D796" s="4" t="s">
        <v>10</v>
      </c>
      <c r="E796" s="4" t="s">
        <v>35</v>
      </c>
      <c r="F796" s="4" t="s">
        <v>12</v>
      </c>
      <c r="G796" s="4" t="s">
        <v>47</v>
      </c>
      <c r="H796" s="4" t="s">
        <v>14</v>
      </c>
    </row>
    <row r="797">
      <c r="A797" s="3">
        <v>65.0</v>
      </c>
      <c r="B797" s="4" t="s">
        <v>48</v>
      </c>
      <c r="C797" s="4" t="s">
        <v>34</v>
      </c>
      <c r="D797" s="4" t="s">
        <v>11</v>
      </c>
      <c r="E797" s="4" t="s">
        <v>35</v>
      </c>
      <c r="F797" s="4" t="s">
        <v>12</v>
      </c>
      <c r="G797" s="4" t="s">
        <v>13</v>
      </c>
      <c r="H797" s="4" t="s">
        <v>23</v>
      </c>
    </row>
    <row r="798">
      <c r="A798" s="3">
        <v>22.0</v>
      </c>
      <c r="B798" s="4" t="s">
        <v>48</v>
      </c>
      <c r="C798" s="4" t="s">
        <v>49</v>
      </c>
      <c r="D798" s="4" t="s">
        <v>11</v>
      </c>
      <c r="E798" s="4" t="s">
        <v>35</v>
      </c>
      <c r="F798" s="4" t="s">
        <v>12</v>
      </c>
      <c r="G798" s="4" t="s">
        <v>13</v>
      </c>
      <c r="H798" s="4" t="s">
        <v>23</v>
      </c>
    </row>
    <row r="799">
      <c r="A799" s="3">
        <v>43.0</v>
      </c>
      <c r="B799" s="4" t="s">
        <v>48</v>
      </c>
      <c r="C799" s="4" t="s">
        <v>100</v>
      </c>
      <c r="D799" s="4" t="s">
        <v>11</v>
      </c>
      <c r="E799" s="4" t="s">
        <v>35</v>
      </c>
      <c r="F799" s="4" t="s">
        <v>44</v>
      </c>
      <c r="G799" s="4" t="s">
        <v>13</v>
      </c>
      <c r="H799" s="4" t="s">
        <v>23</v>
      </c>
    </row>
    <row r="800">
      <c r="A800" s="3">
        <v>42.0</v>
      </c>
      <c r="B800" s="4" t="s">
        <v>48</v>
      </c>
      <c r="C800" s="4" t="s">
        <v>32</v>
      </c>
      <c r="D800" s="4" t="s">
        <v>10</v>
      </c>
      <c r="E800" s="4" t="s">
        <v>35</v>
      </c>
      <c r="F800" s="4" t="s">
        <v>12</v>
      </c>
      <c r="G800" s="4" t="s">
        <v>47</v>
      </c>
      <c r="H800" s="4" t="s">
        <v>14</v>
      </c>
    </row>
    <row r="801">
      <c r="A801" s="3">
        <v>65.0</v>
      </c>
      <c r="B801" s="4" t="s">
        <v>48</v>
      </c>
      <c r="C801" s="4" t="s">
        <v>18</v>
      </c>
      <c r="D801" s="4" t="s">
        <v>10</v>
      </c>
      <c r="E801" s="4" t="s">
        <v>35</v>
      </c>
      <c r="F801" s="4" t="s">
        <v>44</v>
      </c>
      <c r="G801" s="4" t="s">
        <v>47</v>
      </c>
      <c r="H801" s="4" t="s">
        <v>14</v>
      </c>
    </row>
    <row r="802">
      <c r="A802" s="3">
        <v>57.0</v>
      </c>
      <c r="B802" s="4" t="s">
        <v>48</v>
      </c>
      <c r="C802" s="4" t="s">
        <v>36</v>
      </c>
      <c r="D802" s="4" t="s">
        <v>10</v>
      </c>
      <c r="E802" s="4" t="s">
        <v>35</v>
      </c>
      <c r="F802" s="4" t="s">
        <v>12</v>
      </c>
      <c r="G802" s="4" t="s">
        <v>47</v>
      </c>
      <c r="H802" s="4" t="s">
        <v>14</v>
      </c>
    </row>
    <row r="803">
      <c r="A803" s="3">
        <v>65.0</v>
      </c>
      <c r="B803" s="4" t="s">
        <v>48</v>
      </c>
      <c r="C803" s="4" t="s">
        <v>34</v>
      </c>
      <c r="D803" s="4" t="s">
        <v>10</v>
      </c>
      <c r="E803" s="4" t="s">
        <v>35</v>
      </c>
      <c r="F803" s="4" t="s">
        <v>12</v>
      </c>
      <c r="G803" s="4" t="s">
        <v>47</v>
      </c>
      <c r="H803" s="4" t="s">
        <v>14</v>
      </c>
    </row>
    <row r="804">
      <c r="A804" s="3">
        <v>43.0</v>
      </c>
      <c r="B804" s="4" t="s">
        <v>48</v>
      </c>
      <c r="C804" s="4" t="s">
        <v>28</v>
      </c>
      <c r="D804" s="4" t="s">
        <v>10</v>
      </c>
      <c r="E804" s="4" t="s">
        <v>35</v>
      </c>
      <c r="F804" s="4" t="s">
        <v>12</v>
      </c>
      <c r="G804" s="4" t="s">
        <v>47</v>
      </c>
      <c r="H804" s="4" t="s">
        <v>14</v>
      </c>
    </row>
    <row r="805">
      <c r="A805" s="3">
        <v>20.0</v>
      </c>
      <c r="B805" s="4" t="s">
        <v>8</v>
      </c>
      <c r="C805" s="4" t="s">
        <v>39</v>
      </c>
      <c r="D805" s="4" t="s">
        <v>10</v>
      </c>
      <c r="E805" s="4" t="s">
        <v>35</v>
      </c>
      <c r="F805" s="4" t="s">
        <v>12</v>
      </c>
      <c r="G805" s="4" t="s">
        <v>47</v>
      </c>
      <c r="H805" s="4" t="s">
        <v>14</v>
      </c>
    </row>
    <row r="806">
      <c r="A806" s="3">
        <v>43.0</v>
      </c>
      <c r="B806" s="4" t="s">
        <v>48</v>
      </c>
      <c r="C806" s="4" t="s">
        <v>20</v>
      </c>
      <c r="D806" s="4" t="s">
        <v>10</v>
      </c>
      <c r="E806" s="4" t="s">
        <v>35</v>
      </c>
      <c r="F806" s="4" t="s">
        <v>12</v>
      </c>
      <c r="G806" s="4" t="s">
        <v>47</v>
      </c>
      <c r="H806" s="4" t="s">
        <v>14</v>
      </c>
    </row>
    <row r="807">
      <c r="A807" s="3">
        <v>71.0</v>
      </c>
      <c r="B807" s="4" t="s">
        <v>48</v>
      </c>
      <c r="C807" s="4" t="s">
        <v>55</v>
      </c>
      <c r="D807" s="4" t="s">
        <v>10</v>
      </c>
      <c r="E807" s="4" t="s">
        <v>35</v>
      </c>
      <c r="F807" s="4" t="s">
        <v>12</v>
      </c>
      <c r="G807" s="4" t="s">
        <v>47</v>
      </c>
      <c r="H807" s="4" t="s">
        <v>14</v>
      </c>
    </row>
    <row r="808">
      <c r="A808" s="3">
        <v>87.0</v>
      </c>
      <c r="B808" s="4" t="s">
        <v>48</v>
      </c>
      <c r="C808" s="4" t="s">
        <v>26</v>
      </c>
      <c r="D808" s="4" t="s">
        <v>10</v>
      </c>
      <c r="E808" s="4" t="s">
        <v>35</v>
      </c>
      <c r="F808" s="4" t="s">
        <v>12</v>
      </c>
      <c r="G808" s="4" t="s">
        <v>47</v>
      </c>
      <c r="H808" s="4" t="s">
        <v>14</v>
      </c>
    </row>
    <row r="809">
      <c r="A809" s="3">
        <v>56.0</v>
      </c>
      <c r="B809" s="4" t="s">
        <v>48</v>
      </c>
      <c r="C809" s="4" t="s">
        <v>18</v>
      </c>
      <c r="D809" s="4" t="s">
        <v>11</v>
      </c>
      <c r="E809" s="4" t="s">
        <v>35</v>
      </c>
      <c r="F809" s="4" t="s">
        <v>12</v>
      </c>
      <c r="G809" s="4" t="s">
        <v>13</v>
      </c>
      <c r="H809" s="4" t="s">
        <v>23</v>
      </c>
    </row>
    <row r="810">
      <c r="A810" s="3">
        <v>78.0</v>
      </c>
      <c r="B810" s="4" t="s">
        <v>48</v>
      </c>
      <c r="C810" s="4" t="s">
        <v>34</v>
      </c>
      <c r="D810" s="4" t="s">
        <v>10</v>
      </c>
      <c r="E810" s="4" t="s">
        <v>11</v>
      </c>
      <c r="F810" s="4" t="s">
        <v>12</v>
      </c>
      <c r="G810" s="4" t="s">
        <v>47</v>
      </c>
      <c r="H810" s="4" t="s">
        <v>14</v>
      </c>
    </row>
    <row r="811">
      <c r="A811" s="3">
        <v>37.0</v>
      </c>
      <c r="B811" s="4" t="s">
        <v>48</v>
      </c>
      <c r="C811" s="4" t="s">
        <v>74</v>
      </c>
      <c r="D811" s="4" t="s">
        <v>11</v>
      </c>
      <c r="E811" s="4" t="s">
        <v>35</v>
      </c>
      <c r="F811" s="4" t="s">
        <v>12</v>
      </c>
      <c r="G811" s="4" t="s">
        <v>13</v>
      </c>
      <c r="H811" s="4" t="s">
        <v>23</v>
      </c>
    </row>
    <row r="812">
      <c r="A812" s="3">
        <v>58.0</v>
      </c>
      <c r="B812" s="4" t="s">
        <v>48</v>
      </c>
      <c r="C812" s="4" t="s">
        <v>34</v>
      </c>
      <c r="D812" s="4" t="s">
        <v>11</v>
      </c>
      <c r="E812" s="4" t="s">
        <v>35</v>
      </c>
      <c r="F812" s="4" t="s">
        <v>12</v>
      </c>
      <c r="G812" s="4" t="s">
        <v>13</v>
      </c>
      <c r="H812" s="4" t="s">
        <v>23</v>
      </c>
    </row>
    <row r="813">
      <c r="A813" s="3">
        <v>61.0</v>
      </c>
      <c r="B813" s="4" t="s">
        <v>48</v>
      </c>
      <c r="C813" s="4" t="s">
        <v>39</v>
      </c>
      <c r="D813" s="4" t="s">
        <v>10</v>
      </c>
      <c r="E813" s="4" t="s">
        <v>35</v>
      </c>
      <c r="F813" s="4" t="s">
        <v>12</v>
      </c>
      <c r="G813" s="4" t="s">
        <v>47</v>
      </c>
      <c r="H813" s="4" t="s">
        <v>14</v>
      </c>
    </row>
    <row r="814">
      <c r="A814" s="3">
        <v>62.0</v>
      </c>
      <c r="B814" s="4" t="s">
        <v>48</v>
      </c>
      <c r="C814" s="4" t="s">
        <v>55</v>
      </c>
      <c r="D814" s="4" t="s">
        <v>11</v>
      </c>
      <c r="E814" s="4" t="s">
        <v>35</v>
      </c>
      <c r="F814" s="4" t="s">
        <v>12</v>
      </c>
      <c r="G814" s="4" t="s">
        <v>13</v>
      </c>
      <c r="H814" s="4" t="s">
        <v>23</v>
      </c>
    </row>
    <row r="815">
      <c r="A815" s="3">
        <v>51.0</v>
      </c>
      <c r="B815" s="4" t="s">
        <v>48</v>
      </c>
      <c r="C815" s="4" t="s">
        <v>45</v>
      </c>
      <c r="D815" s="4" t="s">
        <v>11</v>
      </c>
      <c r="E815" s="4" t="s">
        <v>11</v>
      </c>
      <c r="F815" s="4" t="s">
        <v>12</v>
      </c>
      <c r="G815" s="4" t="s">
        <v>13</v>
      </c>
      <c r="H815" s="4" t="s">
        <v>23</v>
      </c>
    </row>
    <row r="816">
      <c r="A816" s="3">
        <v>53.0</v>
      </c>
      <c r="B816" s="4" t="s">
        <v>48</v>
      </c>
      <c r="C816" s="4" t="s">
        <v>36</v>
      </c>
      <c r="D816" s="4" t="s">
        <v>10</v>
      </c>
      <c r="E816" s="4" t="s">
        <v>35</v>
      </c>
      <c r="F816" s="4" t="s">
        <v>12</v>
      </c>
      <c r="G816" s="4" t="s">
        <v>47</v>
      </c>
      <c r="H816" s="4" t="s">
        <v>14</v>
      </c>
    </row>
    <row r="817">
      <c r="A817" s="3">
        <v>35.0</v>
      </c>
      <c r="B817" s="4" t="s">
        <v>8</v>
      </c>
      <c r="C817" s="4" t="s">
        <v>56</v>
      </c>
      <c r="D817" s="4" t="s">
        <v>10</v>
      </c>
      <c r="E817" s="4" t="s">
        <v>35</v>
      </c>
      <c r="F817" s="4" t="s">
        <v>12</v>
      </c>
      <c r="G817" s="4" t="s">
        <v>47</v>
      </c>
      <c r="H817" s="4" t="s">
        <v>14</v>
      </c>
    </row>
    <row r="818">
      <c r="A818" s="3">
        <v>16.0</v>
      </c>
      <c r="B818" s="4" t="s">
        <v>8</v>
      </c>
      <c r="C818" s="4" t="s">
        <v>101</v>
      </c>
      <c r="D818" s="4" t="s">
        <v>11</v>
      </c>
      <c r="E818" s="4" t="s">
        <v>35</v>
      </c>
      <c r="F818" s="4" t="s">
        <v>12</v>
      </c>
      <c r="G818" s="4" t="s">
        <v>13</v>
      </c>
      <c r="H818" s="4" t="s">
        <v>23</v>
      </c>
    </row>
    <row r="819">
      <c r="A819" s="3">
        <v>17.0</v>
      </c>
      <c r="B819" s="4" t="s">
        <v>48</v>
      </c>
      <c r="C819" s="4" t="s">
        <v>16</v>
      </c>
      <c r="D819" s="4" t="s">
        <v>10</v>
      </c>
      <c r="E819" s="4" t="s">
        <v>11</v>
      </c>
      <c r="F819" s="4" t="s">
        <v>12</v>
      </c>
      <c r="G819" s="4" t="s">
        <v>47</v>
      </c>
      <c r="H819" s="4" t="s">
        <v>14</v>
      </c>
    </row>
    <row r="820">
      <c r="A820" s="3">
        <v>25.0</v>
      </c>
      <c r="B820" s="4" t="s">
        <v>48</v>
      </c>
      <c r="C820" s="4" t="s">
        <v>30</v>
      </c>
      <c r="D820" s="4" t="s">
        <v>10</v>
      </c>
      <c r="E820" s="4" t="s">
        <v>35</v>
      </c>
      <c r="F820" s="4" t="s">
        <v>12</v>
      </c>
      <c r="G820" s="4" t="s">
        <v>47</v>
      </c>
      <c r="H820" s="4" t="s">
        <v>14</v>
      </c>
    </row>
    <row r="821">
      <c r="A821" s="3">
        <v>43.0</v>
      </c>
      <c r="B821" s="4" t="s">
        <v>8</v>
      </c>
      <c r="C821" s="4" t="s">
        <v>34</v>
      </c>
      <c r="D821" s="4" t="s">
        <v>10</v>
      </c>
      <c r="E821" s="4" t="s">
        <v>11</v>
      </c>
      <c r="F821" s="4" t="s">
        <v>12</v>
      </c>
      <c r="G821" s="4" t="s">
        <v>47</v>
      </c>
      <c r="H821" s="4" t="s">
        <v>14</v>
      </c>
    </row>
    <row r="822">
      <c r="A822" s="3">
        <v>15.0</v>
      </c>
      <c r="B822" s="4" t="s">
        <v>8</v>
      </c>
      <c r="C822" s="4" t="s">
        <v>45</v>
      </c>
      <c r="D822" s="4" t="s">
        <v>11</v>
      </c>
      <c r="E822" s="4" t="s">
        <v>35</v>
      </c>
      <c r="F822" s="4" t="s">
        <v>12</v>
      </c>
      <c r="G822" s="4" t="s">
        <v>13</v>
      </c>
      <c r="H822" s="4" t="s">
        <v>23</v>
      </c>
    </row>
    <row r="823">
      <c r="A823" s="3">
        <v>26.0</v>
      </c>
      <c r="B823" s="4" t="s">
        <v>8</v>
      </c>
      <c r="C823" s="4" t="s">
        <v>49</v>
      </c>
      <c r="D823" s="4" t="s">
        <v>11</v>
      </c>
      <c r="E823" s="4" t="s">
        <v>35</v>
      </c>
      <c r="F823" s="4" t="s">
        <v>12</v>
      </c>
      <c r="G823" s="4" t="s">
        <v>13</v>
      </c>
      <c r="H823" s="4" t="s">
        <v>23</v>
      </c>
    </row>
    <row r="824">
      <c r="A824" s="3">
        <v>51.0</v>
      </c>
      <c r="B824" s="4" t="s">
        <v>8</v>
      </c>
      <c r="C824" s="4" t="s">
        <v>46</v>
      </c>
      <c r="D824" s="4" t="s">
        <v>10</v>
      </c>
      <c r="E824" s="4" t="s">
        <v>11</v>
      </c>
      <c r="F824" s="4" t="s">
        <v>12</v>
      </c>
      <c r="G824" s="4" t="s">
        <v>11</v>
      </c>
      <c r="H824" s="4" t="s">
        <v>14</v>
      </c>
    </row>
    <row r="825">
      <c r="A825" s="3">
        <v>61.0</v>
      </c>
      <c r="B825" s="4" t="s">
        <v>48</v>
      </c>
      <c r="C825" s="4" t="s">
        <v>37</v>
      </c>
      <c r="D825" s="4" t="s">
        <v>10</v>
      </c>
      <c r="E825" s="4" t="s">
        <v>35</v>
      </c>
      <c r="F825" s="4" t="s">
        <v>12</v>
      </c>
      <c r="G825" s="4" t="s">
        <v>47</v>
      </c>
      <c r="H825" s="4" t="s">
        <v>14</v>
      </c>
    </row>
    <row r="826">
      <c r="A826" s="3">
        <v>22.0</v>
      </c>
      <c r="B826" s="4" t="s">
        <v>8</v>
      </c>
      <c r="C826" s="4" t="s">
        <v>9</v>
      </c>
      <c r="D826" s="4" t="s">
        <v>10</v>
      </c>
      <c r="E826" s="4" t="s">
        <v>35</v>
      </c>
      <c r="F826" s="4" t="s">
        <v>12</v>
      </c>
      <c r="G826" s="4" t="s">
        <v>47</v>
      </c>
      <c r="H826" s="4" t="s">
        <v>14</v>
      </c>
    </row>
    <row r="827">
      <c r="A827" s="3">
        <v>18.0</v>
      </c>
      <c r="B827" s="4" t="s">
        <v>8</v>
      </c>
      <c r="C827" s="4" t="s">
        <v>30</v>
      </c>
      <c r="D827" s="4" t="s">
        <v>11</v>
      </c>
      <c r="E827" s="4" t="s">
        <v>35</v>
      </c>
      <c r="F827" s="4" t="s">
        <v>12</v>
      </c>
      <c r="G827" s="4" t="s">
        <v>13</v>
      </c>
      <c r="H827" s="4" t="s">
        <v>23</v>
      </c>
    </row>
    <row r="828">
      <c r="A828" s="3">
        <v>23.0</v>
      </c>
      <c r="B828" s="4" t="s">
        <v>8</v>
      </c>
      <c r="C828" s="4" t="s">
        <v>20</v>
      </c>
      <c r="D828" s="4" t="s">
        <v>13</v>
      </c>
      <c r="E828" s="4" t="s">
        <v>35</v>
      </c>
      <c r="F828" s="4" t="s">
        <v>12</v>
      </c>
      <c r="G828" s="4" t="s">
        <v>13</v>
      </c>
      <c r="H828" s="4" t="s">
        <v>23</v>
      </c>
    </row>
    <row r="829">
      <c r="A829" s="3">
        <v>67.0</v>
      </c>
      <c r="B829" s="4" t="s">
        <v>48</v>
      </c>
      <c r="C829" s="4" t="s">
        <v>49</v>
      </c>
      <c r="D829" s="4" t="s">
        <v>10</v>
      </c>
      <c r="E829" s="4" t="s">
        <v>35</v>
      </c>
      <c r="F829" s="4" t="s">
        <v>12</v>
      </c>
      <c r="G829" s="4" t="s">
        <v>47</v>
      </c>
      <c r="H829" s="4" t="s">
        <v>14</v>
      </c>
    </row>
    <row r="830">
      <c r="A830" s="3">
        <v>69.0</v>
      </c>
      <c r="B830" s="4" t="s">
        <v>8</v>
      </c>
      <c r="C830" s="4" t="s">
        <v>20</v>
      </c>
      <c r="D830" s="4" t="s">
        <v>11</v>
      </c>
      <c r="E830" s="4" t="s">
        <v>35</v>
      </c>
      <c r="F830" s="4" t="s">
        <v>12</v>
      </c>
      <c r="G830" s="4" t="s">
        <v>13</v>
      </c>
      <c r="H830" s="4" t="s">
        <v>23</v>
      </c>
    </row>
    <row r="831">
      <c r="A831" s="3">
        <v>26.0</v>
      </c>
      <c r="B831" s="4" t="s">
        <v>8</v>
      </c>
      <c r="C831" s="4" t="s">
        <v>34</v>
      </c>
      <c r="D831" s="4" t="s">
        <v>11</v>
      </c>
      <c r="E831" s="4" t="s">
        <v>11</v>
      </c>
      <c r="F831" s="4" t="s">
        <v>12</v>
      </c>
      <c r="G831" s="4" t="s">
        <v>13</v>
      </c>
      <c r="H831" s="4" t="s">
        <v>23</v>
      </c>
    </row>
    <row r="832">
      <c r="A832" s="3">
        <v>60.0</v>
      </c>
      <c r="B832" s="4" t="s">
        <v>48</v>
      </c>
      <c r="C832" s="4" t="s">
        <v>85</v>
      </c>
      <c r="D832" s="4" t="s">
        <v>10</v>
      </c>
      <c r="E832" s="4" t="s">
        <v>35</v>
      </c>
      <c r="F832" s="4" t="s">
        <v>12</v>
      </c>
      <c r="G832" s="4" t="s">
        <v>47</v>
      </c>
      <c r="H832" s="4" t="s">
        <v>14</v>
      </c>
    </row>
    <row r="833">
      <c r="A833" s="3">
        <v>13.0</v>
      </c>
      <c r="B833" s="4" t="s">
        <v>8</v>
      </c>
      <c r="C833" s="4" t="s">
        <v>9</v>
      </c>
      <c r="D833" s="4" t="s">
        <v>11</v>
      </c>
      <c r="E833" s="4" t="s">
        <v>35</v>
      </c>
      <c r="F833" s="4" t="s">
        <v>12</v>
      </c>
      <c r="G833" s="4" t="s">
        <v>13</v>
      </c>
      <c r="H833" s="4" t="s">
        <v>23</v>
      </c>
    </row>
    <row r="834">
      <c r="A834" s="3">
        <v>38.0</v>
      </c>
      <c r="B834" s="4" t="s">
        <v>48</v>
      </c>
      <c r="C834" s="4" t="s">
        <v>32</v>
      </c>
      <c r="D834" s="4" t="s">
        <v>11</v>
      </c>
      <c r="E834" s="4" t="s">
        <v>11</v>
      </c>
      <c r="F834" s="4" t="s">
        <v>12</v>
      </c>
      <c r="G834" s="4" t="s">
        <v>13</v>
      </c>
      <c r="H834" s="4" t="s">
        <v>23</v>
      </c>
    </row>
    <row r="835">
      <c r="A835" s="3">
        <v>58.0</v>
      </c>
      <c r="B835" s="4" t="s">
        <v>8</v>
      </c>
      <c r="C835" s="4" t="s">
        <v>20</v>
      </c>
      <c r="D835" s="4" t="s">
        <v>11</v>
      </c>
      <c r="E835" s="4" t="s">
        <v>11</v>
      </c>
      <c r="F835" s="4" t="s">
        <v>12</v>
      </c>
      <c r="G835" s="4" t="s">
        <v>13</v>
      </c>
      <c r="H835" s="4" t="s">
        <v>23</v>
      </c>
    </row>
    <row r="836">
      <c r="A836" s="3">
        <v>52.0</v>
      </c>
      <c r="B836" s="4" t="s">
        <v>8</v>
      </c>
      <c r="C836" s="4" t="s">
        <v>34</v>
      </c>
      <c r="D836" s="4" t="s">
        <v>10</v>
      </c>
      <c r="E836" s="4" t="s">
        <v>35</v>
      </c>
      <c r="F836" s="4" t="s">
        <v>12</v>
      </c>
      <c r="G836" s="4" t="s">
        <v>11</v>
      </c>
      <c r="H836" s="4" t="s">
        <v>14</v>
      </c>
    </row>
    <row r="837">
      <c r="A837" s="3">
        <v>17.0</v>
      </c>
      <c r="B837" s="4" t="s">
        <v>8</v>
      </c>
      <c r="C837" s="4" t="s">
        <v>34</v>
      </c>
      <c r="D837" s="4" t="s">
        <v>10</v>
      </c>
      <c r="E837" s="4" t="s">
        <v>35</v>
      </c>
      <c r="F837" s="4" t="s">
        <v>12</v>
      </c>
      <c r="G837" s="4" t="s">
        <v>47</v>
      </c>
      <c r="H837" s="4" t="s">
        <v>14</v>
      </c>
    </row>
    <row r="838">
      <c r="A838" s="3">
        <v>17.0</v>
      </c>
      <c r="B838" s="4" t="s">
        <v>8</v>
      </c>
      <c r="C838" s="4" t="s">
        <v>34</v>
      </c>
      <c r="D838" s="4" t="s">
        <v>11</v>
      </c>
      <c r="E838" s="4" t="s">
        <v>35</v>
      </c>
      <c r="F838" s="4" t="s">
        <v>12</v>
      </c>
      <c r="G838" s="4" t="s">
        <v>13</v>
      </c>
      <c r="H838" s="4" t="s">
        <v>23</v>
      </c>
    </row>
    <row r="839">
      <c r="A839" s="3">
        <v>30.0</v>
      </c>
      <c r="B839" s="4" t="s">
        <v>48</v>
      </c>
      <c r="C839" s="4" t="s">
        <v>93</v>
      </c>
      <c r="D839" s="4" t="s">
        <v>10</v>
      </c>
      <c r="E839" s="4" t="s">
        <v>35</v>
      </c>
      <c r="F839" s="4" t="s">
        <v>12</v>
      </c>
      <c r="G839" s="4" t="s">
        <v>65</v>
      </c>
      <c r="H839" s="4" t="s">
        <v>14</v>
      </c>
    </row>
    <row r="840">
      <c r="A840" s="3">
        <v>51.0</v>
      </c>
      <c r="B840" s="4" t="s">
        <v>8</v>
      </c>
      <c r="C840" s="4" t="s">
        <v>32</v>
      </c>
      <c r="D840" s="4" t="s">
        <v>10</v>
      </c>
      <c r="E840" s="4" t="s">
        <v>11</v>
      </c>
      <c r="F840" s="4" t="s">
        <v>12</v>
      </c>
      <c r="G840" s="4" t="s">
        <v>47</v>
      </c>
      <c r="H840" s="4" t="s">
        <v>14</v>
      </c>
    </row>
    <row r="841">
      <c r="A841" s="3">
        <v>57.0</v>
      </c>
      <c r="B841" s="4" t="s">
        <v>8</v>
      </c>
      <c r="C841" s="4" t="s">
        <v>20</v>
      </c>
      <c r="D841" s="4" t="s">
        <v>10</v>
      </c>
      <c r="E841" s="4" t="s">
        <v>11</v>
      </c>
      <c r="F841" s="4" t="s">
        <v>12</v>
      </c>
      <c r="G841" s="4" t="s">
        <v>47</v>
      </c>
      <c r="H841" s="4" t="s">
        <v>14</v>
      </c>
    </row>
    <row r="842">
      <c r="A842" s="3">
        <v>79.0</v>
      </c>
      <c r="B842" s="4" t="s">
        <v>48</v>
      </c>
      <c r="C842" s="4" t="s">
        <v>59</v>
      </c>
      <c r="D842" s="4" t="s">
        <v>11</v>
      </c>
      <c r="E842" s="4" t="s">
        <v>35</v>
      </c>
      <c r="F842" s="4" t="s">
        <v>12</v>
      </c>
      <c r="G842" s="4" t="s">
        <v>13</v>
      </c>
      <c r="H842" s="4" t="s">
        <v>23</v>
      </c>
    </row>
    <row r="843">
      <c r="A843" s="3">
        <v>44.0</v>
      </c>
      <c r="B843" s="4" t="s">
        <v>48</v>
      </c>
      <c r="C843" s="4" t="s">
        <v>37</v>
      </c>
      <c r="D843" s="4" t="s">
        <v>11</v>
      </c>
      <c r="E843" s="4" t="s">
        <v>35</v>
      </c>
      <c r="F843" s="4" t="s">
        <v>12</v>
      </c>
      <c r="G843" s="4" t="s">
        <v>13</v>
      </c>
      <c r="H843" s="4" t="s">
        <v>23</v>
      </c>
    </row>
    <row r="844">
      <c r="A844" s="3">
        <v>38.0</v>
      </c>
      <c r="B844" s="4" t="s">
        <v>48</v>
      </c>
      <c r="C844" s="4" t="s">
        <v>52</v>
      </c>
      <c r="D844" s="4" t="s">
        <v>10</v>
      </c>
      <c r="E844" s="4" t="s">
        <v>10</v>
      </c>
      <c r="F844" s="4" t="s">
        <v>12</v>
      </c>
      <c r="G844" s="4" t="s">
        <v>11</v>
      </c>
      <c r="H844" s="4" t="s">
        <v>14</v>
      </c>
    </row>
    <row r="845">
      <c r="A845" s="3">
        <v>44.0</v>
      </c>
      <c r="B845" s="4" t="s">
        <v>48</v>
      </c>
      <c r="C845" s="4" t="s">
        <v>37</v>
      </c>
      <c r="D845" s="4" t="s">
        <v>11</v>
      </c>
      <c r="E845" s="4" t="s">
        <v>35</v>
      </c>
      <c r="F845" s="4" t="s">
        <v>12</v>
      </c>
      <c r="G845" s="4" t="s">
        <v>13</v>
      </c>
      <c r="H845" s="4" t="s">
        <v>23</v>
      </c>
    </row>
    <row r="846">
      <c r="A846" s="3">
        <v>25.0</v>
      </c>
      <c r="B846" s="4" t="s">
        <v>48</v>
      </c>
      <c r="C846" s="4" t="s">
        <v>18</v>
      </c>
      <c r="D846" s="4" t="s">
        <v>11</v>
      </c>
      <c r="E846" s="4" t="s">
        <v>11</v>
      </c>
      <c r="F846" s="4" t="s">
        <v>12</v>
      </c>
      <c r="G846" s="4" t="s">
        <v>13</v>
      </c>
      <c r="H846" s="4" t="s">
        <v>23</v>
      </c>
    </row>
    <row r="847">
      <c r="A847" s="3">
        <v>54.0</v>
      </c>
      <c r="B847" s="4" t="s">
        <v>48</v>
      </c>
      <c r="C847" s="4" t="s">
        <v>51</v>
      </c>
      <c r="D847" s="4" t="s">
        <v>11</v>
      </c>
      <c r="E847" s="4" t="s">
        <v>35</v>
      </c>
      <c r="F847" s="4" t="s">
        <v>12</v>
      </c>
      <c r="G847" s="4" t="s">
        <v>13</v>
      </c>
      <c r="H847" s="4" t="s">
        <v>23</v>
      </c>
    </row>
    <row r="848">
      <c r="A848" s="3">
        <v>16.0</v>
      </c>
      <c r="B848" s="4" t="s">
        <v>48</v>
      </c>
      <c r="C848" s="4" t="s">
        <v>78</v>
      </c>
      <c r="D848" s="4" t="s">
        <v>11</v>
      </c>
      <c r="E848" s="4" t="s">
        <v>35</v>
      </c>
      <c r="F848" s="4" t="s">
        <v>12</v>
      </c>
      <c r="G848" s="4" t="s">
        <v>13</v>
      </c>
      <c r="H848" s="4" t="s">
        <v>23</v>
      </c>
    </row>
    <row r="849">
      <c r="A849" s="3">
        <v>15.0</v>
      </c>
      <c r="B849" s="4" t="s">
        <v>8</v>
      </c>
      <c r="C849" s="4" t="s">
        <v>9</v>
      </c>
      <c r="D849" s="4" t="s">
        <v>11</v>
      </c>
      <c r="E849" s="4" t="s">
        <v>11</v>
      </c>
      <c r="F849" s="4" t="s">
        <v>12</v>
      </c>
      <c r="G849" s="4" t="s">
        <v>13</v>
      </c>
      <c r="H849" s="4" t="s">
        <v>23</v>
      </c>
    </row>
    <row r="850">
      <c r="A850" s="3">
        <v>64.0</v>
      </c>
      <c r="B850" s="4" t="s">
        <v>8</v>
      </c>
      <c r="C850" s="4" t="s">
        <v>18</v>
      </c>
      <c r="D850" s="4" t="s">
        <v>10</v>
      </c>
      <c r="E850" s="4" t="s">
        <v>35</v>
      </c>
      <c r="F850" s="4" t="s">
        <v>12</v>
      </c>
      <c r="G850" s="4" t="s">
        <v>47</v>
      </c>
      <c r="H850" s="4" t="s">
        <v>14</v>
      </c>
    </row>
    <row r="851">
      <c r="A851" s="3">
        <v>31.0</v>
      </c>
      <c r="B851" s="4" t="s">
        <v>8</v>
      </c>
      <c r="C851" s="4" t="s">
        <v>55</v>
      </c>
      <c r="D851" s="4" t="s">
        <v>11</v>
      </c>
      <c r="E851" s="4" t="s">
        <v>35</v>
      </c>
      <c r="F851" s="4" t="s">
        <v>12</v>
      </c>
      <c r="G851" s="4" t="s">
        <v>13</v>
      </c>
      <c r="H851" s="4" t="s">
        <v>23</v>
      </c>
    </row>
    <row r="852">
      <c r="A852" s="3">
        <v>25.0</v>
      </c>
      <c r="B852" s="4" t="s">
        <v>8</v>
      </c>
      <c r="C852" s="4" t="s">
        <v>36</v>
      </c>
      <c r="D852" s="4" t="s">
        <v>11</v>
      </c>
      <c r="E852" s="4" t="s">
        <v>11</v>
      </c>
      <c r="F852" s="4" t="s">
        <v>12</v>
      </c>
      <c r="G852" s="4" t="s">
        <v>13</v>
      </c>
      <c r="H852" s="4" t="s">
        <v>23</v>
      </c>
    </row>
    <row r="853">
      <c r="A853" s="3">
        <v>31.0</v>
      </c>
      <c r="B853" s="4" t="s">
        <v>8</v>
      </c>
      <c r="C853" s="4" t="s">
        <v>32</v>
      </c>
      <c r="D853" s="4" t="s">
        <v>11</v>
      </c>
      <c r="E853" s="4" t="s">
        <v>35</v>
      </c>
      <c r="F853" s="4" t="s">
        <v>12</v>
      </c>
      <c r="G853" s="4" t="s">
        <v>13</v>
      </c>
      <c r="H853" s="4" t="s">
        <v>23</v>
      </c>
    </row>
    <row r="854">
      <c r="A854" s="3">
        <v>57.0</v>
      </c>
      <c r="B854" s="4" t="s">
        <v>8</v>
      </c>
      <c r="C854" s="4" t="s">
        <v>9</v>
      </c>
      <c r="D854" s="4" t="s">
        <v>10</v>
      </c>
      <c r="E854" s="4" t="s">
        <v>35</v>
      </c>
      <c r="F854" s="4" t="s">
        <v>12</v>
      </c>
      <c r="G854" s="4" t="s">
        <v>47</v>
      </c>
      <c r="H854" s="4" t="s">
        <v>14</v>
      </c>
    </row>
    <row r="855">
      <c r="A855" s="3">
        <v>56.0</v>
      </c>
      <c r="B855" s="4" t="s">
        <v>8</v>
      </c>
      <c r="C855" s="4" t="s">
        <v>26</v>
      </c>
      <c r="D855" s="4" t="s">
        <v>10</v>
      </c>
      <c r="E855" s="4" t="s">
        <v>35</v>
      </c>
      <c r="F855" s="4" t="s">
        <v>12</v>
      </c>
      <c r="G855" s="4" t="s">
        <v>47</v>
      </c>
      <c r="H855" s="4" t="s">
        <v>14</v>
      </c>
    </row>
    <row r="856">
      <c r="A856" s="3">
        <v>64.0</v>
      </c>
      <c r="B856" s="4" t="s">
        <v>8</v>
      </c>
      <c r="C856" s="4" t="s">
        <v>26</v>
      </c>
      <c r="D856" s="4" t="s">
        <v>10</v>
      </c>
      <c r="E856" s="4" t="s">
        <v>35</v>
      </c>
      <c r="F856" s="4" t="s">
        <v>12</v>
      </c>
      <c r="G856" s="4" t="s">
        <v>47</v>
      </c>
      <c r="H856" s="4" t="s">
        <v>14</v>
      </c>
    </row>
    <row r="857">
      <c r="A857" s="3">
        <v>20.0</v>
      </c>
      <c r="B857" s="4" t="s">
        <v>8</v>
      </c>
      <c r="C857" s="4" t="s">
        <v>26</v>
      </c>
      <c r="D857" s="4" t="s">
        <v>11</v>
      </c>
      <c r="E857" s="4" t="s">
        <v>35</v>
      </c>
      <c r="F857" s="4" t="s">
        <v>12</v>
      </c>
      <c r="G857" s="4" t="s">
        <v>13</v>
      </c>
      <c r="H857" s="4" t="s">
        <v>23</v>
      </c>
    </row>
    <row r="858">
      <c r="A858" s="3">
        <v>60.0</v>
      </c>
      <c r="B858" s="4" t="s">
        <v>48</v>
      </c>
      <c r="C858" s="4" t="s">
        <v>56</v>
      </c>
      <c r="D858" s="4" t="s">
        <v>10</v>
      </c>
      <c r="E858" s="4" t="s">
        <v>35</v>
      </c>
      <c r="F858" s="4" t="s">
        <v>12</v>
      </c>
      <c r="G858" s="4" t="s">
        <v>47</v>
      </c>
      <c r="H858" s="4" t="s">
        <v>14</v>
      </c>
    </row>
    <row r="859">
      <c r="A859" s="3">
        <v>46.0</v>
      </c>
      <c r="B859" s="4" t="s">
        <v>8</v>
      </c>
      <c r="C859" s="4" t="s">
        <v>56</v>
      </c>
      <c r="D859" s="4" t="s">
        <v>11</v>
      </c>
      <c r="E859" s="4" t="s">
        <v>35</v>
      </c>
      <c r="F859" s="4" t="s">
        <v>12</v>
      </c>
      <c r="G859" s="4" t="s">
        <v>13</v>
      </c>
      <c r="H859" s="4" t="s">
        <v>23</v>
      </c>
    </row>
    <row r="860">
      <c r="A860" s="3">
        <v>65.0</v>
      </c>
      <c r="B860" s="4" t="s">
        <v>8</v>
      </c>
      <c r="C860" s="4" t="s">
        <v>37</v>
      </c>
      <c r="D860" s="4" t="s">
        <v>10</v>
      </c>
      <c r="E860" s="4" t="s">
        <v>35</v>
      </c>
      <c r="F860" s="4" t="s">
        <v>12</v>
      </c>
      <c r="G860" s="4" t="s">
        <v>47</v>
      </c>
      <c r="H860" s="4" t="s">
        <v>14</v>
      </c>
    </row>
    <row r="861">
      <c r="A861" s="3">
        <v>35.0</v>
      </c>
      <c r="B861" s="4" t="s">
        <v>48</v>
      </c>
      <c r="C861" s="4" t="s">
        <v>56</v>
      </c>
      <c r="D861" s="4" t="s">
        <v>10</v>
      </c>
      <c r="E861" s="4" t="s">
        <v>11</v>
      </c>
      <c r="F861" s="4" t="s">
        <v>35</v>
      </c>
      <c r="G861" s="4" t="s">
        <v>47</v>
      </c>
      <c r="H861" s="4" t="s">
        <v>14</v>
      </c>
    </row>
    <row r="862">
      <c r="A862" s="3">
        <v>31.0</v>
      </c>
      <c r="B862" s="4" t="s">
        <v>48</v>
      </c>
      <c r="C862" s="4" t="s">
        <v>58</v>
      </c>
      <c r="D862" s="4" t="s">
        <v>11</v>
      </c>
      <c r="E862" s="4" t="s">
        <v>35</v>
      </c>
      <c r="F862" s="4" t="s">
        <v>12</v>
      </c>
      <c r="G862" s="4" t="s">
        <v>13</v>
      </c>
      <c r="H862" s="4" t="s">
        <v>23</v>
      </c>
    </row>
    <row r="863">
      <c r="A863" s="3">
        <v>71.0</v>
      </c>
      <c r="B863" s="4" t="s">
        <v>8</v>
      </c>
      <c r="C863" s="4" t="s">
        <v>55</v>
      </c>
      <c r="D863" s="4" t="s">
        <v>11</v>
      </c>
      <c r="E863" s="4" t="s">
        <v>35</v>
      </c>
      <c r="F863" s="4" t="s">
        <v>12</v>
      </c>
      <c r="G863" s="4" t="s">
        <v>13</v>
      </c>
      <c r="H863" s="4" t="s">
        <v>23</v>
      </c>
    </row>
    <row r="864">
      <c r="A864" s="3">
        <v>72.0</v>
      </c>
      <c r="B864" s="4" t="s">
        <v>8</v>
      </c>
      <c r="C864" s="4" t="s">
        <v>16</v>
      </c>
      <c r="D864" s="4" t="s">
        <v>10</v>
      </c>
      <c r="E864" s="4" t="s">
        <v>35</v>
      </c>
      <c r="F864" s="4" t="s">
        <v>12</v>
      </c>
      <c r="G864" s="4" t="s">
        <v>47</v>
      </c>
      <c r="H864" s="4" t="s">
        <v>14</v>
      </c>
    </row>
    <row r="865">
      <c r="A865" s="3">
        <v>50.0</v>
      </c>
      <c r="B865" s="4" t="s">
        <v>8</v>
      </c>
      <c r="C865" s="4" t="s">
        <v>32</v>
      </c>
      <c r="D865" s="4" t="s">
        <v>10</v>
      </c>
      <c r="E865" s="4" t="s">
        <v>11</v>
      </c>
      <c r="F865" s="4" t="s">
        <v>12</v>
      </c>
      <c r="G865" s="4" t="s">
        <v>47</v>
      </c>
      <c r="H865" s="4" t="s">
        <v>14</v>
      </c>
    </row>
    <row r="866">
      <c r="A866" s="3">
        <v>11.0</v>
      </c>
      <c r="B866" s="4" t="s">
        <v>8</v>
      </c>
      <c r="C866" s="4" t="s">
        <v>39</v>
      </c>
      <c r="D866" s="4" t="s">
        <v>10</v>
      </c>
      <c r="E866" s="4" t="s">
        <v>35</v>
      </c>
      <c r="F866" s="4" t="s">
        <v>12</v>
      </c>
      <c r="G866" s="4" t="s">
        <v>13</v>
      </c>
      <c r="H866" s="4" t="s">
        <v>14</v>
      </c>
    </row>
    <row r="867">
      <c r="A867" s="3">
        <v>38.0</v>
      </c>
      <c r="B867" s="4" t="s">
        <v>8</v>
      </c>
      <c r="C867" s="4" t="s">
        <v>18</v>
      </c>
      <c r="D867" s="4" t="s">
        <v>11</v>
      </c>
      <c r="E867" s="4" t="s">
        <v>35</v>
      </c>
      <c r="F867" s="4" t="s">
        <v>12</v>
      </c>
      <c r="G867" s="4" t="s">
        <v>13</v>
      </c>
      <c r="H867" s="4" t="s">
        <v>23</v>
      </c>
    </row>
    <row r="868">
      <c r="A868" s="3">
        <v>16.0</v>
      </c>
      <c r="B868" s="4" t="s">
        <v>8</v>
      </c>
      <c r="C868" s="4" t="s">
        <v>55</v>
      </c>
      <c r="D868" s="4" t="s">
        <v>10</v>
      </c>
      <c r="E868" s="4" t="s">
        <v>35</v>
      </c>
      <c r="F868" s="4" t="s">
        <v>12</v>
      </c>
      <c r="G868" s="4" t="s">
        <v>47</v>
      </c>
      <c r="H868" s="4" t="s">
        <v>14</v>
      </c>
    </row>
    <row r="869">
      <c r="A869" s="3">
        <v>2.0</v>
      </c>
      <c r="B869" s="4" t="s">
        <v>8</v>
      </c>
      <c r="C869" s="4" t="s">
        <v>36</v>
      </c>
      <c r="D869" s="4" t="s">
        <v>10</v>
      </c>
      <c r="E869" s="4" t="s">
        <v>35</v>
      </c>
      <c r="F869" s="4" t="s">
        <v>12</v>
      </c>
      <c r="G869" s="4" t="s">
        <v>13</v>
      </c>
      <c r="H869" s="4" t="s">
        <v>14</v>
      </c>
    </row>
    <row r="870">
      <c r="A870" s="3">
        <v>30.0</v>
      </c>
      <c r="B870" s="4" t="s">
        <v>8</v>
      </c>
      <c r="C870" s="4" t="s">
        <v>18</v>
      </c>
      <c r="D870" s="4" t="s">
        <v>10</v>
      </c>
      <c r="E870" s="4" t="s">
        <v>35</v>
      </c>
      <c r="F870" s="4" t="s">
        <v>12</v>
      </c>
      <c r="G870" s="4" t="s">
        <v>47</v>
      </c>
      <c r="H870" s="4" t="s">
        <v>14</v>
      </c>
    </row>
    <row r="871">
      <c r="A871" s="3">
        <v>17.0</v>
      </c>
      <c r="B871" s="4" t="s">
        <v>8</v>
      </c>
      <c r="C871" s="4" t="s">
        <v>9</v>
      </c>
      <c r="D871" s="4" t="s">
        <v>11</v>
      </c>
      <c r="E871" s="4" t="s">
        <v>35</v>
      </c>
      <c r="F871" s="4" t="s">
        <v>12</v>
      </c>
      <c r="G871" s="4" t="s">
        <v>13</v>
      </c>
      <c r="H871" s="4" t="s">
        <v>23</v>
      </c>
    </row>
    <row r="872">
      <c r="A872" s="3">
        <v>52.0</v>
      </c>
      <c r="B872" s="4" t="s">
        <v>8</v>
      </c>
      <c r="C872" s="4" t="s">
        <v>46</v>
      </c>
      <c r="D872" s="4" t="s">
        <v>11</v>
      </c>
      <c r="E872" s="4" t="s">
        <v>35</v>
      </c>
      <c r="F872" s="4" t="s">
        <v>12</v>
      </c>
      <c r="G872" s="4" t="s">
        <v>13</v>
      </c>
      <c r="H872" s="4" t="s">
        <v>23</v>
      </c>
    </row>
    <row r="873">
      <c r="A873" s="3">
        <v>61.0</v>
      </c>
      <c r="B873" s="4" t="s">
        <v>48</v>
      </c>
      <c r="C873" s="4" t="s">
        <v>20</v>
      </c>
      <c r="D873" s="4" t="s">
        <v>11</v>
      </c>
      <c r="E873" s="4" t="s">
        <v>35</v>
      </c>
      <c r="F873" s="4" t="s">
        <v>12</v>
      </c>
      <c r="G873" s="4" t="s">
        <v>13</v>
      </c>
      <c r="H873" s="4" t="s">
        <v>23</v>
      </c>
    </row>
    <row r="874">
      <c r="A874" s="3">
        <v>49.0</v>
      </c>
      <c r="B874" s="4" t="s">
        <v>48</v>
      </c>
      <c r="C874" s="4" t="s">
        <v>55</v>
      </c>
      <c r="D874" s="4" t="s">
        <v>10</v>
      </c>
      <c r="E874" s="4" t="s">
        <v>11</v>
      </c>
      <c r="F874" s="4" t="s">
        <v>12</v>
      </c>
      <c r="G874" s="4" t="s">
        <v>47</v>
      </c>
      <c r="H874" s="4" t="s">
        <v>14</v>
      </c>
    </row>
    <row r="875">
      <c r="A875" s="3">
        <v>15.0</v>
      </c>
      <c r="B875" s="4" t="s">
        <v>48</v>
      </c>
      <c r="C875" s="4" t="s">
        <v>28</v>
      </c>
      <c r="D875" s="4" t="s">
        <v>11</v>
      </c>
      <c r="E875" s="4" t="s">
        <v>35</v>
      </c>
      <c r="F875" s="4" t="s">
        <v>12</v>
      </c>
      <c r="G875" s="4" t="s">
        <v>13</v>
      </c>
      <c r="H875" s="4" t="s">
        <v>23</v>
      </c>
    </row>
    <row r="876">
      <c r="A876" s="3">
        <v>66.0</v>
      </c>
      <c r="B876" s="4" t="s">
        <v>48</v>
      </c>
      <c r="C876" s="4" t="s">
        <v>49</v>
      </c>
      <c r="D876" s="4" t="s">
        <v>10</v>
      </c>
      <c r="E876" s="4" t="s">
        <v>35</v>
      </c>
      <c r="F876" s="4" t="s">
        <v>12</v>
      </c>
      <c r="G876" s="4" t="s">
        <v>47</v>
      </c>
      <c r="H876" s="4" t="s">
        <v>14</v>
      </c>
    </row>
    <row r="877">
      <c r="A877" s="3">
        <v>26.0</v>
      </c>
      <c r="B877" s="4" t="s">
        <v>8</v>
      </c>
      <c r="C877" s="4" t="s">
        <v>56</v>
      </c>
      <c r="D877" s="4" t="s">
        <v>10</v>
      </c>
      <c r="E877" s="4" t="s">
        <v>10</v>
      </c>
      <c r="F877" s="4" t="s">
        <v>12</v>
      </c>
      <c r="G877" s="4" t="s">
        <v>47</v>
      </c>
      <c r="H877" s="4" t="s">
        <v>14</v>
      </c>
    </row>
    <row r="878">
      <c r="A878" s="3">
        <v>21.0</v>
      </c>
      <c r="B878" s="4" t="s">
        <v>48</v>
      </c>
      <c r="C878" s="4" t="s">
        <v>30</v>
      </c>
      <c r="D878" s="4" t="s">
        <v>11</v>
      </c>
      <c r="E878" s="4" t="s">
        <v>10</v>
      </c>
      <c r="F878" s="4" t="s">
        <v>12</v>
      </c>
      <c r="G878" s="4" t="s">
        <v>13</v>
      </c>
      <c r="H878" s="4" t="s">
        <v>23</v>
      </c>
    </row>
    <row r="879">
      <c r="A879" s="3">
        <v>11.0</v>
      </c>
      <c r="B879" s="4" t="s">
        <v>48</v>
      </c>
      <c r="C879" s="4" t="s">
        <v>45</v>
      </c>
      <c r="D879" s="4" t="s">
        <v>10</v>
      </c>
      <c r="E879" s="4" t="s">
        <v>35</v>
      </c>
      <c r="F879" s="4" t="s">
        <v>12</v>
      </c>
      <c r="G879" s="4" t="s">
        <v>13</v>
      </c>
      <c r="H879" s="4" t="s">
        <v>14</v>
      </c>
    </row>
    <row r="880">
      <c r="A880" s="3">
        <v>34.0</v>
      </c>
      <c r="B880" s="4" t="s">
        <v>48</v>
      </c>
      <c r="C880" s="4" t="s">
        <v>37</v>
      </c>
      <c r="D880" s="4" t="s">
        <v>10</v>
      </c>
      <c r="E880" s="4" t="s">
        <v>11</v>
      </c>
      <c r="F880" s="4" t="s">
        <v>12</v>
      </c>
      <c r="G880" s="4" t="s">
        <v>47</v>
      </c>
      <c r="H880" s="4" t="s">
        <v>14</v>
      </c>
    </row>
    <row r="881">
      <c r="A881" s="3">
        <v>3.0</v>
      </c>
      <c r="B881" s="4" t="s">
        <v>8</v>
      </c>
      <c r="C881" s="4" t="s">
        <v>30</v>
      </c>
      <c r="D881" s="4" t="s">
        <v>10</v>
      </c>
      <c r="E881" s="4" t="s">
        <v>35</v>
      </c>
      <c r="F881" s="4" t="s">
        <v>12</v>
      </c>
      <c r="G881" s="4" t="s">
        <v>13</v>
      </c>
      <c r="H881" s="4" t="s">
        <v>14</v>
      </c>
    </row>
    <row r="882">
      <c r="A882" s="3">
        <v>13.0</v>
      </c>
      <c r="B882" s="4" t="s">
        <v>8</v>
      </c>
      <c r="C882" s="4" t="s">
        <v>34</v>
      </c>
      <c r="D882" s="4" t="s">
        <v>10</v>
      </c>
      <c r="E882" s="4" t="s">
        <v>35</v>
      </c>
      <c r="F882" s="4" t="s">
        <v>12</v>
      </c>
      <c r="G882" s="4" t="s">
        <v>13</v>
      </c>
      <c r="H882" s="4" t="s">
        <v>14</v>
      </c>
    </row>
    <row r="883">
      <c r="A883" s="3">
        <v>47.0</v>
      </c>
      <c r="B883" s="4" t="s">
        <v>8</v>
      </c>
      <c r="C883" s="4" t="s">
        <v>34</v>
      </c>
      <c r="D883" s="4" t="s">
        <v>10</v>
      </c>
      <c r="E883" s="4" t="s">
        <v>11</v>
      </c>
      <c r="F883" s="4" t="s">
        <v>12</v>
      </c>
      <c r="G883" s="4" t="s">
        <v>47</v>
      </c>
      <c r="H883" s="4" t="s">
        <v>14</v>
      </c>
    </row>
    <row r="884">
      <c r="A884" s="3">
        <v>43.0</v>
      </c>
      <c r="B884" s="4" t="s">
        <v>48</v>
      </c>
      <c r="C884" s="4" t="s">
        <v>32</v>
      </c>
      <c r="D884" s="4" t="s">
        <v>10</v>
      </c>
      <c r="E884" s="4" t="s">
        <v>10</v>
      </c>
      <c r="F884" s="4" t="s">
        <v>12</v>
      </c>
      <c r="G884" s="4" t="s">
        <v>47</v>
      </c>
      <c r="H884" s="4" t="s">
        <v>14</v>
      </c>
    </row>
    <row r="885">
      <c r="A885" s="3">
        <v>24.0</v>
      </c>
      <c r="B885" s="4" t="s">
        <v>8</v>
      </c>
      <c r="C885" s="4" t="s">
        <v>34</v>
      </c>
      <c r="D885" s="4" t="s">
        <v>10</v>
      </c>
      <c r="E885" s="4" t="s">
        <v>35</v>
      </c>
      <c r="F885" s="4" t="s">
        <v>12</v>
      </c>
      <c r="G885" s="4" t="s">
        <v>47</v>
      </c>
      <c r="H885" s="4" t="s">
        <v>14</v>
      </c>
    </row>
    <row r="886">
      <c r="A886" s="3">
        <v>44.0</v>
      </c>
      <c r="B886" s="4" t="s">
        <v>48</v>
      </c>
      <c r="C886" s="4" t="s">
        <v>49</v>
      </c>
      <c r="D886" s="4" t="s">
        <v>11</v>
      </c>
      <c r="E886" s="4" t="s">
        <v>35</v>
      </c>
      <c r="F886" s="4" t="s">
        <v>12</v>
      </c>
      <c r="G886" s="4" t="s">
        <v>13</v>
      </c>
      <c r="H886" s="4" t="s">
        <v>23</v>
      </c>
    </row>
    <row r="887">
      <c r="A887" s="3">
        <v>32.0</v>
      </c>
      <c r="B887" s="4" t="s">
        <v>48</v>
      </c>
      <c r="C887" s="4" t="s">
        <v>45</v>
      </c>
      <c r="D887" s="4" t="s">
        <v>10</v>
      </c>
      <c r="E887" s="4" t="s">
        <v>11</v>
      </c>
      <c r="F887" s="4" t="s">
        <v>12</v>
      </c>
      <c r="G887" s="4" t="s">
        <v>47</v>
      </c>
      <c r="H887" s="4" t="s">
        <v>14</v>
      </c>
    </row>
    <row r="888">
      <c r="A888" s="3">
        <v>51.0</v>
      </c>
      <c r="B888" s="4" t="s">
        <v>8</v>
      </c>
      <c r="C888" s="4" t="s">
        <v>58</v>
      </c>
      <c r="D888" s="4" t="s">
        <v>10</v>
      </c>
      <c r="E888" s="4" t="s">
        <v>35</v>
      </c>
      <c r="F888" s="4" t="s">
        <v>12</v>
      </c>
      <c r="G888" s="4" t="s">
        <v>47</v>
      </c>
      <c r="H888" s="4" t="s">
        <v>14</v>
      </c>
    </row>
    <row r="889">
      <c r="A889" s="3">
        <v>55.0</v>
      </c>
      <c r="B889" s="4" t="s">
        <v>48</v>
      </c>
      <c r="C889" s="4" t="s">
        <v>45</v>
      </c>
      <c r="D889" s="4" t="s">
        <v>10</v>
      </c>
      <c r="E889" s="4" t="s">
        <v>35</v>
      </c>
      <c r="F889" s="4" t="s">
        <v>12</v>
      </c>
      <c r="G889" s="4" t="s">
        <v>47</v>
      </c>
      <c r="H889" s="4" t="s">
        <v>14</v>
      </c>
    </row>
    <row r="890">
      <c r="A890" s="3">
        <v>56.0</v>
      </c>
      <c r="B890" s="4" t="s">
        <v>48</v>
      </c>
      <c r="C890" s="4" t="s">
        <v>16</v>
      </c>
      <c r="D890" s="4" t="s">
        <v>11</v>
      </c>
      <c r="E890" s="4" t="s">
        <v>35</v>
      </c>
      <c r="F890" s="4" t="s">
        <v>12</v>
      </c>
      <c r="G890" s="4" t="s">
        <v>13</v>
      </c>
      <c r="H890" s="4" t="s">
        <v>23</v>
      </c>
    </row>
    <row r="891">
      <c r="A891" s="3">
        <v>56.0</v>
      </c>
      <c r="B891" s="4" t="s">
        <v>48</v>
      </c>
      <c r="C891" s="4" t="s">
        <v>26</v>
      </c>
      <c r="D891" s="4" t="s">
        <v>10</v>
      </c>
      <c r="E891" s="4" t="s">
        <v>11</v>
      </c>
      <c r="F891" s="4" t="s">
        <v>12</v>
      </c>
      <c r="G891" s="4" t="s">
        <v>47</v>
      </c>
      <c r="H891" s="4" t="s">
        <v>14</v>
      </c>
    </row>
    <row r="892">
      <c r="A892" s="3">
        <v>37.0</v>
      </c>
      <c r="B892" s="4" t="s">
        <v>8</v>
      </c>
      <c r="C892" s="4" t="s">
        <v>26</v>
      </c>
      <c r="D892" s="4" t="s">
        <v>11</v>
      </c>
      <c r="E892" s="4" t="s">
        <v>35</v>
      </c>
      <c r="F892" s="4" t="s">
        <v>12</v>
      </c>
      <c r="G892" s="4" t="s">
        <v>13</v>
      </c>
      <c r="H892" s="4" t="s">
        <v>23</v>
      </c>
    </row>
    <row r="893">
      <c r="A893" s="3">
        <v>15.0</v>
      </c>
      <c r="B893" s="4" t="s">
        <v>8</v>
      </c>
      <c r="C893" s="4" t="s">
        <v>39</v>
      </c>
      <c r="D893" s="4" t="s">
        <v>11</v>
      </c>
      <c r="E893" s="4" t="s">
        <v>11</v>
      </c>
      <c r="F893" s="4" t="s">
        <v>12</v>
      </c>
      <c r="G893" s="4" t="s">
        <v>13</v>
      </c>
      <c r="H893" s="4" t="s">
        <v>23</v>
      </c>
    </row>
    <row r="894">
      <c r="A894" s="3">
        <v>34.0</v>
      </c>
      <c r="B894" s="4" t="s">
        <v>48</v>
      </c>
      <c r="C894" s="4" t="s">
        <v>26</v>
      </c>
      <c r="D894" s="4" t="s">
        <v>10</v>
      </c>
      <c r="E894" s="4" t="s">
        <v>11</v>
      </c>
      <c r="F894" s="4" t="s">
        <v>12</v>
      </c>
      <c r="G894" s="4" t="s">
        <v>47</v>
      </c>
      <c r="H894" s="4" t="s">
        <v>14</v>
      </c>
    </row>
    <row r="895">
      <c r="A895" s="3">
        <v>68.0</v>
      </c>
      <c r="B895" s="4" t="s">
        <v>48</v>
      </c>
      <c r="C895" s="4" t="s">
        <v>55</v>
      </c>
      <c r="D895" s="4" t="s">
        <v>10</v>
      </c>
      <c r="E895" s="4" t="s">
        <v>35</v>
      </c>
      <c r="F895" s="4" t="s">
        <v>12</v>
      </c>
      <c r="G895" s="4" t="s">
        <v>47</v>
      </c>
      <c r="H895" s="4" t="s">
        <v>14</v>
      </c>
    </row>
    <row r="896">
      <c r="A896" s="3">
        <v>55.0</v>
      </c>
      <c r="B896" s="4" t="s">
        <v>48</v>
      </c>
      <c r="C896" s="4" t="s">
        <v>26</v>
      </c>
      <c r="D896" s="4" t="s">
        <v>10</v>
      </c>
      <c r="E896" s="4" t="s">
        <v>35</v>
      </c>
      <c r="F896" s="4" t="s">
        <v>12</v>
      </c>
      <c r="G896" s="4" t="s">
        <v>47</v>
      </c>
      <c r="H896" s="4" t="s">
        <v>14</v>
      </c>
    </row>
    <row r="897">
      <c r="A897" s="3">
        <v>50.0</v>
      </c>
      <c r="B897" s="4" t="s">
        <v>48</v>
      </c>
      <c r="C897" s="4" t="s">
        <v>26</v>
      </c>
      <c r="D897" s="4" t="s">
        <v>11</v>
      </c>
      <c r="E897" s="4" t="s">
        <v>35</v>
      </c>
      <c r="F897" s="4" t="s">
        <v>44</v>
      </c>
      <c r="G897" s="4" t="s">
        <v>13</v>
      </c>
      <c r="H897" s="4" t="s">
        <v>23</v>
      </c>
    </row>
    <row r="898">
      <c r="A898" s="3">
        <v>37.0</v>
      </c>
      <c r="B898" s="4" t="s">
        <v>8</v>
      </c>
      <c r="C898" s="4" t="s">
        <v>34</v>
      </c>
      <c r="D898" s="4" t="s">
        <v>11</v>
      </c>
      <c r="E898" s="4" t="s">
        <v>35</v>
      </c>
      <c r="F898" s="4" t="s">
        <v>12</v>
      </c>
      <c r="G898" s="4" t="s">
        <v>13</v>
      </c>
      <c r="H898" s="4" t="s">
        <v>23</v>
      </c>
    </row>
    <row r="899">
      <c r="A899" s="3">
        <v>14.0</v>
      </c>
      <c r="B899" s="4" t="s">
        <v>8</v>
      </c>
      <c r="C899" s="4" t="s">
        <v>49</v>
      </c>
      <c r="D899" s="4" t="s">
        <v>11</v>
      </c>
      <c r="E899" s="4" t="s">
        <v>35</v>
      </c>
      <c r="F899" s="4" t="s">
        <v>12</v>
      </c>
      <c r="G899" s="4" t="s">
        <v>13</v>
      </c>
      <c r="H899" s="4" t="s">
        <v>23</v>
      </c>
    </row>
    <row r="900">
      <c r="A900" s="3">
        <v>17.0</v>
      </c>
      <c r="B900" s="4" t="s">
        <v>8</v>
      </c>
      <c r="C900" s="4" t="s">
        <v>51</v>
      </c>
      <c r="D900" s="4" t="s">
        <v>11</v>
      </c>
      <c r="E900" s="4" t="s">
        <v>11</v>
      </c>
      <c r="F900" s="4" t="s">
        <v>12</v>
      </c>
      <c r="G900" s="4" t="s">
        <v>13</v>
      </c>
      <c r="H900" s="4" t="s">
        <v>23</v>
      </c>
    </row>
    <row r="901">
      <c r="A901" s="3">
        <v>70.0</v>
      </c>
      <c r="B901" s="4" t="s">
        <v>48</v>
      </c>
      <c r="C901" s="4" t="s">
        <v>58</v>
      </c>
      <c r="D901" s="4" t="s">
        <v>11</v>
      </c>
      <c r="E901" s="4" t="s">
        <v>35</v>
      </c>
      <c r="F901" s="4" t="s">
        <v>12</v>
      </c>
      <c r="G901" s="4" t="s">
        <v>13</v>
      </c>
      <c r="H901" s="4" t="s">
        <v>23</v>
      </c>
    </row>
    <row r="902">
      <c r="A902" s="3">
        <v>29.0</v>
      </c>
      <c r="B902" s="4" t="s">
        <v>8</v>
      </c>
      <c r="C902" s="4" t="s">
        <v>34</v>
      </c>
      <c r="D902" s="4" t="s">
        <v>10</v>
      </c>
      <c r="E902" s="4" t="s">
        <v>11</v>
      </c>
      <c r="F902" s="4" t="s">
        <v>44</v>
      </c>
      <c r="G902" s="4" t="s">
        <v>47</v>
      </c>
      <c r="H902" s="4" t="s">
        <v>14</v>
      </c>
    </row>
    <row r="903">
      <c r="A903" s="3">
        <v>53.0</v>
      </c>
      <c r="B903" s="4" t="s">
        <v>8</v>
      </c>
      <c r="C903" s="4" t="s">
        <v>74</v>
      </c>
      <c r="D903" s="4" t="s">
        <v>11</v>
      </c>
      <c r="E903" s="4" t="s">
        <v>35</v>
      </c>
      <c r="F903" s="4" t="s">
        <v>12</v>
      </c>
      <c r="G903" s="4" t="s">
        <v>13</v>
      </c>
      <c r="H903" s="4" t="s">
        <v>23</v>
      </c>
    </row>
    <row r="904">
      <c r="A904" s="3">
        <v>55.0</v>
      </c>
      <c r="B904" s="4" t="s">
        <v>48</v>
      </c>
      <c r="C904" s="4" t="s">
        <v>102</v>
      </c>
      <c r="D904" s="4" t="s">
        <v>11</v>
      </c>
      <c r="E904" s="4" t="s">
        <v>35</v>
      </c>
      <c r="F904" s="4" t="s">
        <v>12</v>
      </c>
      <c r="G904" s="4" t="s">
        <v>13</v>
      </c>
      <c r="H904" s="4" t="s">
        <v>23</v>
      </c>
    </row>
    <row r="905">
      <c r="A905" s="3">
        <v>69.0</v>
      </c>
      <c r="B905" s="4" t="s">
        <v>8</v>
      </c>
      <c r="C905" s="4" t="s">
        <v>34</v>
      </c>
      <c r="D905" s="4" t="s">
        <v>11</v>
      </c>
      <c r="E905" s="4" t="s">
        <v>35</v>
      </c>
      <c r="F905" s="4" t="s">
        <v>12</v>
      </c>
      <c r="G905" s="4" t="s">
        <v>13</v>
      </c>
      <c r="H905" s="4" t="s">
        <v>23</v>
      </c>
    </row>
    <row r="906">
      <c r="A906" s="3">
        <v>64.0</v>
      </c>
      <c r="B906" s="4" t="s">
        <v>48</v>
      </c>
      <c r="C906" s="4" t="s">
        <v>20</v>
      </c>
      <c r="D906" s="4" t="s">
        <v>11</v>
      </c>
      <c r="E906" s="4" t="s">
        <v>11</v>
      </c>
      <c r="F906" s="4" t="s">
        <v>12</v>
      </c>
      <c r="G906" s="4" t="s">
        <v>13</v>
      </c>
      <c r="H906" s="4" t="s">
        <v>23</v>
      </c>
    </row>
    <row r="907">
      <c r="A907" s="3">
        <v>18.0</v>
      </c>
      <c r="B907" s="4" t="s">
        <v>8</v>
      </c>
      <c r="C907" s="4" t="s">
        <v>37</v>
      </c>
      <c r="D907" s="4" t="s">
        <v>11</v>
      </c>
      <c r="E907" s="4" t="s">
        <v>35</v>
      </c>
      <c r="F907" s="4" t="s">
        <v>12</v>
      </c>
      <c r="G907" s="4" t="s">
        <v>13</v>
      </c>
      <c r="H907" s="4" t="s">
        <v>23</v>
      </c>
    </row>
    <row r="908">
      <c r="A908" s="3">
        <v>20.0</v>
      </c>
      <c r="B908" s="4" t="s">
        <v>8</v>
      </c>
      <c r="C908" s="4" t="s">
        <v>28</v>
      </c>
      <c r="D908" s="4" t="s">
        <v>11</v>
      </c>
      <c r="E908" s="4" t="s">
        <v>35</v>
      </c>
      <c r="F908" s="4" t="s">
        <v>12</v>
      </c>
      <c r="G908" s="4" t="s">
        <v>13</v>
      </c>
      <c r="H908" s="4" t="s">
        <v>23</v>
      </c>
    </row>
    <row r="909">
      <c r="A909" s="3">
        <v>21.0</v>
      </c>
      <c r="B909" s="4" t="s">
        <v>8</v>
      </c>
      <c r="C909" s="4" t="s">
        <v>20</v>
      </c>
      <c r="D909" s="4" t="s">
        <v>11</v>
      </c>
      <c r="E909" s="4" t="s">
        <v>35</v>
      </c>
      <c r="F909" s="4" t="s">
        <v>12</v>
      </c>
      <c r="G909" s="4" t="s">
        <v>13</v>
      </c>
      <c r="H909" s="4" t="s">
        <v>23</v>
      </c>
    </row>
    <row r="910">
      <c r="A910" s="3">
        <v>58.0</v>
      </c>
      <c r="B910" s="4" t="s">
        <v>48</v>
      </c>
      <c r="C910" s="4" t="s">
        <v>49</v>
      </c>
      <c r="D910" s="4" t="s">
        <v>11</v>
      </c>
      <c r="E910" s="4" t="s">
        <v>35</v>
      </c>
      <c r="F910" s="4" t="s">
        <v>12</v>
      </c>
      <c r="G910" s="4" t="s">
        <v>13</v>
      </c>
      <c r="H910" s="4" t="s">
        <v>23</v>
      </c>
    </row>
    <row r="911">
      <c r="A911" s="3">
        <v>19.0</v>
      </c>
      <c r="B911" s="4" t="s">
        <v>48</v>
      </c>
      <c r="C911" s="4" t="s">
        <v>18</v>
      </c>
      <c r="D911" s="4" t="s">
        <v>11</v>
      </c>
      <c r="E911" s="4" t="s">
        <v>35</v>
      </c>
      <c r="F911" s="4" t="s">
        <v>12</v>
      </c>
      <c r="G911" s="4" t="s">
        <v>13</v>
      </c>
      <c r="H911" s="4" t="s">
        <v>23</v>
      </c>
    </row>
    <row r="912">
      <c r="A912" s="3">
        <v>54.0</v>
      </c>
      <c r="B912" s="4" t="s">
        <v>8</v>
      </c>
      <c r="C912" s="4" t="s">
        <v>32</v>
      </c>
      <c r="D912" s="4" t="s">
        <v>10</v>
      </c>
      <c r="E912" s="4" t="s">
        <v>35</v>
      </c>
      <c r="F912" s="4" t="s">
        <v>12</v>
      </c>
      <c r="G912" s="4" t="s">
        <v>47</v>
      </c>
      <c r="H912" s="4" t="s">
        <v>14</v>
      </c>
    </row>
    <row r="913">
      <c r="A913" s="3">
        <v>69.0</v>
      </c>
      <c r="B913" s="4" t="s">
        <v>48</v>
      </c>
      <c r="C913" s="4" t="s">
        <v>9</v>
      </c>
      <c r="D913" s="4" t="s">
        <v>11</v>
      </c>
      <c r="E913" s="4" t="s">
        <v>35</v>
      </c>
      <c r="F913" s="4" t="s">
        <v>44</v>
      </c>
      <c r="G913" s="4" t="s">
        <v>13</v>
      </c>
      <c r="H913" s="4" t="s">
        <v>23</v>
      </c>
    </row>
    <row r="914">
      <c r="A914" s="3">
        <v>21.0</v>
      </c>
      <c r="B914" s="4" t="s">
        <v>48</v>
      </c>
      <c r="C914" s="4" t="s">
        <v>63</v>
      </c>
      <c r="D914" s="4" t="s">
        <v>10</v>
      </c>
      <c r="E914" s="4" t="s">
        <v>35</v>
      </c>
      <c r="F914" s="4" t="s">
        <v>12</v>
      </c>
      <c r="G914" s="4" t="s">
        <v>47</v>
      </c>
      <c r="H914" s="4" t="s">
        <v>14</v>
      </c>
    </row>
    <row r="915">
      <c r="A915" s="3">
        <v>23.0</v>
      </c>
      <c r="B915" s="4" t="s">
        <v>8</v>
      </c>
      <c r="C915" s="4" t="s">
        <v>58</v>
      </c>
      <c r="D915" s="4" t="s">
        <v>10</v>
      </c>
      <c r="E915" s="4" t="s">
        <v>35</v>
      </c>
      <c r="F915" s="4" t="s">
        <v>12</v>
      </c>
      <c r="G915" s="4" t="s">
        <v>47</v>
      </c>
      <c r="H915" s="4" t="s">
        <v>14</v>
      </c>
    </row>
    <row r="916">
      <c r="A916" s="3">
        <v>29.0</v>
      </c>
      <c r="B916" s="4" t="s">
        <v>8</v>
      </c>
      <c r="C916" s="4" t="s">
        <v>30</v>
      </c>
      <c r="D916" s="4" t="s">
        <v>10</v>
      </c>
      <c r="E916" s="4" t="s">
        <v>35</v>
      </c>
      <c r="F916" s="4" t="s">
        <v>12</v>
      </c>
      <c r="G916" s="4" t="s">
        <v>47</v>
      </c>
      <c r="H916" s="4" t="s">
        <v>14</v>
      </c>
    </row>
    <row r="917">
      <c r="A917" s="3">
        <v>19.0</v>
      </c>
      <c r="B917" s="4" t="s">
        <v>8</v>
      </c>
      <c r="C917" s="4" t="s">
        <v>49</v>
      </c>
      <c r="D917" s="4" t="s">
        <v>11</v>
      </c>
      <c r="E917" s="4" t="s">
        <v>35</v>
      </c>
      <c r="F917" s="4" t="s">
        <v>12</v>
      </c>
      <c r="G917" s="4" t="s">
        <v>13</v>
      </c>
      <c r="H917" s="4" t="s">
        <v>23</v>
      </c>
    </row>
    <row r="918">
      <c r="A918" s="3">
        <v>41.0</v>
      </c>
      <c r="B918" s="4" t="s">
        <v>8</v>
      </c>
      <c r="C918" s="4" t="s">
        <v>39</v>
      </c>
      <c r="D918" s="4" t="s">
        <v>11</v>
      </c>
      <c r="E918" s="4" t="s">
        <v>35</v>
      </c>
      <c r="F918" s="4" t="s">
        <v>12</v>
      </c>
      <c r="G918" s="4" t="s">
        <v>13</v>
      </c>
      <c r="H918" s="4" t="s">
        <v>23</v>
      </c>
    </row>
    <row r="919">
      <c r="A919" s="3">
        <v>16.0</v>
      </c>
      <c r="B919" s="4" t="s">
        <v>8</v>
      </c>
      <c r="C919" s="4" t="s">
        <v>46</v>
      </c>
      <c r="D919" s="4" t="s">
        <v>11</v>
      </c>
      <c r="E919" s="4" t="s">
        <v>35</v>
      </c>
      <c r="F919" s="4" t="s">
        <v>12</v>
      </c>
      <c r="G919" s="4" t="s">
        <v>13</v>
      </c>
      <c r="H919" s="4" t="s">
        <v>23</v>
      </c>
    </row>
    <row r="920">
      <c r="A920" s="3">
        <v>58.0</v>
      </c>
      <c r="B920" s="4" t="s">
        <v>48</v>
      </c>
      <c r="C920" s="4" t="s">
        <v>49</v>
      </c>
      <c r="D920" s="4" t="s">
        <v>10</v>
      </c>
      <c r="E920" s="4" t="s">
        <v>35</v>
      </c>
      <c r="F920" s="4" t="s">
        <v>12</v>
      </c>
      <c r="G920" s="4" t="s">
        <v>47</v>
      </c>
      <c r="H920" s="4" t="s">
        <v>14</v>
      </c>
    </row>
    <row r="921">
      <c r="A921" s="3">
        <v>59.0</v>
      </c>
      <c r="B921" s="4" t="s">
        <v>8</v>
      </c>
      <c r="C921" s="4" t="s">
        <v>34</v>
      </c>
      <c r="D921" s="4" t="s">
        <v>10</v>
      </c>
      <c r="E921" s="4" t="s">
        <v>11</v>
      </c>
      <c r="F921" s="4" t="s">
        <v>12</v>
      </c>
      <c r="G921" s="4" t="s">
        <v>47</v>
      </c>
      <c r="H921" s="4" t="s">
        <v>14</v>
      </c>
    </row>
    <row r="922">
      <c r="A922" s="3">
        <v>36.0</v>
      </c>
      <c r="B922" s="4" t="s">
        <v>48</v>
      </c>
      <c r="C922" s="4" t="s">
        <v>18</v>
      </c>
      <c r="D922" s="4" t="s">
        <v>10</v>
      </c>
      <c r="E922" s="4" t="s">
        <v>35</v>
      </c>
      <c r="F922" s="4" t="s">
        <v>12</v>
      </c>
      <c r="G922" s="4" t="s">
        <v>47</v>
      </c>
      <c r="H922" s="4" t="s">
        <v>14</v>
      </c>
    </row>
    <row r="923">
      <c r="A923" s="3">
        <v>13.0</v>
      </c>
      <c r="B923" s="4" t="s">
        <v>48</v>
      </c>
      <c r="C923" s="4" t="s">
        <v>55</v>
      </c>
      <c r="D923" s="4" t="s">
        <v>11</v>
      </c>
      <c r="E923" s="4" t="s">
        <v>35</v>
      </c>
      <c r="F923" s="4" t="s">
        <v>12</v>
      </c>
      <c r="G923" s="4" t="s">
        <v>13</v>
      </c>
      <c r="H923" s="4" t="s">
        <v>23</v>
      </c>
    </row>
    <row r="924">
      <c r="A924" s="3">
        <v>55.0</v>
      </c>
      <c r="B924" s="4" t="s">
        <v>48</v>
      </c>
      <c r="C924" s="4" t="s">
        <v>16</v>
      </c>
      <c r="D924" s="4" t="s">
        <v>10</v>
      </c>
      <c r="E924" s="4" t="s">
        <v>35</v>
      </c>
      <c r="F924" s="4" t="s">
        <v>12</v>
      </c>
      <c r="G924" s="4" t="s">
        <v>47</v>
      </c>
      <c r="H924" s="4" t="s">
        <v>14</v>
      </c>
    </row>
    <row r="925">
      <c r="A925" s="3">
        <v>66.0</v>
      </c>
      <c r="B925" s="4" t="s">
        <v>48</v>
      </c>
      <c r="C925" s="4" t="s">
        <v>56</v>
      </c>
      <c r="D925" s="4" t="s">
        <v>11</v>
      </c>
      <c r="E925" s="4" t="s">
        <v>35</v>
      </c>
      <c r="F925" s="4" t="s">
        <v>44</v>
      </c>
      <c r="G925" s="4" t="s">
        <v>13</v>
      </c>
      <c r="H925" s="4" t="s">
        <v>23</v>
      </c>
    </row>
    <row r="926">
      <c r="A926" s="3">
        <v>6.0</v>
      </c>
      <c r="B926" s="4" t="s">
        <v>48</v>
      </c>
      <c r="C926" s="4" t="s">
        <v>34</v>
      </c>
      <c r="D926" s="4" t="s">
        <v>10</v>
      </c>
      <c r="E926" s="4" t="s">
        <v>35</v>
      </c>
      <c r="F926" s="4" t="s">
        <v>12</v>
      </c>
      <c r="G926" s="4" t="s">
        <v>13</v>
      </c>
      <c r="H926" s="4" t="s">
        <v>14</v>
      </c>
    </row>
    <row r="927">
      <c r="A927" s="3">
        <v>10.0</v>
      </c>
      <c r="B927" s="4" t="s">
        <v>48</v>
      </c>
      <c r="C927" s="4" t="s">
        <v>26</v>
      </c>
      <c r="D927" s="4" t="s">
        <v>10</v>
      </c>
      <c r="E927" s="4" t="s">
        <v>35</v>
      </c>
      <c r="F927" s="4" t="s">
        <v>12</v>
      </c>
      <c r="G927" s="4" t="s">
        <v>13</v>
      </c>
      <c r="H927" s="4" t="s">
        <v>14</v>
      </c>
    </row>
    <row r="928">
      <c r="A928" s="3">
        <v>51.0</v>
      </c>
      <c r="B928" s="4" t="s">
        <v>48</v>
      </c>
      <c r="C928" s="4" t="s">
        <v>26</v>
      </c>
      <c r="D928" s="4" t="s">
        <v>10</v>
      </c>
      <c r="E928" s="4" t="s">
        <v>35</v>
      </c>
      <c r="F928" s="4" t="s">
        <v>12</v>
      </c>
      <c r="G928" s="4" t="s">
        <v>47</v>
      </c>
      <c r="H928" s="4" t="s">
        <v>14</v>
      </c>
    </row>
    <row r="929">
      <c r="A929" s="3">
        <v>49.0</v>
      </c>
      <c r="B929" s="4" t="s">
        <v>48</v>
      </c>
      <c r="C929" s="4" t="s">
        <v>39</v>
      </c>
      <c r="D929" s="4" t="s">
        <v>11</v>
      </c>
      <c r="E929" s="4" t="s">
        <v>11</v>
      </c>
      <c r="F929" s="4" t="s">
        <v>12</v>
      </c>
      <c r="G929" s="4" t="s">
        <v>13</v>
      </c>
      <c r="H929" s="4" t="s">
        <v>23</v>
      </c>
    </row>
    <row r="930">
      <c r="A930" s="3">
        <v>24.0</v>
      </c>
      <c r="B930" s="4" t="s">
        <v>48</v>
      </c>
      <c r="C930" s="4" t="s">
        <v>34</v>
      </c>
      <c r="D930" s="4" t="s">
        <v>11</v>
      </c>
      <c r="E930" s="4" t="s">
        <v>35</v>
      </c>
      <c r="F930" s="4" t="s">
        <v>12</v>
      </c>
      <c r="G930" s="4" t="s">
        <v>13</v>
      </c>
      <c r="H930" s="4" t="s">
        <v>23</v>
      </c>
    </row>
    <row r="931">
      <c r="A931" s="3">
        <v>47.0</v>
      </c>
      <c r="B931" s="4" t="s">
        <v>48</v>
      </c>
      <c r="C931" s="4" t="s">
        <v>36</v>
      </c>
      <c r="D931" s="4" t="s">
        <v>10</v>
      </c>
      <c r="E931" s="4" t="s">
        <v>35</v>
      </c>
      <c r="F931" s="4" t="s">
        <v>12</v>
      </c>
      <c r="G931" s="4" t="s">
        <v>11</v>
      </c>
      <c r="H931" s="4" t="s">
        <v>14</v>
      </c>
    </row>
    <row r="932">
      <c r="A932" s="3">
        <v>19.0</v>
      </c>
      <c r="B932" s="4" t="s">
        <v>48</v>
      </c>
      <c r="C932" s="4" t="s">
        <v>39</v>
      </c>
      <c r="D932" s="4" t="s">
        <v>11</v>
      </c>
      <c r="E932" s="4" t="s">
        <v>35</v>
      </c>
      <c r="F932" s="4" t="s">
        <v>12</v>
      </c>
      <c r="G932" s="4" t="s">
        <v>13</v>
      </c>
      <c r="H932" s="4" t="s">
        <v>23</v>
      </c>
    </row>
    <row r="933">
      <c r="A933" s="3">
        <v>53.0</v>
      </c>
      <c r="B933" s="4" t="s">
        <v>8</v>
      </c>
      <c r="C933" s="4" t="s">
        <v>55</v>
      </c>
      <c r="D933" s="4" t="s">
        <v>10</v>
      </c>
      <c r="E933" s="4" t="s">
        <v>35</v>
      </c>
      <c r="F933" s="4" t="s">
        <v>12</v>
      </c>
      <c r="G933" s="4" t="s">
        <v>47</v>
      </c>
      <c r="H933" s="4" t="s">
        <v>14</v>
      </c>
    </row>
    <row r="934">
      <c r="A934" s="3">
        <v>60.0</v>
      </c>
      <c r="B934" s="4" t="s">
        <v>48</v>
      </c>
      <c r="C934" s="4" t="s">
        <v>30</v>
      </c>
      <c r="D934" s="4" t="s">
        <v>10</v>
      </c>
      <c r="E934" s="4" t="s">
        <v>35</v>
      </c>
      <c r="F934" s="4" t="s">
        <v>12</v>
      </c>
      <c r="G934" s="4" t="s">
        <v>47</v>
      </c>
      <c r="H934" s="4" t="s">
        <v>14</v>
      </c>
    </row>
    <row r="935">
      <c r="A935" s="3">
        <v>29.0</v>
      </c>
      <c r="B935" s="4" t="s">
        <v>48</v>
      </c>
      <c r="C935" s="4" t="s">
        <v>16</v>
      </c>
      <c r="D935" s="4" t="s">
        <v>11</v>
      </c>
      <c r="E935" s="4" t="s">
        <v>35</v>
      </c>
      <c r="F935" s="4" t="s">
        <v>12</v>
      </c>
      <c r="G935" s="4" t="s">
        <v>13</v>
      </c>
      <c r="H935" s="4" t="s">
        <v>23</v>
      </c>
    </row>
    <row r="936">
      <c r="A936" s="3">
        <v>31.0</v>
      </c>
      <c r="B936" s="4" t="s">
        <v>48</v>
      </c>
      <c r="C936" s="4" t="s">
        <v>62</v>
      </c>
      <c r="D936" s="4" t="s">
        <v>11</v>
      </c>
      <c r="E936" s="4" t="s">
        <v>35</v>
      </c>
      <c r="F936" s="4" t="s">
        <v>12</v>
      </c>
      <c r="G936" s="4" t="s">
        <v>13</v>
      </c>
      <c r="H936" s="4" t="s">
        <v>23</v>
      </c>
    </row>
    <row r="937">
      <c r="A937" s="3">
        <v>46.0</v>
      </c>
      <c r="B937" s="4" t="s">
        <v>48</v>
      </c>
      <c r="C937" s="4" t="s">
        <v>30</v>
      </c>
      <c r="D937" s="4" t="s">
        <v>10</v>
      </c>
      <c r="E937" s="4" t="s">
        <v>35</v>
      </c>
      <c r="F937" s="4" t="s">
        <v>44</v>
      </c>
      <c r="G937" s="4" t="s">
        <v>47</v>
      </c>
      <c r="H937" s="4" t="s">
        <v>14</v>
      </c>
    </row>
    <row r="938">
      <c r="A938" s="3">
        <v>59.0</v>
      </c>
      <c r="B938" s="4" t="s">
        <v>48</v>
      </c>
      <c r="C938" s="4" t="s">
        <v>51</v>
      </c>
      <c r="D938" s="4" t="s">
        <v>11</v>
      </c>
      <c r="E938" s="4" t="s">
        <v>35</v>
      </c>
      <c r="F938" s="4" t="s">
        <v>12</v>
      </c>
      <c r="G938" s="4" t="s">
        <v>13</v>
      </c>
      <c r="H938" s="4" t="s">
        <v>23</v>
      </c>
    </row>
    <row r="939">
      <c r="A939" s="3">
        <v>65.0</v>
      </c>
      <c r="B939" s="4" t="s">
        <v>48</v>
      </c>
      <c r="C939" s="4" t="s">
        <v>37</v>
      </c>
      <c r="D939" s="4" t="s">
        <v>10</v>
      </c>
      <c r="E939" s="4" t="s">
        <v>35</v>
      </c>
      <c r="F939" s="4" t="s">
        <v>44</v>
      </c>
      <c r="G939" s="4" t="s">
        <v>47</v>
      </c>
      <c r="H939" s="4" t="s">
        <v>14</v>
      </c>
    </row>
    <row r="940">
      <c r="A940" s="3">
        <v>4.0</v>
      </c>
      <c r="B940" s="4" t="s">
        <v>8</v>
      </c>
      <c r="C940" s="4" t="s">
        <v>20</v>
      </c>
      <c r="D940" s="4" t="s">
        <v>10</v>
      </c>
      <c r="E940" s="4" t="s">
        <v>35</v>
      </c>
      <c r="F940" s="4" t="s">
        <v>12</v>
      </c>
      <c r="G940" s="4" t="s">
        <v>13</v>
      </c>
      <c r="H940" s="4" t="s">
        <v>14</v>
      </c>
    </row>
    <row r="941">
      <c r="A941" s="3">
        <v>34.0</v>
      </c>
      <c r="B941" s="4" t="s">
        <v>8</v>
      </c>
      <c r="C941" s="4" t="s">
        <v>26</v>
      </c>
      <c r="D941" s="4" t="s">
        <v>11</v>
      </c>
      <c r="E941" s="4" t="s">
        <v>35</v>
      </c>
      <c r="F941" s="4" t="s">
        <v>12</v>
      </c>
      <c r="G941" s="4" t="s">
        <v>13</v>
      </c>
      <c r="H941" s="4" t="s">
        <v>23</v>
      </c>
    </row>
    <row r="942">
      <c r="A942" s="3">
        <v>16.0</v>
      </c>
      <c r="B942" s="4" t="s">
        <v>48</v>
      </c>
      <c r="C942" s="4" t="s">
        <v>103</v>
      </c>
      <c r="D942" s="4" t="s">
        <v>11</v>
      </c>
      <c r="E942" s="4" t="s">
        <v>35</v>
      </c>
      <c r="F942" s="4" t="s">
        <v>12</v>
      </c>
      <c r="G942" s="4" t="s">
        <v>13</v>
      </c>
      <c r="H942" s="4" t="s">
        <v>23</v>
      </c>
    </row>
    <row r="943">
      <c r="A943" s="3">
        <v>52.0</v>
      </c>
      <c r="B943" s="4" t="s">
        <v>8</v>
      </c>
      <c r="C943" s="4" t="s">
        <v>46</v>
      </c>
      <c r="D943" s="4" t="s">
        <v>10</v>
      </c>
      <c r="E943" s="4" t="s">
        <v>35</v>
      </c>
      <c r="F943" s="4" t="s">
        <v>12</v>
      </c>
      <c r="G943" s="4" t="s">
        <v>47</v>
      </c>
      <c r="H943" s="4" t="s">
        <v>14</v>
      </c>
    </row>
    <row r="944">
      <c r="A944" s="3">
        <v>64.0</v>
      </c>
      <c r="B944" s="4" t="s">
        <v>48</v>
      </c>
      <c r="C944" s="4" t="s">
        <v>28</v>
      </c>
      <c r="D944" s="4" t="s">
        <v>10</v>
      </c>
      <c r="E944" s="4" t="s">
        <v>35</v>
      </c>
      <c r="F944" s="4" t="s">
        <v>44</v>
      </c>
      <c r="G944" s="4" t="s">
        <v>47</v>
      </c>
      <c r="H944" s="4" t="s">
        <v>14</v>
      </c>
    </row>
    <row r="945">
      <c r="A945" s="3">
        <v>54.0</v>
      </c>
      <c r="B945" s="4" t="s">
        <v>48</v>
      </c>
      <c r="C945" s="4" t="s">
        <v>20</v>
      </c>
      <c r="D945" s="4" t="s">
        <v>10</v>
      </c>
      <c r="E945" s="4" t="s">
        <v>35</v>
      </c>
      <c r="F945" s="4" t="s">
        <v>44</v>
      </c>
      <c r="G945" s="4" t="s">
        <v>47</v>
      </c>
      <c r="H945" s="4" t="s">
        <v>14</v>
      </c>
    </row>
    <row r="946">
      <c r="A946" s="3">
        <v>32.0</v>
      </c>
      <c r="B946" s="4" t="s">
        <v>48</v>
      </c>
      <c r="C946" s="4" t="s">
        <v>37</v>
      </c>
      <c r="D946" s="4" t="s">
        <v>10</v>
      </c>
      <c r="E946" s="4" t="s">
        <v>11</v>
      </c>
      <c r="F946" s="4" t="s">
        <v>12</v>
      </c>
      <c r="G946" s="4" t="s">
        <v>47</v>
      </c>
      <c r="H946" s="4" t="s">
        <v>14</v>
      </c>
    </row>
    <row r="947">
      <c r="A947" s="3">
        <v>70.0</v>
      </c>
      <c r="B947" s="4" t="s">
        <v>8</v>
      </c>
      <c r="C947" s="4" t="s">
        <v>16</v>
      </c>
      <c r="D947" s="4" t="s">
        <v>10</v>
      </c>
      <c r="E947" s="4" t="s">
        <v>35</v>
      </c>
      <c r="F947" s="4" t="s">
        <v>12</v>
      </c>
      <c r="G947" s="4" t="s">
        <v>47</v>
      </c>
      <c r="H947" s="4" t="s">
        <v>14</v>
      </c>
    </row>
    <row r="948">
      <c r="A948" s="3">
        <v>40.0</v>
      </c>
      <c r="B948" s="4" t="s">
        <v>48</v>
      </c>
      <c r="C948" s="4" t="s">
        <v>18</v>
      </c>
      <c r="D948" s="4" t="s">
        <v>11</v>
      </c>
      <c r="E948" s="4" t="s">
        <v>35</v>
      </c>
      <c r="F948" s="4" t="s">
        <v>12</v>
      </c>
      <c r="G948" s="4" t="s">
        <v>13</v>
      </c>
      <c r="H948" s="4" t="s">
        <v>23</v>
      </c>
    </row>
    <row r="949">
      <c r="A949" s="3">
        <v>70.0</v>
      </c>
      <c r="B949" s="4" t="s">
        <v>8</v>
      </c>
      <c r="C949" s="4" t="s">
        <v>55</v>
      </c>
      <c r="D949" s="4" t="s">
        <v>11</v>
      </c>
      <c r="E949" s="4" t="s">
        <v>35</v>
      </c>
      <c r="F949" s="4" t="s">
        <v>12</v>
      </c>
      <c r="G949" s="4" t="s">
        <v>13</v>
      </c>
      <c r="H949" s="4" t="s">
        <v>23</v>
      </c>
    </row>
    <row r="950">
      <c r="A950" s="3">
        <v>28.0</v>
      </c>
      <c r="B950" s="4" t="s">
        <v>8</v>
      </c>
      <c r="C950" s="4" t="s">
        <v>18</v>
      </c>
      <c r="D950" s="4" t="s">
        <v>11</v>
      </c>
      <c r="E950" s="4" t="s">
        <v>35</v>
      </c>
      <c r="F950" s="4" t="s">
        <v>12</v>
      </c>
      <c r="G950" s="4" t="s">
        <v>13</v>
      </c>
      <c r="H950" s="4" t="s">
        <v>23</v>
      </c>
    </row>
    <row r="951">
      <c r="A951" s="3">
        <v>54.0</v>
      </c>
      <c r="B951" s="4" t="s">
        <v>8</v>
      </c>
      <c r="C951" s="4" t="s">
        <v>26</v>
      </c>
      <c r="D951" s="4" t="s">
        <v>10</v>
      </c>
      <c r="E951" s="4" t="s">
        <v>11</v>
      </c>
      <c r="F951" s="4" t="s">
        <v>12</v>
      </c>
      <c r="G951" s="4" t="s">
        <v>47</v>
      </c>
      <c r="H951" s="4" t="s">
        <v>14</v>
      </c>
    </row>
    <row r="952">
      <c r="A952" s="3">
        <v>23.0</v>
      </c>
      <c r="B952" s="4" t="s">
        <v>8</v>
      </c>
      <c r="C952" s="4" t="s">
        <v>32</v>
      </c>
      <c r="D952" s="4" t="s">
        <v>11</v>
      </c>
      <c r="E952" s="4" t="s">
        <v>35</v>
      </c>
      <c r="F952" s="4" t="s">
        <v>12</v>
      </c>
      <c r="G952" s="4" t="s">
        <v>13</v>
      </c>
      <c r="H952" s="4" t="s">
        <v>23</v>
      </c>
    </row>
    <row r="953">
      <c r="A953" s="3">
        <v>56.0</v>
      </c>
      <c r="B953" s="4" t="s">
        <v>48</v>
      </c>
      <c r="C953" s="4" t="s">
        <v>39</v>
      </c>
      <c r="D953" s="4" t="s">
        <v>11</v>
      </c>
      <c r="E953" s="4" t="s">
        <v>35</v>
      </c>
      <c r="F953" s="4" t="s">
        <v>12</v>
      </c>
      <c r="G953" s="4" t="s">
        <v>13</v>
      </c>
      <c r="H953" s="4" t="s">
        <v>23</v>
      </c>
    </row>
    <row r="954">
      <c r="A954" s="3">
        <v>55.0</v>
      </c>
      <c r="B954" s="4" t="s">
        <v>48</v>
      </c>
      <c r="C954" s="4" t="s">
        <v>34</v>
      </c>
      <c r="D954" s="4" t="s">
        <v>10</v>
      </c>
      <c r="E954" s="4" t="s">
        <v>35</v>
      </c>
      <c r="F954" s="4" t="s">
        <v>44</v>
      </c>
      <c r="G954" s="4" t="s">
        <v>47</v>
      </c>
      <c r="H954" s="4" t="s">
        <v>14</v>
      </c>
    </row>
    <row r="955">
      <c r="A955" s="3">
        <v>69.0</v>
      </c>
      <c r="B955" s="4" t="s">
        <v>48</v>
      </c>
      <c r="C955" s="4" t="s">
        <v>32</v>
      </c>
      <c r="D955" s="4" t="s">
        <v>10</v>
      </c>
      <c r="E955" s="4" t="s">
        <v>35</v>
      </c>
      <c r="F955" s="4" t="s">
        <v>12</v>
      </c>
      <c r="G955" s="4" t="s">
        <v>47</v>
      </c>
      <c r="H955" s="4" t="s">
        <v>14</v>
      </c>
    </row>
    <row r="956">
      <c r="A956" s="3">
        <v>43.0</v>
      </c>
      <c r="B956" s="4" t="s">
        <v>8</v>
      </c>
      <c r="C956" s="4" t="s">
        <v>18</v>
      </c>
      <c r="D956" s="4" t="s">
        <v>11</v>
      </c>
      <c r="E956" s="4" t="s">
        <v>35</v>
      </c>
      <c r="F956" s="4" t="s">
        <v>12</v>
      </c>
      <c r="G956" s="4" t="s">
        <v>13</v>
      </c>
      <c r="H956" s="4" t="s">
        <v>23</v>
      </c>
    </row>
    <row r="957">
      <c r="A957" s="3">
        <v>66.0</v>
      </c>
      <c r="B957" s="4" t="s">
        <v>48</v>
      </c>
      <c r="C957" s="4" t="s">
        <v>26</v>
      </c>
      <c r="D957" s="4" t="s">
        <v>10</v>
      </c>
      <c r="E957" s="4" t="s">
        <v>35</v>
      </c>
      <c r="F957" s="4" t="s">
        <v>12</v>
      </c>
      <c r="G957" s="4" t="s">
        <v>47</v>
      </c>
      <c r="H957" s="4" t="s">
        <v>14</v>
      </c>
    </row>
    <row r="958">
      <c r="A958" s="3">
        <v>41.0</v>
      </c>
      <c r="B958" s="4" t="s">
        <v>48</v>
      </c>
      <c r="C958" s="4" t="s">
        <v>34</v>
      </c>
      <c r="D958" s="4" t="s">
        <v>10</v>
      </c>
      <c r="E958" s="4" t="s">
        <v>10</v>
      </c>
      <c r="F958" s="4" t="s">
        <v>12</v>
      </c>
      <c r="G958" s="4" t="s">
        <v>47</v>
      </c>
      <c r="H958" s="4" t="s">
        <v>14</v>
      </c>
    </row>
    <row r="959">
      <c r="A959" s="3">
        <v>44.0</v>
      </c>
      <c r="B959" s="4" t="s">
        <v>8</v>
      </c>
      <c r="C959" s="4" t="s">
        <v>18</v>
      </c>
      <c r="D959" s="4" t="s">
        <v>11</v>
      </c>
      <c r="E959" s="4" t="s">
        <v>35</v>
      </c>
      <c r="F959" s="4" t="s">
        <v>12</v>
      </c>
      <c r="G959" s="4" t="s">
        <v>13</v>
      </c>
      <c r="H959" s="4" t="s">
        <v>23</v>
      </c>
    </row>
    <row r="960">
      <c r="A960" s="3">
        <v>46.0</v>
      </c>
      <c r="B960" s="4" t="s">
        <v>8</v>
      </c>
      <c r="C960" s="4" t="s">
        <v>26</v>
      </c>
      <c r="D960" s="4" t="s">
        <v>11</v>
      </c>
      <c r="E960" s="4" t="s">
        <v>11</v>
      </c>
      <c r="F960" s="4" t="s">
        <v>12</v>
      </c>
      <c r="G960" s="4" t="s">
        <v>13</v>
      </c>
      <c r="H960" s="4" t="s">
        <v>23</v>
      </c>
    </row>
    <row r="961">
      <c r="A961" s="3">
        <v>42.0</v>
      </c>
      <c r="B961" s="4" t="s">
        <v>8</v>
      </c>
      <c r="C961" s="4" t="s">
        <v>56</v>
      </c>
      <c r="D961" s="4" t="s">
        <v>11</v>
      </c>
      <c r="E961" s="4" t="s">
        <v>35</v>
      </c>
      <c r="F961" s="4" t="s">
        <v>12</v>
      </c>
      <c r="G961" s="4" t="s">
        <v>13</v>
      </c>
      <c r="H961" s="4" t="s">
        <v>23</v>
      </c>
    </row>
    <row r="962">
      <c r="A962" s="3">
        <v>54.0</v>
      </c>
      <c r="B962" s="4" t="s">
        <v>8</v>
      </c>
      <c r="C962" s="4" t="s">
        <v>36</v>
      </c>
      <c r="D962" s="4" t="s">
        <v>11</v>
      </c>
      <c r="E962" s="4" t="s">
        <v>35</v>
      </c>
      <c r="F962" s="4" t="s">
        <v>12</v>
      </c>
      <c r="G962" s="4" t="s">
        <v>13</v>
      </c>
      <c r="H962" s="4" t="s">
        <v>23</v>
      </c>
    </row>
    <row r="963">
      <c r="A963" s="3">
        <v>11.0</v>
      </c>
      <c r="B963" s="4" t="s">
        <v>48</v>
      </c>
      <c r="C963" s="4" t="s">
        <v>32</v>
      </c>
      <c r="D963" s="4" t="s">
        <v>11</v>
      </c>
      <c r="E963" s="4" t="s">
        <v>35</v>
      </c>
      <c r="F963" s="4" t="s">
        <v>12</v>
      </c>
      <c r="G963" s="4" t="s">
        <v>13</v>
      </c>
      <c r="H963" s="4" t="s">
        <v>23</v>
      </c>
    </row>
    <row r="964">
      <c r="A964" s="3">
        <v>46.0</v>
      </c>
      <c r="B964" s="4" t="s">
        <v>48</v>
      </c>
      <c r="C964" s="4" t="s">
        <v>34</v>
      </c>
      <c r="D964" s="4" t="s">
        <v>10</v>
      </c>
      <c r="E964" s="4" t="s">
        <v>35</v>
      </c>
      <c r="F964" s="4" t="s">
        <v>12</v>
      </c>
      <c r="G964" s="4" t="s">
        <v>47</v>
      </c>
      <c r="H964" s="4" t="s">
        <v>14</v>
      </c>
    </row>
    <row r="965">
      <c r="A965" s="3">
        <v>21.0</v>
      </c>
      <c r="B965" s="4" t="s">
        <v>48</v>
      </c>
      <c r="C965" s="4" t="s">
        <v>63</v>
      </c>
      <c r="D965" s="4" t="s">
        <v>11</v>
      </c>
      <c r="E965" s="4" t="s">
        <v>35</v>
      </c>
      <c r="F965" s="4" t="s">
        <v>12</v>
      </c>
      <c r="G965" s="4" t="s">
        <v>13</v>
      </c>
      <c r="H965" s="4" t="s">
        <v>23</v>
      </c>
    </row>
    <row r="966">
      <c r="A966" s="3">
        <v>62.0</v>
      </c>
      <c r="B966" s="4" t="s">
        <v>8</v>
      </c>
      <c r="C966" s="4" t="s">
        <v>49</v>
      </c>
      <c r="D966" s="4" t="s">
        <v>11</v>
      </c>
      <c r="E966" s="4" t="s">
        <v>35</v>
      </c>
      <c r="F966" s="4" t="s">
        <v>12</v>
      </c>
      <c r="G966" s="4" t="s">
        <v>13</v>
      </c>
      <c r="H966" s="4" t="s">
        <v>23</v>
      </c>
    </row>
    <row r="967">
      <c r="A967" s="3">
        <v>49.0</v>
      </c>
      <c r="B967" s="4" t="s">
        <v>8</v>
      </c>
      <c r="C967" s="4" t="s">
        <v>20</v>
      </c>
      <c r="D967" s="4" t="s">
        <v>10</v>
      </c>
      <c r="E967" s="4" t="s">
        <v>35</v>
      </c>
      <c r="F967" s="4" t="s">
        <v>44</v>
      </c>
      <c r="G967" s="4" t="s">
        <v>47</v>
      </c>
      <c r="H967" s="4" t="s">
        <v>14</v>
      </c>
    </row>
    <row r="968">
      <c r="A968" s="3">
        <v>61.0</v>
      </c>
      <c r="B968" s="4" t="s">
        <v>48</v>
      </c>
      <c r="C968" s="4" t="s">
        <v>56</v>
      </c>
      <c r="D968" s="4" t="s">
        <v>10</v>
      </c>
      <c r="E968" s="4" t="s">
        <v>35</v>
      </c>
      <c r="F968" s="4" t="s">
        <v>12</v>
      </c>
      <c r="G968" s="4" t="s">
        <v>47</v>
      </c>
      <c r="H968" s="4" t="s">
        <v>14</v>
      </c>
    </row>
    <row r="969">
      <c r="A969" s="3">
        <v>46.0</v>
      </c>
      <c r="B969" s="4" t="s">
        <v>48</v>
      </c>
      <c r="C969" s="4" t="s">
        <v>49</v>
      </c>
      <c r="D969" s="4" t="s">
        <v>11</v>
      </c>
      <c r="E969" s="4" t="s">
        <v>35</v>
      </c>
      <c r="F969" s="4" t="s">
        <v>12</v>
      </c>
      <c r="G969" s="4" t="s">
        <v>13</v>
      </c>
      <c r="H969" s="4" t="s">
        <v>23</v>
      </c>
    </row>
    <row r="970">
      <c r="A970" s="3">
        <v>56.0</v>
      </c>
      <c r="B970" s="4" t="s">
        <v>48</v>
      </c>
      <c r="C970" s="4" t="s">
        <v>45</v>
      </c>
      <c r="D970" s="4" t="s">
        <v>11</v>
      </c>
      <c r="E970" s="4" t="s">
        <v>35</v>
      </c>
      <c r="F970" s="4" t="s">
        <v>12</v>
      </c>
      <c r="G970" s="4" t="s">
        <v>13</v>
      </c>
      <c r="H970" s="4" t="s">
        <v>23</v>
      </c>
    </row>
    <row r="971">
      <c r="A971" s="3">
        <v>21.0</v>
      </c>
      <c r="B971" s="4" t="s">
        <v>8</v>
      </c>
      <c r="C971" s="4" t="s">
        <v>20</v>
      </c>
      <c r="D971" s="4" t="s">
        <v>11</v>
      </c>
      <c r="E971" s="4" t="s">
        <v>35</v>
      </c>
      <c r="F971" s="4" t="s">
        <v>12</v>
      </c>
      <c r="G971" s="4" t="s">
        <v>13</v>
      </c>
      <c r="H971" s="4" t="s">
        <v>23</v>
      </c>
    </row>
    <row r="972">
      <c r="A972" s="3">
        <v>28.0</v>
      </c>
      <c r="B972" s="4" t="s">
        <v>48</v>
      </c>
      <c r="C972" s="4" t="s">
        <v>49</v>
      </c>
      <c r="D972" s="4" t="s">
        <v>10</v>
      </c>
      <c r="E972" s="4" t="s">
        <v>35</v>
      </c>
      <c r="F972" s="4" t="s">
        <v>12</v>
      </c>
      <c r="G972" s="4" t="s">
        <v>47</v>
      </c>
      <c r="H972" s="4" t="s">
        <v>14</v>
      </c>
    </row>
    <row r="973">
      <c r="A973" s="3">
        <v>39.0</v>
      </c>
      <c r="B973" s="4" t="s">
        <v>8</v>
      </c>
      <c r="C973" s="4" t="s">
        <v>34</v>
      </c>
      <c r="D973" s="4" t="s">
        <v>11</v>
      </c>
      <c r="E973" s="4" t="s">
        <v>35</v>
      </c>
      <c r="F973" s="4" t="s">
        <v>12</v>
      </c>
      <c r="G973" s="4" t="s">
        <v>13</v>
      </c>
      <c r="H973" s="4" t="s">
        <v>23</v>
      </c>
    </row>
    <row r="974">
      <c r="A974" s="3">
        <v>26.0</v>
      </c>
      <c r="B974" s="4" t="s">
        <v>8</v>
      </c>
      <c r="C974" s="4" t="s">
        <v>26</v>
      </c>
      <c r="D974" s="4" t="s">
        <v>10</v>
      </c>
      <c r="E974" s="4" t="s">
        <v>11</v>
      </c>
      <c r="F974" s="4" t="s">
        <v>12</v>
      </c>
      <c r="G974" s="4" t="s">
        <v>47</v>
      </c>
      <c r="H974" s="4" t="s">
        <v>14</v>
      </c>
    </row>
    <row r="975">
      <c r="A975" s="3">
        <v>1.0</v>
      </c>
      <c r="B975" s="4" t="s">
        <v>48</v>
      </c>
      <c r="C975" s="4" t="s">
        <v>34</v>
      </c>
      <c r="D975" s="4" t="s">
        <v>10</v>
      </c>
      <c r="E975" s="4" t="s">
        <v>35</v>
      </c>
      <c r="F975" s="4" t="s">
        <v>12</v>
      </c>
      <c r="G975" s="4" t="s">
        <v>13</v>
      </c>
      <c r="H975" s="4" t="s">
        <v>14</v>
      </c>
    </row>
    <row r="976">
      <c r="A976" s="3">
        <v>57.0</v>
      </c>
      <c r="B976" s="4" t="s">
        <v>48</v>
      </c>
      <c r="C976" s="4" t="s">
        <v>34</v>
      </c>
      <c r="D976" s="4" t="s">
        <v>11</v>
      </c>
      <c r="E976" s="4" t="s">
        <v>35</v>
      </c>
      <c r="F976" s="4" t="s">
        <v>12</v>
      </c>
      <c r="G976" s="4" t="s">
        <v>13</v>
      </c>
      <c r="H976" s="4" t="s">
        <v>23</v>
      </c>
    </row>
    <row r="977">
      <c r="A977" s="3">
        <v>24.0</v>
      </c>
      <c r="B977" s="4" t="s">
        <v>8</v>
      </c>
      <c r="C977" s="4" t="s">
        <v>36</v>
      </c>
      <c r="D977" s="4" t="s">
        <v>11</v>
      </c>
      <c r="E977" s="4" t="s">
        <v>35</v>
      </c>
      <c r="F977" s="4" t="s">
        <v>12</v>
      </c>
      <c r="G977" s="4" t="s">
        <v>13</v>
      </c>
      <c r="H977" s="4" t="s">
        <v>23</v>
      </c>
    </row>
    <row r="978">
      <c r="A978" s="3">
        <v>61.0</v>
      </c>
      <c r="B978" s="4" t="s">
        <v>8</v>
      </c>
      <c r="C978" s="4" t="s">
        <v>20</v>
      </c>
      <c r="D978" s="4" t="s">
        <v>10</v>
      </c>
      <c r="E978" s="4" t="s">
        <v>35</v>
      </c>
      <c r="F978" s="4" t="s">
        <v>12</v>
      </c>
      <c r="G978" s="4" t="s">
        <v>47</v>
      </c>
      <c r="H978" s="4" t="s">
        <v>14</v>
      </c>
    </row>
    <row r="979">
      <c r="A979" s="3">
        <v>44.0</v>
      </c>
      <c r="B979" s="4" t="s">
        <v>8</v>
      </c>
      <c r="C979" s="4" t="s">
        <v>28</v>
      </c>
      <c r="D979" s="4" t="s">
        <v>11</v>
      </c>
      <c r="E979" s="4" t="s">
        <v>35</v>
      </c>
      <c r="F979" s="4" t="s">
        <v>12</v>
      </c>
      <c r="G979" s="4" t="s">
        <v>13</v>
      </c>
      <c r="H979" s="4" t="s">
        <v>23</v>
      </c>
    </row>
    <row r="980">
      <c r="A980" s="3">
        <v>31.0</v>
      </c>
      <c r="B980" s="4" t="s">
        <v>48</v>
      </c>
      <c r="C980" s="4" t="s">
        <v>58</v>
      </c>
      <c r="D980" s="4" t="s">
        <v>11</v>
      </c>
      <c r="E980" s="4" t="s">
        <v>11</v>
      </c>
      <c r="F980" s="4" t="s">
        <v>12</v>
      </c>
      <c r="G980" s="4" t="s">
        <v>13</v>
      </c>
      <c r="H980" s="4" t="s">
        <v>23</v>
      </c>
    </row>
    <row r="981">
      <c r="A981" s="3">
        <v>16.0</v>
      </c>
      <c r="B981" s="4" t="s">
        <v>8</v>
      </c>
      <c r="C981" s="4" t="s">
        <v>26</v>
      </c>
      <c r="D981" s="4" t="s">
        <v>11</v>
      </c>
      <c r="E981" s="4" t="s">
        <v>35</v>
      </c>
      <c r="F981" s="4" t="s">
        <v>12</v>
      </c>
      <c r="G981" s="4" t="s">
        <v>13</v>
      </c>
      <c r="H981" s="4" t="s">
        <v>23</v>
      </c>
    </row>
    <row r="982">
      <c r="A982" s="3">
        <v>53.0</v>
      </c>
      <c r="B982" s="4" t="s">
        <v>48</v>
      </c>
      <c r="C982" s="4" t="s">
        <v>45</v>
      </c>
      <c r="D982" s="4" t="s">
        <v>11</v>
      </c>
      <c r="E982" s="4" t="s">
        <v>35</v>
      </c>
      <c r="F982" s="4" t="s">
        <v>12</v>
      </c>
      <c r="G982" s="4" t="s">
        <v>13</v>
      </c>
      <c r="H982" s="4" t="s">
        <v>23</v>
      </c>
    </row>
    <row r="983">
      <c r="A983" s="3">
        <v>17.0</v>
      </c>
      <c r="B983" s="4" t="s">
        <v>8</v>
      </c>
      <c r="C983" s="4" t="s">
        <v>51</v>
      </c>
      <c r="D983" s="4" t="s">
        <v>11</v>
      </c>
      <c r="E983" s="4" t="s">
        <v>35</v>
      </c>
      <c r="F983" s="4" t="s">
        <v>12</v>
      </c>
      <c r="G983" s="4" t="s">
        <v>13</v>
      </c>
      <c r="H983" s="4" t="s">
        <v>23</v>
      </c>
    </row>
    <row r="984">
      <c r="A984" s="3">
        <v>16.0</v>
      </c>
      <c r="B984" s="4" t="s">
        <v>48</v>
      </c>
      <c r="C984" s="4" t="s">
        <v>32</v>
      </c>
      <c r="D984" s="4" t="s">
        <v>11</v>
      </c>
      <c r="E984" s="4" t="s">
        <v>35</v>
      </c>
      <c r="F984" s="4" t="s">
        <v>12</v>
      </c>
      <c r="G984" s="4" t="s">
        <v>13</v>
      </c>
      <c r="H984" s="4" t="s">
        <v>23</v>
      </c>
    </row>
    <row r="985">
      <c r="A985" s="3">
        <v>69.0</v>
      </c>
      <c r="B985" s="4" t="s">
        <v>8</v>
      </c>
      <c r="C985" s="4" t="s">
        <v>34</v>
      </c>
      <c r="D985" s="4" t="s">
        <v>11</v>
      </c>
      <c r="E985" s="4" t="s">
        <v>35</v>
      </c>
      <c r="F985" s="4" t="s">
        <v>12</v>
      </c>
      <c r="G985" s="4" t="s">
        <v>13</v>
      </c>
      <c r="H985" s="4" t="s">
        <v>23</v>
      </c>
    </row>
    <row r="986">
      <c r="A986" s="3">
        <v>68.0</v>
      </c>
      <c r="B986" s="4" t="s">
        <v>48</v>
      </c>
      <c r="C986" s="4" t="s">
        <v>34</v>
      </c>
      <c r="D986" s="4" t="s">
        <v>10</v>
      </c>
      <c r="E986" s="4" t="s">
        <v>35</v>
      </c>
      <c r="F986" s="4" t="s">
        <v>12</v>
      </c>
      <c r="G986" s="4" t="s">
        <v>11</v>
      </c>
      <c r="H986" s="4" t="s">
        <v>14</v>
      </c>
    </row>
    <row r="988">
      <c r="C988" s="19"/>
      <c r="D988" s="19"/>
    </row>
    <row r="989">
      <c r="C989" s="19"/>
      <c r="D989" s="19"/>
    </row>
    <row r="990">
      <c r="C990" s="19"/>
      <c r="D990" s="19"/>
    </row>
    <row r="991">
      <c r="C991" s="19"/>
      <c r="D991" s="19"/>
    </row>
    <row r="992">
      <c r="C992" s="19"/>
      <c r="D992" s="19"/>
    </row>
    <row r="993">
      <c r="C993" s="19"/>
      <c r="D993" s="19"/>
    </row>
    <row r="994">
      <c r="C994" s="19"/>
      <c r="D994" s="19"/>
    </row>
    <row r="995">
      <c r="C995" s="19"/>
      <c r="D995" s="19"/>
    </row>
    <row r="996">
      <c r="C996" s="19"/>
      <c r="D996" s="19"/>
    </row>
    <row r="997">
      <c r="C997" s="19"/>
      <c r="D997" s="19"/>
    </row>
    <row r="998">
      <c r="C998" s="19"/>
      <c r="D998" s="19"/>
    </row>
    <row r="999">
      <c r="C999" s="19"/>
      <c r="D999" s="19"/>
    </row>
    <row r="1000">
      <c r="C1000" s="19"/>
      <c r="D1000" s="19"/>
    </row>
    <row r="1001">
      <c r="C1001" s="19"/>
      <c r="D1001" s="19"/>
    </row>
    <row r="1002">
      <c r="C1002" s="19"/>
      <c r="D1002" s="19"/>
    </row>
    <row r="1003">
      <c r="C1003" s="19"/>
      <c r="D1003" s="19"/>
    </row>
    <row r="1004">
      <c r="C1004" s="19"/>
      <c r="D1004" s="19"/>
    </row>
    <row r="1005">
      <c r="C1005" s="19"/>
      <c r="D1005" s="19"/>
    </row>
    <row r="1006">
      <c r="C1006" s="19"/>
      <c r="D1006" s="19"/>
    </row>
    <row r="1007">
      <c r="C1007" s="19"/>
      <c r="D1007" s="19"/>
    </row>
    <row r="1008">
      <c r="C1008" s="19"/>
      <c r="D1008" s="19"/>
    </row>
    <row r="1009">
      <c r="C1009" s="19"/>
      <c r="D1009" s="19"/>
    </row>
    <row r="1010">
      <c r="C1010" s="19"/>
      <c r="D1010" s="19"/>
    </row>
    <row r="1011">
      <c r="C1011" s="19"/>
      <c r="D1011" s="19"/>
    </row>
    <row r="1012">
      <c r="C1012" s="19"/>
      <c r="D1012" s="19"/>
    </row>
    <row r="1013">
      <c r="C1013" s="19"/>
      <c r="D1013" s="19"/>
    </row>
    <row r="1014">
      <c r="C1014" s="19"/>
      <c r="D1014" s="19"/>
    </row>
    <row r="1015">
      <c r="C1015" s="19"/>
      <c r="D1015" s="19"/>
    </row>
    <row r="1016">
      <c r="C1016" s="19"/>
      <c r="D1016" s="19"/>
    </row>
    <row r="1017">
      <c r="C1017" s="19"/>
      <c r="D1017" s="19"/>
    </row>
    <row r="1018">
      <c r="C1018" s="19"/>
      <c r="D1018" s="19"/>
    </row>
    <row r="1019">
      <c r="C1019" s="19"/>
      <c r="D1019" s="19"/>
    </row>
    <row r="1020">
      <c r="C1020" s="19"/>
      <c r="D1020" s="19"/>
    </row>
    <row r="1021">
      <c r="C1021" s="19"/>
      <c r="D1021" s="19"/>
    </row>
    <row r="1022">
      <c r="C1022" s="19"/>
      <c r="D1022" s="19"/>
    </row>
    <row r="1023">
      <c r="C1023" s="19"/>
      <c r="D1023" s="19"/>
    </row>
    <row r="1024">
      <c r="C1024" s="19"/>
      <c r="D1024" s="19"/>
    </row>
    <row r="1025">
      <c r="C1025" s="19"/>
      <c r="D1025" s="19"/>
    </row>
    <row r="1026">
      <c r="C1026" s="19"/>
      <c r="D1026" s="19"/>
    </row>
    <row r="1027">
      <c r="C1027" s="19"/>
      <c r="D1027" s="19"/>
    </row>
    <row r="1028">
      <c r="C1028" s="19"/>
      <c r="D1028" s="19"/>
    </row>
    <row r="1029">
      <c r="C1029" s="19"/>
      <c r="D1029" s="19"/>
    </row>
    <row r="1030">
      <c r="C1030" s="19"/>
      <c r="D1030" s="19"/>
    </row>
    <row r="1031">
      <c r="C1031" s="19"/>
      <c r="D1031" s="19"/>
    </row>
    <row r="1032">
      <c r="C1032" s="19"/>
      <c r="D1032" s="19"/>
    </row>
    <row r="1033">
      <c r="C1033" s="19"/>
      <c r="D1033" s="19"/>
    </row>
    <row r="1034">
      <c r="C1034" s="19"/>
      <c r="D1034" s="19"/>
    </row>
    <row r="1035">
      <c r="C1035" s="19"/>
      <c r="D1035" s="19"/>
    </row>
    <row r="1036">
      <c r="C1036" s="19"/>
      <c r="D1036" s="19"/>
    </row>
    <row r="1037">
      <c r="C1037" s="19"/>
      <c r="D1037" s="19"/>
    </row>
    <row r="1038">
      <c r="C1038" s="19"/>
      <c r="D1038" s="19"/>
    </row>
    <row r="1039">
      <c r="C1039" s="19"/>
      <c r="D1039" s="19"/>
    </row>
    <row r="1040">
      <c r="C1040" s="19"/>
      <c r="D1040" s="19"/>
    </row>
    <row r="1041">
      <c r="C1041" s="19"/>
      <c r="D1041" s="19"/>
    </row>
    <row r="1042">
      <c r="C1042" s="19"/>
      <c r="D1042" s="19"/>
    </row>
    <row r="1043">
      <c r="C1043" s="19"/>
      <c r="D1043" s="19"/>
    </row>
    <row r="1044">
      <c r="C1044" s="19"/>
      <c r="D1044" s="19"/>
    </row>
    <row r="1045">
      <c r="C1045" s="19"/>
      <c r="D1045" s="19"/>
    </row>
    <row r="1046">
      <c r="C1046" s="19"/>
      <c r="D1046" s="19"/>
    </row>
    <row r="1047">
      <c r="C1047" s="19"/>
      <c r="D1047" s="19"/>
    </row>
    <row r="1048">
      <c r="C1048" s="19"/>
      <c r="D1048" s="19"/>
    </row>
    <row r="1049">
      <c r="C1049" s="19"/>
      <c r="D1049" s="19"/>
    </row>
    <row r="1050">
      <c r="C1050" s="19"/>
      <c r="D1050" s="19"/>
    </row>
    <row r="1051">
      <c r="C1051" s="19"/>
      <c r="D1051" s="19"/>
    </row>
    <row r="1052">
      <c r="C1052" s="19"/>
      <c r="D1052" s="19"/>
    </row>
    <row r="1053">
      <c r="C1053" s="19"/>
      <c r="D1053" s="19"/>
    </row>
    <row r="1054">
      <c r="C1054" s="19"/>
      <c r="D1054" s="19"/>
    </row>
    <row r="1055">
      <c r="C1055" s="19"/>
      <c r="D1055" s="19"/>
    </row>
    <row r="1056">
      <c r="C1056" s="19"/>
      <c r="D1056" s="19"/>
    </row>
    <row r="1057">
      <c r="C1057" s="19"/>
      <c r="D1057" s="19"/>
    </row>
    <row r="1058">
      <c r="C1058" s="19"/>
      <c r="D1058" s="19"/>
    </row>
    <row r="1059">
      <c r="C1059" s="19"/>
      <c r="D1059" s="19"/>
    </row>
    <row r="1060">
      <c r="C1060" s="19"/>
      <c r="D1060" s="19"/>
    </row>
    <row r="1061">
      <c r="C1061" s="19"/>
      <c r="D1061" s="19"/>
    </row>
    <row r="1062">
      <c r="C1062" s="19"/>
      <c r="D1062" s="19"/>
    </row>
    <row r="1063">
      <c r="C1063" s="19"/>
      <c r="D1063" s="19"/>
    </row>
    <row r="1064">
      <c r="C1064" s="19"/>
      <c r="D1064" s="19"/>
    </row>
    <row r="1065">
      <c r="C1065" s="19"/>
      <c r="D1065" s="19"/>
    </row>
    <row r="1066">
      <c r="C1066" s="19"/>
      <c r="D1066" s="19"/>
    </row>
    <row r="1067">
      <c r="C1067" s="19"/>
      <c r="D1067" s="19"/>
    </row>
    <row r="1068">
      <c r="C1068" s="19"/>
      <c r="D1068" s="19"/>
    </row>
    <row r="1069">
      <c r="C1069" s="19"/>
      <c r="D1069" s="19"/>
    </row>
    <row r="1070">
      <c r="C1070" s="19"/>
      <c r="D1070" s="19"/>
    </row>
    <row r="1071">
      <c r="C1071" s="19"/>
      <c r="D1071" s="19"/>
    </row>
    <row r="1072">
      <c r="C1072" s="19"/>
      <c r="D1072" s="19"/>
    </row>
    <row r="1073">
      <c r="C1073" s="19"/>
      <c r="D1073" s="19"/>
    </row>
    <row r="1074">
      <c r="C1074" s="19"/>
      <c r="D1074" s="19"/>
    </row>
    <row r="1075">
      <c r="C1075" s="19"/>
      <c r="D1075" s="19"/>
    </row>
    <row r="1076">
      <c r="C1076" s="19"/>
      <c r="D1076" s="19"/>
    </row>
    <row r="1077">
      <c r="C1077" s="19"/>
      <c r="D1077" s="19"/>
    </row>
    <row r="1078">
      <c r="C1078" s="19"/>
      <c r="D1078" s="19"/>
    </row>
    <row r="1079">
      <c r="C1079" s="19"/>
      <c r="D1079" s="19"/>
    </row>
    <row r="1080">
      <c r="C1080" s="19"/>
      <c r="D1080" s="19"/>
    </row>
    <row r="1081">
      <c r="C1081" s="19"/>
      <c r="D1081" s="19"/>
    </row>
    <row r="1082">
      <c r="C1082" s="19"/>
      <c r="D1082" s="19"/>
    </row>
    <row r="1083">
      <c r="C1083" s="19"/>
      <c r="D1083" s="19"/>
    </row>
    <row r="1084">
      <c r="C1084" s="19"/>
      <c r="D1084" s="19"/>
    </row>
    <row r="1085">
      <c r="C1085" s="19"/>
      <c r="D1085" s="19"/>
    </row>
    <row r="1086">
      <c r="C1086" s="19"/>
      <c r="D1086" s="19"/>
    </row>
    <row r="1087">
      <c r="C1087" s="19"/>
      <c r="D1087" s="19"/>
    </row>
    <row r="1088">
      <c r="C1088" s="19"/>
      <c r="D1088" s="19"/>
    </row>
    <row r="1089">
      <c r="C1089" s="19"/>
      <c r="D1089" s="19"/>
    </row>
    <row r="1090">
      <c r="C1090" s="19"/>
      <c r="D1090" s="19"/>
    </row>
    <row r="1091">
      <c r="C1091" s="19"/>
      <c r="D1091" s="19"/>
    </row>
    <row r="1092">
      <c r="C1092" s="19"/>
      <c r="D1092" s="19"/>
    </row>
    <row r="1093">
      <c r="C1093" s="19"/>
      <c r="D1093" s="19"/>
    </row>
    <row r="1094">
      <c r="C1094" s="19"/>
      <c r="D1094" s="19"/>
    </row>
    <row r="1095">
      <c r="C1095" s="19"/>
      <c r="D1095" s="19"/>
    </row>
    <row r="1096">
      <c r="C1096" s="19"/>
      <c r="D1096" s="19"/>
    </row>
    <row r="1097">
      <c r="C1097" s="19"/>
      <c r="D1097" s="19"/>
    </row>
    <row r="1098">
      <c r="C1098" s="19"/>
      <c r="D1098" s="19"/>
    </row>
    <row r="1099">
      <c r="C1099" s="19"/>
      <c r="D1099" s="19"/>
    </row>
    <row r="1100">
      <c r="C1100" s="19"/>
      <c r="D1100" s="19"/>
    </row>
    <row r="1101">
      <c r="C1101" s="19"/>
      <c r="D1101" s="19"/>
    </row>
    <row r="1102">
      <c r="C1102" s="19"/>
      <c r="D1102" s="19"/>
    </row>
    <row r="1103">
      <c r="C1103" s="19"/>
      <c r="D1103" s="19"/>
    </row>
    <row r="1104">
      <c r="C1104" s="19"/>
      <c r="D1104" s="19"/>
    </row>
    <row r="1105">
      <c r="C1105" s="19"/>
      <c r="D1105" s="19"/>
    </row>
    <row r="1106">
      <c r="C1106" s="19"/>
      <c r="D1106" s="19"/>
    </row>
    <row r="1107">
      <c r="C1107" s="19"/>
      <c r="D1107" s="19"/>
    </row>
    <row r="1108">
      <c r="C1108" s="19"/>
      <c r="D1108" s="19"/>
    </row>
    <row r="1109">
      <c r="C1109" s="19"/>
      <c r="D1109" s="19"/>
    </row>
    <row r="1110">
      <c r="C1110" s="19"/>
      <c r="D1110" s="19"/>
    </row>
    <row r="1111">
      <c r="C1111" s="19"/>
      <c r="D1111" s="19"/>
    </row>
    <row r="1112">
      <c r="C1112" s="19"/>
      <c r="D1112" s="19"/>
    </row>
    <row r="1113">
      <c r="C1113" s="19"/>
      <c r="D1113" s="19"/>
    </row>
    <row r="1114">
      <c r="C1114" s="19"/>
      <c r="D1114" s="19"/>
    </row>
    <row r="1115">
      <c r="C1115" s="19"/>
      <c r="D1115" s="19"/>
    </row>
    <row r="1116">
      <c r="C1116" s="19"/>
      <c r="D1116" s="19"/>
    </row>
    <row r="1117">
      <c r="C1117" s="19"/>
      <c r="D1117" s="19"/>
    </row>
    <row r="1118">
      <c r="C1118" s="19"/>
      <c r="D1118" s="19"/>
    </row>
    <row r="1119">
      <c r="C1119" s="19"/>
      <c r="D1119" s="19"/>
    </row>
    <row r="1120">
      <c r="C1120" s="19"/>
      <c r="D1120" s="19"/>
    </row>
    <row r="1121">
      <c r="C1121" s="19"/>
      <c r="D1121" s="19"/>
    </row>
    <row r="1122">
      <c r="C1122" s="19"/>
      <c r="D1122" s="19"/>
    </row>
    <row r="1123">
      <c r="C1123" s="19"/>
      <c r="D1123" s="19"/>
    </row>
    <row r="1124">
      <c r="C1124" s="19"/>
      <c r="D1124" s="19"/>
    </row>
    <row r="1125">
      <c r="C1125" s="19"/>
      <c r="D1125" s="19"/>
    </row>
    <row r="1126">
      <c r="C1126" s="19"/>
      <c r="D1126" s="19"/>
    </row>
    <row r="1127">
      <c r="C1127" s="19"/>
      <c r="D1127" s="19"/>
    </row>
    <row r="1128">
      <c r="C1128" s="19"/>
      <c r="D1128" s="19"/>
    </row>
    <row r="1129">
      <c r="C1129" s="19"/>
      <c r="D1129" s="19"/>
    </row>
    <row r="1130">
      <c r="C1130" s="19"/>
      <c r="D1130" s="19"/>
    </row>
    <row r="1131">
      <c r="C1131" s="19"/>
      <c r="D1131" s="19"/>
    </row>
    <row r="1132">
      <c r="C1132" s="19"/>
      <c r="D1132" s="19"/>
    </row>
    <row r="1133">
      <c r="C1133" s="19"/>
      <c r="D1133" s="19"/>
    </row>
    <row r="1134">
      <c r="C1134" s="19"/>
      <c r="D1134" s="19"/>
    </row>
    <row r="1135">
      <c r="C1135" s="19"/>
      <c r="D1135" s="19"/>
    </row>
    <row r="1136">
      <c r="C1136" s="19"/>
      <c r="D1136" s="19"/>
    </row>
    <row r="1137">
      <c r="C1137" s="19"/>
      <c r="D1137" s="19"/>
    </row>
    <row r="1138">
      <c r="C1138" s="19"/>
      <c r="D1138" s="19"/>
    </row>
    <row r="1139">
      <c r="C1139" s="19"/>
      <c r="D1139" s="19"/>
    </row>
    <row r="1140">
      <c r="C1140" s="19"/>
      <c r="D1140" s="19"/>
    </row>
    <row r="1141">
      <c r="C1141" s="19"/>
      <c r="D1141" s="19"/>
    </row>
    <row r="1142">
      <c r="C1142" s="19"/>
      <c r="D1142" s="19"/>
    </row>
    <row r="1143">
      <c r="C1143" s="19"/>
      <c r="D1143" s="19"/>
    </row>
    <row r="1144">
      <c r="C1144" s="19"/>
      <c r="D1144" s="19"/>
    </row>
    <row r="1145">
      <c r="C1145" s="19"/>
      <c r="D1145" s="19"/>
    </row>
    <row r="1146">
      <c r="C1146" s="19"/>
      <c r="D1146" s="19"/>
    </row>
    <row r="1147">
      <c r="C1147" s="19"/>
      <c r="D1147" s="19"/>
    </row>
    <row r="1148">
      <c r="C1148" s="19"/>
      <c r="D1148" s="19"/>
    </row>
    <row r="1149">
      <c r="C1149" s="19"/>
      <c r="D1149" s="19"/>
    </row>
    <row r="1150">
      <c r="C1150" s="19"/>
      <c r="D1150" s="19"/>
    </row>
    <row r="1151">
      <c r="C1151" s="19"/>
      <c r="D1151" s="19"/>
    </row>
    <row r="1152">
      <c r="C1152" s="19"/>
      <c r="D1152" s="19"/>
    </row>
    <row r="1153">
      <c r="C1153" s="19"/>
      <c r="D1153" s="19"/>
    </row>
    <row r="1154">
      <c r="C1154" s="19"/>
      <c r="D1154" s="19"/>
    </row>
    <row r="1155">
      <c r="C1155" s="19"/>
      <c r="D1155" s="19"/>
    </row>
    <row r="1156">
      <c r="C1156" s="19"/>
      <c r="D1156" s="19"/>
    </row>
    <row r="1157">
      <c r="C1157" s="19"/>
      <c r="D1157" s="19"/>
    </row>
    <row r="1158">
      <c r="C1158" s="19"/>
      <c r="D1158" s="19"/>
    </row>
    <row r="1159">
      <c r="C1159" s="19"/>
      <c r="D1159" s="19"/>
    </row>
    <row r="1160">
      <c r="C1160" s="19"/>
      <c r="D1160" s="19"/>
    </row>
    <row r="1161">
      <c r="C1161" s="19"/>
      <c r="D1161" s="19"/>
    </row>
    <row r="1162">
      <c r="C1162" s="19"/>
      <c r="D1162" s="19"/>
    </row>
    <row r="1163">
      <c r="C1163" s="19"/>
      <c r="D1163" s="19"/>
    </row>
    <row r="1164">
      <c r="C1164" s="19"/>
      <c r="D1164" s="19"/>
    </row>
    <row r="1165">
      <c r="C1165" s="19"/>
      <c r="D1165" s="19"/>
    </row>
    <row r="1166">
      <c r="C1166" s="19"/>
      <c r="D1166" s="19"/>
    </row>
    <row r="1167">
      <c r="C1167" s="19"/>
      <c r="D1167" s="19"/>
    </row>
    <row r="1168">
      <c r="C1168" s="19"/>
      <c r="D1168" s="19"/>
    </row>
    <row r="1169">
      <c r="C1169" s="19"/>
      <c r="D1169" s="19"/>
    </row>
    <row r="1170">
      <c r="C1170" s="19"/>
      <c r="D1170" s="19"/>
    </row>
    <row r="1171">
      <c r="C1171" s="19"/>
      <c r="D1171" s="19"/>
    </row>
    <row r="1172">
      <c r="C1172" s="19"/>
      <c r="D1172" s="19"/>
    </row>
    <row r="1173">
      <c r="C1173" s="19"/>
      <c r="D1173" s="19"/>
    </row>
    <row r="1174">
      <c r="C1174" s="19"/>
      <c r="D1174" s="19"/>
    </row>
    <row r="1175">
      <c r="C1175" s="19"/>
      <c r="D1175" s="19"/>
    </row>
    <row r="1176">
      <c r="C1176" s="19"/>
      <c r="D1176" s="19"/>
    </row>
    <row r="1177">
      <c r="C1177" s="19"/>
      <c r="D1177" s="19"/>
    </row>
    <row r="1178">
      <c r="C1178" s="19"/>
      <c r="D1178" s="19"/>
    </row>
    <row r="1179">
      <c r="C1179" s="19"/>
      <c r="D1179" s="19"/>
    </row>
    <row r="1180">
      <c r="C1180" s="19"/>
      <c r="D1180" s="19"/>
    </row>
    <row r="1181">
      <c r="C1181" s="19"/>
      <c r="D1181" s="19"/>
    </row>
    <row r="1182">
      <c r="C1182" s="19"/>
      <c r="D1182" s="19"/>
    </row>
    <row r="1183">
      <c r="C1183" s="19"/>
      <c r="D1183" s="19"/>
    </row>
    <row r="1184">
      <c r="C1184" s="19"/>
      <c r="D1184" s="19"/>
    </row>
    <row r="1185">
      <c r="C1185" s="19"/>
      <c r="D1185" s="19"/>
    </row>
    <row r="1186">
      <c r="C1186" s="19"/>
      <c r="D1186" s="19"/>
    </row>
    <row r="1187">
      <c r="C1187" s="19"/>
      <c r="D1187" s="19"/>
    </row>
    <row r="1188">
      <c r="C1188" s="19"/>
      <c r="D1188" s="19"/>
    </row>
    <row r="1189">
      <c r="C1189" s="19"/>
      <c r="D1189" s="19"/>
    </row>
    <row r="1190">
      <c r="C1190" s="19"/>
      <c r="D1190" s="19"/>
    </row>
    <row r="1191">
      <c r="C1191" s="19"/>
      <c r="D1191" s="19"/>
    </row>
    <row r="1192">
      <c r="C1192" s="19"/>
      <c r="D1192" s="19"/>
    </row>
    <row r="1193">
      <c r="C1193" s="19"/>
      <c r="D1193" s="19"/>
    </row>
    <row r="1194">
      <c r="C1194" s="19"/>
      <c r="D1194" s="19"/>
    </row>
    <row r="1195">
      <c r="C1195" s="19"/>
      <c r="D1195" s="19"/>
    </row>
    <row r="1196">
      <c r="C1196" s="19"/>
      <c r="D1196" s="19"/>
    </row>
    <row r="1197">
      <c r="C1197" s="19"/>
      <c r="D1197" s="19"/>
    </row>
    <row r="1198">
      <c r="C1198" s="19"/>
      <c r="D1198" s="19"/>
    </row>
    <row r="1199">
      <c r="C1199" s="19"/>
      <c r="D1199" s="19"/>
    </row>
    <row r="1200">
      <c r="C1200" s="19"/>
      <c r="D1200" s="19"/>
    </row>
    <row r="1201">
      <c r="C1201" s="19"/>
      <c r="D1201" s="19"/>
    </row>
    <row r="1202">
      <c r="C1202" s="19"/>
      <c r="D1202" s="19"/>
    </row>
    <row r="1203">
      <c r="C1203" s="19"/>
      <c r="D1203" s="19"/>
    </row>
    <row r="1204">
      <c r="C1204" s="19"/>
      <c r="D1204" s="19"/>
    </row>
    <row r="1205">
      <c r="C1205" s="19"/>
      <c r="D1205" s="19"/>
    </row>
    <row r="1206">
      <c r="C1206" s="19"/>
      <c r="D1206" s="19"/>
    </row>
    <row r="1207">
      <c r="C1207" s="19"/>
      <c r="D1207" s="19"/>
    </row>
    <row r="1208">
      <c r="C1208" s="19"/>
      <c r="D1208" s="19"/>
    </row>
    <row r="1209">
      <c r="C1209" s="19"/>
      <c r="D1209" s="19"/>
    </row>
    <row r="1210">
      <c r="C1210" s="19"/>
      <c r="D1210" s="19"/>
    </row>
    <row r="1211">
      <c r="C1211" s="19"/>
      <c r="D1211" s="19"/>
    </row>
    <row r="1212">
      <c r="C1212" s="19"/>
      <c r="D1212" s="19"/>
    </row>
    <row r="1213">
      <c r="C1213" s="19"/>
      <c r="D1213" s="19"/>
    </row>
    <row r="1214">
      <c r="C1214" s="19"/>
      <c r="D1214" s="19"/>
    </row>
    <row r="1215">
      <c r="C1215" s="19"/>
      <c r="D1215" s="19"/>
    </row>
    <row r="1216">
      <c r="C1216" s="19"/>
      <c r="D1216" s="19"/>
    </row>
    <row r="1217">
      <c r="C1217" s="19"/>
      <c r="D1217" s="19"/>
    </row>
    <row r="1218">
      <c r="C1218" s="19"/>
      <c r="D1218" s="19"/>
    </row>
    <row r="1219">
      <c r="C1219" s="19"/>
      <c r="D1219" s="19"/>
    </row>
    <row r="1220">
      <c r="C1220" s="19"/>
      <c r="D1220" s="19"/>
    </row>
    <row r="1221">
      <c r="C1221" s="19"/>
      <c r="D1221" s="19"/>
    </row>
    <row r="1222">
      <c r="C1222" s="19"/>
      <c r="D1222" s="19"/>
    </row>
    <row r="1223">
      <c r="C1223" s="19"/>
      <c r="D1223" s="19"/>
    </row>
    <row r="1224">
      <c r="C1224" s="19"/>
      <c r="D1224" s="19"/>
    </row>
    <row r="1225">
      <c r="C1225" s="19"/>
      <c r="D1225" s="19"/>
    </row>
    <row r="1226">
      <c r="C1226" s="19"/>
      <c r="D1226" s="19"/>
    </row>
    <row r="1227">
      <c r="C1227" s="19"/>
      <c r="D1227" s="19"/>
    </row>
    <row r="1228">
      <c r="C1228" s="19"/>
      <c r="D1228" s="19"/>
    </row>
    <row r="1229">
      <c r="C1229" s="19"/>
      <c r="D1229" s="19"/>
    </row>
    <row r="1230">
      <c r="C1230" s="19"/>
      <c r="D1230" s="19"/>
    </row>
    <row r="1231">
      <c r="C1231" s="19"/>
      <c r="D1231" s="19"/>
    </row>
    <row r="1232">
      <c r="C1232" s="19"/>
      <c r="D1232" s="19"/>
    </row>
    <row r="1233">
      <c r="C1233" s="19"/>
      <c r="D1233" s="19"/>
    </row>
    <row r="1234">
      <c r="C1234" s="19"/>
      <c r="D1234" s="19"/>
    </row>
    <row r="1235">
      <c r="C1235" s="19"/>
      <c r="D1235" s="19"/>
    </row>
    <row r="1236">
      <c r="C1236" s="19"/>
      <c r="D1236" s="19"/>
    </row>
    <row r="1237">
      <c r="C1237" s="19"/>
      <c r="D1237" s="19"/>
    </row>
    <row r="1238">
      <c r="C1238" s="19"/>
      <c r="D1238" s="19"/>
    </row>
    <row r="1239">
      <c r="C1239" s="19"/>
      <c r="D1239" s="19"/>
    </row>
    <row r="1240">
      <c r="C1240" s="19"/>
      <c r="D1240" s="19"/>
    </row>
    <row r="1241">
      <c r="C1241" s="19"/>
      <c r="D1241" s="19"/>
    </row>
    <row r="1242">
      <c r="C1242" s="19"/>
      <c r="D1242" s="19"/>
    </row>
    <row r="1243">
      <c r="C1243" s="19"/>
      <c r="D1243" s="19"/>
    </row>
    <row r="1244">
      <c r="C1244" s="19"/>
      <c r="D1244" s="19"/>
    </row>
    <row r="1245">
      <c r="C1245" s="19"/>
      <c r="D1245" s="19"/>
    </row>
    <row r="1246">
      <c r="C1246" s="19"/>
      <c r="D1246" s="19"/>
    </row>
    <row r="1247">
      <c r="C1247" s="19"/>
      <c r="D1247" s="19"/>
    </row>
    <row r="1248">
      <c r="C1248" s="19"/>
      <c r="D1248" s="19"/>
    </row>
    <row r="1249">
      <c r="C1249" s="19"/>
      <c r="D1249" s="19"/>
    </row>
    <row r="1250">
      <c r="C1250" s="19"/>
      <c r="D1250" s="19"/>
    </row>
    <row r="1251">
      <c r="C1251" s="19"/>
      <c r="D1251" s="19"/>
    </row>
    <row r="1252">
      <c r="C1252" s="19"/>
      <c r="D1252" s="19"/>
    </row>
    <row r="1253">
      <c r="C1253" s="19"/>
      <c r="D1253" s="19"/>
    </row>
    <row r="1254">
      <c r="C1254" s="19"/>
      <c r="D1254" s="19"/>
    </row>
    <row r="1255">
      <c r="C1255" s="19"/>
      <c r="D1255" s="19"/>
    </row>
    <row r="1256">
      <c r="C1256" s="19"/>
      <c r="D1256" s="19"/>
    </row>
    <row r="1257">
      <c r="C1257" s="19"/>
      <c r="D1257" s="19"/>
    </row>
    <row r="1258">
      <c r="C1258" s="19"/>
      <c r="D1258" s="19"/>
    </row>
    <row r="1259">
      <c r="C1259" s="19"/>
      <c r="D1259" s="19"/>
    </row>
    <row r="1260">
      <c r="C1260" s="19"/>
      <c r="D1260" s="19"/>
    </row>
    <row r="1261">
      <c r="C1261" s="19"/>
      <c r="D1261" s="19"/>
    </row>
    <row r="1262">
      <c r="C1262" s="19"/>
      <c r="D1262" s="19"/>
    </row>
    <row r="1263">
      <c r="C1263" s="19"/>
      <c r="D1263" s="19"/>
    </row>
    <row r="1264">
      <c r="C1264" s="19"/>
      <c r="D1264" s="19"/>
    </row>
    <row r="1265">
      <c r="C1265" s="19"/>
      <c r="D1265" s="19"/>
    </row>
    <row r="1266">
      <c r="C1266" s="19"/>
      <c r="D1266" s="19"/>
    </row>
    <row r="1267">
      <c r="C1267" s="19"/>
      <c r="D1267" s="19"/>
    </row>
    <row r="1268">
      <c r="C1268" s="19"/>
      <c r="D1268" s="19"/>
    </row>
    <row r="1269">
      <c r="C1269" s="19"/>
      <c r="D1269" s="19"/>
    </row>
    <row r="1270">
      <c r="C1270" s="19"/>
      <c r="D1270" s="19"/>
    </row>
    <row r="1271">
      <c r="C1271" s="19"/>
      <c r="D1271" s="19"/>
    </row>
    <row r="1272">
      <c r="C1272" s="19"/>
      <c r="D1272" s="19"/>
    </row>
    <row r="1273">
      <c r="C1273" s="19"/>
      <c r="D1273" s="19"/>
    </row>
    <row r="1274">
      <c r="C1274" s="19"/>
      <c r="D1274" s="19"/>
    </row>
    <row r="1275">
      <c r="C1275" s="19"/>
      <c r="D1275" s="19"/>
    </row>
    <row r="1276">
      <c r="C1276" s="19"/>
      <c r="D1276" s="19"/>
    </row>
    <row r="1277">
      <c r="C1277" s="19"/>
      <c r="D1277" s="19"/>
    </row>
    <row r="1278">
      <c r="C1278" s="19"/>
      <c r="D1278" s="19"/>
    </row>
    <row r="1279">
      <c r="C1279" s="19"/>
      <c r="D1279" s="19"/>
    </row>
    <row r="1280">
      <c r="C1280" s="19"/>
      <c r="D1280" s="19"/>
    </row>
    <row r="1281">
      <c r="C1281" s="19"/>
      <c r="D1281" s="19"/>
    </row>
    <row r="1282">
      <c r="C1282" s="19"/>
      <c r="D1282" s="19"/>
    </row>
    <row r="1283">
      <c r="C1283" s="19"/>
      <c r="D1283" s="19"/>
    </row>
    <row r="1284">
      <c r="C1284" s="19"/>
      <c r="D1284" s="19"/>
    </row>
    <row r="1285">
      <c r="C1285" s="19"/>
      <c r="D1285" s="19"/>
    </row>
    <row r="1286">
      <c r="C1286" s="19"/>
      <c r="D1286" s="19"/>
    </row>
    <row r="1287">
      <c r="C1287" s="19"/>
      <c r="D1287" s="19"/>
    </row>
    <row r="1288">
      <c r="C1288" s="19"/>
      <c r="D1288" s="19"/>
    </row>
    <row r="1289">
      <c r="C1289" s="19"/>
      <c r="D1289" s="19"/>
    </row>
    <row r="1290">
      <c r="C1290" s="19"/>
      <c r="D1290" s="19"/>
    </row>
    <row r="1291">
      <c r="C1291" s="19"/>
      <c r="D1291" s="19"/>
    </row>
    <row r="1292">
      <c r="C1292" s="19"/>
      <c r="D1292" s="19"/>
    </row>
    <row r="1293">
      <c r="C1293" s="19"/>
      <c r="D1293" s="19"/>
    </row>
    <row r="1294">
      <c r="C1294" s="19"/>
      <c r="D1294" s="19"/>
    </row>
    <row r="1295">
      <c r="C1295" s="19"/>
      <c r="D1295" s="19"/>
    </row>
    <row r="1296">
      <c r="C1296" s="19"/>
      <c r="D1296" s="19"/>
    </row>
    <row r="1297">
      <c r="C1297" s="19"/>
      <c r="D1297" s="19"/>
    </row>
    <row r="1298">
      <c r="C1298" s="19"/>
      <c r="D1298" s="19"/>
    </row>
    <row r="1299">
      <c r="C1299" s="19"/>
      <c r="D1299" s="19"/>
    </row>
    <row r="1300">
      <c r="C1300" s="19"/>
      <c r="D1300" s="19"/>
    </row>
    <row r="1301">
      <c r="C1301" s="19"/>
      <c r="D1301" s="19"/>
    </row>
    <row r="1302">
      <c r="C1302" s="19"/>
      <c r="D1302" s="19"/>
    </row>
    <row r="1303">
      <c r="C1303" s="19"/>
      <c r="D1303" s="19"/>
    </row>
    <row r="1304">
      <c r="C1304" s="19"/>
      <c r="D1304" s="19"/>
    </row>
    <row r="1305">
      <c r="C1305" s="19"/>
      <c r="D1305" s="19"/>
    </row>
    <row r="1306">
      <c r="C1306" s="19"/>
      <c r="D1306" s="19"/>
    </row>
    <row r="1307">
      <c r="C1307" s="19"/>
      <c r="D1307" s="19"/>
    </row>
    <row r="1308">
      <c r="C1308" s="19"/>
      <c r="D1308" s="19"/>
    </row>
    <row r="1309">
      <c r="C1309" s="19"/>
      <c r="D1309" s="19"/>
    </row>
    <row r="1310">
      <c r="C1310" s="19"/>
      <c r="D1310" s="19"/>
    </row>
    <row r="1311">
      <c r="C1311" s="19"/>
      <c r="D1311" s="19"/>
    </row>
    <row r="1312">
      <c r="C1312" s="19"/>
      <c r="D1312" s="19"/>
    </row>
    <row r="1313">
      <c r="C1313" s="19"/>
      <c r="D1313" s="19"/>
    </row>
    <row r="1314">
      <c r="C1314" s="19"/>
      <c r="D1314" s="19"/>
    </row>
    <row r="1315">
      <c r="C1315" s="19"/>
      <c r="D1315" s="19"/>
    </row>
    <row r="1316">
      <c r="C1316" s="19"/>
      <c r="D1316" s="19"/>
    </row>
    <row r="1317">
      <c r="C1317" s="19"/>
      <c r="D1317" s="19"/>
    </row>
    <row r="1318">
      <c r="C1318" s="19"/>
      <c r="D1318" s="19"/>
    </row>
    <row r="1319">
      <c r="C1319" s="19"/>
      <c r="D1319" s="19"/>
    </row>
    <row r="1320">
      <c r="C1320" s="19"/>
      <c r="D1320" s="19"/>
    </row>
    <row r="1321">
      <c r="C1321" s="19"/>
      <c r="D1321" s="19"/>
    </row>
    <row r="1322">
      <c r="C1322" s="19"/>
      <c r="D1322" s="19"/>
    </row>
    <row r="1323">
      <c r="C1323" s="19"/>
      <c r="D1323" s="19"/>
    </row>
    <row r="1324">
      <c r="C1324" s="19"/>
      <c r="D1324" s="19"/>
    </row>
    <row r="1325">
      <c r="C1325" s="19"/>
      <c r="D1325" s="19"/>
    </row>
    <row r="1326">
      <c r="C1326" s="19"/>
      <c r="D1326" s="19"/>
    </row>
    <row r="1327">
      <c r="C1327" s="19"/>
      <c r="D1327" s="19"/>
    </row>
    <row r="1328">
      <c r="C1328" s="19"/>
      <c r="D1328" s="19"/>
    </row>
    <row r="1329">
      <c r="C1329" s="19"/>
      <c r="D1329" s="19"/>
    </row>
    <row r="1330">
      <c r="C1330" s="19"/>
      <c r="D1330" s="19"/>
    </row>
    <row r="1331">
      <c r="C1331" s="19"/>
      <c r="D1331" s="19"/>
    </row>
    <row r="1332">
      <c r="C1332" s="19"/>
      <c r="D1332" s="19"/>
    </row>
    <row r="1333">
      <c r="C1333" s="19"/>
      <c r="D1333" s="19"/>
    </row>
    <row r="1334">
      <c r="C1334" s="19"/>
      <c r="D1334" s="19"/>
    </row>
    <row r="1335">
      <c r="C1335" s="19"/>
      <c r="D1335" s="19"/>
    </row>
    <row r="1336">
      <c r="C1336" s="19"/>
      <c r="D1336" s="19"/>
    </row>
    <row r="1337">
      <c r="C1337" s="19"/>
      <c r="D1337" s="19"/>
    </row>
    <row r="1338">
      <c r="C1338" s="19"/>
      <c r="D1338" s="19"/>
    </row>
    <row r="1339">
      <c r="C1339" s="19"/>
      <c r="D1339" s="19"/>
    </row>
    <row r="1340">
      <c r="C1340" s="19"/>
      <c r="D1340" s="19"/>
    </row>
    <row r="1341">
      <c r="C1341" s="19"/>
      <c r="D1341" s="19"/>
    </row>
    <row r="1342">
      <c r="C1342" s="19"/>
      <c r="D1342" s="19"/>
    </row>
    <row r="1343">
      <c r="C1343" s="19"/>
      <c r="D1343" s="19"/>
    </row>
    <row r="1344">
      <c r="C1344" s="19"/>
      <c r="D1344" s="19"/>
    </row>
    <row r="1345">
      <c r="C1345" s="19"/>
      <c r="D1345" s="19"/>
    </row>
    <row r="1346">
      <c r="C1346" s="19"/>
      <c r="D1346" s="19"/>
    </row>
    <row r="1347">
      <c r="C1347" s="19"/>
      <c r="D1347" s="19"/>
    </row>
    <row r="1348">
      <c r="C1348" s="19"/>
      <c r="D1348" s="19"/>
    </row>
    <row r="1349">
      <c r="C1349" s="19"/>
      <c r="D1349" s="19"/>
    </row>
    <row r="1350">
      <c r="C1350" s="19"/>
      <c r="D1350" s="19"/>
    </row>
    <row r="1351">
      <c r="C1351" s="19"/>
      <c r="D1351" s="19"/>
    </row>
    <row r="1352">
      <c r="C1352" s="19"/>
      <c r="D1352" s="19"/>
    </row>
    <row r="1353">
      <c r="C1353" s="19"/>
      <c r="D1353" s="19"/>
    </row>
    <row r="1354">
      <c r="C1354" s="19"/>
      <c r="D1354" s="19"/>
    </row>
    <row r="1355">
      <c r="C1355" s="19"/>
      <c r="D1355" s="19"/>
    </row>
    <row r="1356">
      <c r="C1356" s="19"/>
      <c r="D1356" s="19"/>
    </row>
    <row r="1357">
      <c r="C1357" s="19"/>
      <c r="D1357" s="19"/>
    </row>
    <row r="1358">
      <c r="C1358" s="19"/>
      <c r="D1358" s="19"/>
    </row>
    <row r="1359">
      <c r="C1359" s="19"/>
      <c r="D1359" s="19"/>
    </row>
    <row r="1360">
      <c r="C1360" s="19"/>
      <c r="D1360" s="19"/>
    </row>
    <row r="1361">
      <c r="C1361" s="19"/>
      <c r="D1361" s="19"/>
    </row>
    <row r="1362">
      <c r="C1362" s="19"/>
      <c r="D1362" s="19"/>
    </row>
    <row r="1363">
      <c r="C1363" s="19"/>
      <c r="D1363" s="19"/>
    </row>
    <row r="1364">
      <c r="C1364" s="19"/>
      <c r="D1364" s="19"/>
    </row>
    <row r="1365">
      <c r="C1365" s="19"/>
      <c r="D1365" s="19"/>
    </row>
    <row r="1366">
      <c r="C1366" s="19"/>
      <c r="D1366" s="19"/>
    </row>
    <row r="1367">
      <c r="C1367" s="19"/>
      <c r="D1367" s="19"/>
    </row>
    <row r="1368">
      <c r="C1368" s="19"/>
      <c r="D1368" s="19"/>
    </row>
    <row r="1369">
      <c r="C1369" s="19"/>
      <c r="D1369" s="19"/>
    </row>
    <row r="1370">
      <c r="C1370" s="19"/>
      <c r="D1370" s="19"/>
    </row>
    <row r="1371">
      <c r="C1371" s="19"/>
      <c r="D1371" s="19"/>
    </row>
    <row r="1372">
      <c r="C1372" s="19"/>
      <c r="D1372" s="19"/>
    </row>
    <row r="1373">
      <c r="C1373" s="19"/>
      <c r="D1373" s="19"/>
    </row>
    <row r="1374">
      <c r="C1374" s="19"/>
      <c r="D1374" s="19"/>
    </row>
    <row r="1375">
      <c r="C1375" s="19"/>
      <c r="D1375" s="19"/>
    </row>
    <row r="1376">
      <c r="C1376" s="19"/>
      <c r="D1376" s="19"/>
    </row>
    <row r="1377">
      <c r="C1377" s="19"/>
      <c r="D1377" s="19"/>
    </row>
    <row r="1378">
      <c r="C1378" s="19"/>
      <c r="D1378" s="19"/>
    </row>
    <row r="1379">
      <c r="C1379" s="19"/>
      <c r="D1379" s="19"/>
    </row>
    <row r="1380">
      <c r="C1380" s="19"/>
      <c r="D1380" s="19"/>
    </row>
    <row r="1381">
      <c r="C1381" s="19"/>
      <c r="D1381" s="19"/>
    </row>
    <row r="1382">
      <c r="C1382" s="19"/>
      <c r="D1382" s="19"/>
    </row>
    <row r="1383">
      <c r="C1383" s="19"/>
      <c r="D1383" s="19"/>
    </row>
    <row r="1384">
      <c r="C1384" s="19"/>
      <c r="D1384" s="19"/>
    </row>
    <row r="1385">
      <c r="C1385" s="19"/>
      <c r="D1385" s="19"/>
    </row>
    <row r="1386">
      <c r="C1386" s="19"/>
      <c r="D1386" s="19"/>
    </row>
    <row r="1387">
      <c r="C1387" s="19"/>
      <c r="D1387" s="19"/>
    </row>
    <row r="1388">
      <c r="C1388" s="19"/>
      <c r="D1388" s="19"/>
    </row>
    <row r="1389">
      <c r="C1389" s="19"/>
      <c r="D1389" s="19"/>
    </row>
    <row r="1390">
      <c r="C1390" s="19"/>
      <c r="D1390" s="19"/>
    </row>
    <row r="1391">
      <c r="C1391" s="19"/>
      <c r="D1391" s="19"/>
    </row>
    <row r="1392">
      <c r="C1392" s="19"/>
      <c r="D1392" s="19"/>
    </row>
    <row r="1393">
      <c r="C1393" s="19"/>
      <c r="D1393" s="19"/>
    </row>
    <row r="1394">
      <c r="C1394" s="19"/>
      <c r="D1394" s="19"/>
    </row>
    <row r="1395">
      <c r="C1395" s="19"/>
      <c r="D1395" s="19"/>
    </row>
    <row r="1396">
      <c r="C1396" s="19"/>
      <c r="D1396" s="19"/>
    </row>
    <row r="1397">
      <c r="C1397" s="19"/>
      <c r="D1397" s="19"/>
    </row>
    <row r="1398">
      <c r="C1398" s="19"/>
      <c r="D1398" s="19"/>
    </row>
    <row r="1399">
      <c r="C1399" s="19"/>
      <c r="D1399" s="19"/>
    </row>
    <row r="1400">
      <c r="C1400" s="19"/>
      <c r="D1400" s="19"/>
    </row>
    <row r="1401">
      <c r="C1401" s="19"/>
      <c r="D1401" s="19"/>
    </row>
    <row r="1402">
      <c r="C1402" s="19"/>
      <c r="D1402" s="19"/>
    </row>
    <row r="1403">
      <c r="C1403" s="19"/>
      <c r="D1403" s="19"/>
    </row>
    <row r="1404">
      <c r="C1404" s="19"/>
      <c r="D1404" s="19"/>
    </row>
    <row r="1405">
      <c r="C1405" s="19"/>
      <c r="D1405" s="19"/>
    </row>
    <row r="1406">
      <c r="C1406" s="19"/>
      <c r="D1406" s="19"/>
    </row>
    <row r="1407">
      <c r="C1407" s="19"/>
      <c r="D1407" s="19"/>
    </row>
    <row r="1408">
      <c r="C1408" s="19"/>
      <c r="D1408" s="19"/>
    </row>
    <row r="1409">
      <c r="C1409" s="19"/>
      <c r="D1409" s="19"/>
    </row>
    <row r="1410">
      <c r="C1410" s="19"/>
      <c r="D1410" s="19"/>
    </row>
    <row r="1411">
      <c r="C1411" s="19"/>
      <c r="D1411" s="19"/>
    </row>
    <row r="1412">
      <c r="C1412" s="19"/>
      <c r="D1412" s="19"/>
    </row>
    <row r="1413">
      <c r="C1413" s="19"/>
      <c r="D1413" s="19"/>
    </row>
    <row r="1414">
      <c r="C1414" s="19"/>
      <c r="D1414" s="19"/>
    </row>
    <row r="1415">
      <c r="C1415" s="19"/>
      <c r="D1415" s="19"/>
    </row>
    <row r="1416">
      <c r="C1416" s="19"/>
      <c r="D1416" s="19"/>
    </row>
    <row r="1417">
      <c r="C1417" s="19"/>
      <c r="D1417" s="19"/>
    </row>
    <row r="1418">
      <c r="C1418" s="19"/>
      <c r="D1418" s="19"/>
    </row>
    <row r="1419">
      <c r="C1419" s="19"/>
      <c r="D1419" s="19"/>
    </row>
    <row r="1420">
      <c r="C1420" s="19"/>
      <c r="D1420" s="19"/>
    </row>
    <row r="1421">
      <c r="C1421" s="19"/>
      <c r="D1421" s="19"/>
    </row>
    <row r="1422">
      <c r="C1422" s="19"/>
      <c r="D1422" s="19"/>
    </row>
    <row r="1423">
      <c r="C1423" s="19"/>
      <c r="D1423" s="19"/>
    </row>
    <row r="1424">
      <c r="C1424" s="19"/>
      <c r="D1424" s="19"/>
    </row>
    <row r="1425">
      <c r="C1425" s="19"/>
      <c r="D1425" s="19"/>
    </row>
    <row r="1426">
      <c r="C1426" s="19"/>
      <c r="D1426" s="19"/>
    </row>
    <row r="1427">
      <c r="C1427" s="19"/>
      <c r="D1427" s="19"/>
    </row>
    <row r="1428">
      <c r="C1428" s="19"/>
      <c r="D1428" s="19"/>
    </row>
    <row r="1429">
      <c r="C1429" s="19"/>
      <c r="D1429" s="19"/>
    </row>
    <row r="1430">
      <c r="C1430" s="19"/>
      <c r="D1430" s="19"/>
    </row>
    <row r="1431">
      <c r="C1431" s="19"/>
      <c r="D1431" s="19"/>
    </row>
    <row r="1432">
      <c r="C1432" s="19"/>
      <c r="D1432" s="19"/>
    </row>
    <row r="1433">
      <c r="C1433" s="19"/>
      <c r="D1433" s="19"/>
    </row>
    <row r="1434">
      <c r="C1434" s="19"/>
      <c r="D1434" s="19"/>
    </row>
    <row r="1435">
      <c r="C1435" s="19"/>
      <c r="D1435" s="19"/>
    </row>
    <row r="1436">
      <c r="C1436" s="19"/>
      <c r="D1436" s="19"/>
    </row>
    <row r="1437">
      <c r="C1437" s="19"/>
      <c r="D1437" s="19"/>
    </row>
    <row r="1438">
      <c r="C1438" s="19"/>
      <c r="D1438" s="19"/>
    </row>
    <row r="1439">
      <c r="C1439" s="19"/>
      <c r="D1439" s="19"/>
    </row>
    <row r="1440">
      <c r="C1440" s="19"/>
      <c r="D1440" s="19"/>
    </row>
    <row r="1441">
      <c r="C1441" s="19"/>
      <c r="D1441" s="19"/>
    </row>
    <row r="1442">
      <c r="C1442" s="19"/>
      <c r="D1442" s="19"/>
    </row>
    <row r="1443">
      <c r="C1443" s="19"/>
      <c r="D1443" s="19"/>
    </row>
    <row r="1444">
      <c r="C1444" s="19"/>
      <c r="D1444" s="19"/>
    </row>
    <row r="1445">
      <c r="C1445" s="19"/>
      <c r="D1445" s="19"/>
    </row>
    <row r="1446">
      <c r="C1446" s="19"/>
      <c r="D1446" s="19"/>
    </row>
    <row r="1447">
      <c r="C1447" s="19"/>
      <c r="D1447" s="19"/>
    </row>
    <row r="1448">
      <c r="C1448" s="19"/>
      <c r="D1448" s="19"/>
    </row>
    <row r="1449">
      <c r="C1449" s="19"/>
      <c r="D1449" s="19"/>
    </row>
    <row r="1450">
      <c r="C1450" s="19"/>
      <c r="D1450" s="19"/>
    </row>
    <row r="1451">
      <c r="C1451" s="19"/>
      <c r="D1451" s="19"/>
    </row>
    <row r="1452">
      <c r="C1452" s="19"/>
      <c r="D1452" s="19"/>
    </row>
    <row r="1453">
      <c r="C1453" s="19"/>
      <c r="D1453" s="19"/>
    </row>
    <row r="1454">
      <c r="C1454" s="19"/>
      <c r="D1454" s="19"/>
    </row>
    <row r="1455">
      <c r="C1455" s="19"/>
      <c r="D1455" s="19"/>
    </row>
    <row r="1456">
      <c r="C1456" s="19"/>
      <c r="D1456" s="19"/>
    </row>
    <row r="1457">
      <c r="C1457" s="19"/>
      <c r="D1457" s="19"/>
    </row>
    <row r="1458">
      <c r="C1458" s="19"/>
      <c r="D1458" s="19"/>
    </row>
    <row r="1459">
      <c r="C1459" s="19"/>
      <c r="D1459" s="19"/>
    </row>
    <row r="1460">
      <c r="C1460" s="19"/>
      <c r="D1460" s="19"/>
    </row>
    <row r="1461">
      <c r="C1461" s="19"/>
      <c r="D1461" s="19"/>
    </row>
    <row r="1462">
      <c r="C1462" s="19"/>
      <c r="D1462" s="19"/>
    </row>
    <row r="1463">
      <c r="C1463" s="19"/>
      <c r="D1463" s="19"/>
    </row>
    <row r="1464">
      <c r="C1464" s="19"/>
      <c r="D1464" s="19"/>
    </row>
    <row r="1465">
      <c r="C1465" s="19"/>
      <c r="D1465" s="19"/>
    </row>
    <row r="1466">
      <c r="C1466" s="19"/>
      <c r="D1466" s="19"/>
    </row>
    <row r="1467">
      <c r="C1467" s="19"/>
      <c r="D1467" s="19"/>
    </row>
    <row r="1468">
      <c r="C1468" s="19"/>
      <c r="D1468" s="19"/>
    </row>
    <row r="1469">
      <c r="C1469" s="19"/>
      <c r="D1469" s="19"/>
    </row>
    <row r="1470">
      <c r="C1470" s="19"/>
      <c r="D1470" s="19"/>
    </row>
    <row r="1471">
      <c r="C1471" s="19"/>
      <c r="D1471" s="19"/>
    </row>
    <row r="1472">
      <c r="C1472" s="19"/>
      <c r="D1472" s="19"/>
    </row>
    <row r="1473">
      <c r="C1473" s="19"/>
      <c r="D1473" s="19"/>
    </row>
    <row r="1474">
      <c r="C1474" s="19"/>
      <c r="D1474" s="19"/>
    </row>
    <row r="1475">
      <c r="C1475" s="19"/>
      <c r="D1475" s="19"/>
    </row>
    <row r="1476">
      <c r="C1476" s="19"/>
      <c r="D1476" s="19"/>
    </row>
    <row r="1477">
      <c r="C1477" s="19"/>
      <c r="D1477" s="19"/>
    </row>
    <row r="1478">
      <c r="C1478" s="19"/>
      <c r="D1478" s="19"/>
    </row>
    <row r="1479">
      <c r="C1479" s="19"/>
      <c r="D1479" s="19"/>
    </row>
    <row r="1480">
      <c r="C1480" s="19"/>
      <c r="D1480" s="19"/>
    </row>
    <row r="1481">
      <c r="C1481" s="19"/>
      <c r="D1481" s="19"/>
    </row>
    <row r="1482">
      <c r="C1482" s="19"/>
      <c r="D1482" s="19"/>
    </row>
    <row r="1483">
      <c r="C1483" s="19"/>
      <c r="D1483" s="19"/>
    </row>
    <row r="1484">
      <c r="C1484" s="19"/>
      <c r="D1484" s="19"/>
    </row>
    <row r="1485">
      <c r="C1485" s="19"/>
      <c r="D1485" s="19"/>
    </row>
    <row r="1486">
      <c r="C1486" s="19"/>
      <c r="D1486" s="19"/>
    </row>
    <row r="1487">
      <c r="C1487" s="19"/>
      <c r="D1487" s="19"/>
    </row>
    <row r="1488">
      <c r="C1488" s="19"/>
      <c r="D1488" s="19"/>
    </row>
    <row r="1489">
      <c r="C1489" s="19"/>
      <c r="D1489" s="19"/>
    </row>
    <row r="1490">
      <c r="C1490" s="19"/>
      <c r="D1490" s="19"/>
    </row>
    <row r="1491">
      <c r="C1491" s="19"/>
      <c r="D1491" s="19"/>
    </row>
    <row r="1492">
      <c r="C1492" s="19"/>
      <c r="D1492" s="19"/>
    </row>
    <row r="1493">
      <c r="C1493" s="19"/>
      <c r="D1493" s="19"/>
    </row>
    <row r="1494">
      <c r="C1494" s="19"/>
      <c r="D1494" s="19"/>
    </row>
    <row r="1495">
      <c r="C1495" s="19"/>
      <c r="D1495" s="19"/>
    </row>
    <row r="1496">
      <c r="C1496" s="19"/>
      <c r="D1496" s="19"/>
    </row>
    <row r="1497">
      <c r="C1497" s="19"/>
      <c r="D1497" s="19"/>
    </row>
    <row r="1498">
      <c r="C1498" s="19"/>
      <c r="D1498" s="19"/>
    </row>
    <row r="1499">
      <c r="C1499" s="19"/>
      <c r="D1499" s="19"/>
    </row>
    <row r="1500">
      <c r="C1500" s="19"/>
      <c r="D1500" s="19"/>
    </row>
    <row r="1501">
      <c r="C1501" s="19"/>
      <c r="D1501" s="19"/>
    </row>
    <row r="1502">
      <c r="C1502" s="19"/>
      <c r="D1502" s="19"/>
    </row>
    <row r="1503">
      <c r="C1503" s="19"/>
      <c r="D1503" s="19"/>
    </row>
    <row r="1504">
      <c r="C1504" s="19"/>
      <c r="D1504" s="19"/>
    </row>
    <row r="1505">
      <c r="C1505" s="19"/>
      <c r="D1505" s="19"/>
    </row>
    <row r="1506">
      <c r="C1506" s="19"/>
      <c r="D1506" s="19"/>
    </row>
    <row r="1507">
      <c r="C1507" s="19"/>
      <c r="D1507" s="19"/>
    </row>
    <row r="1508">
      <c r="C1508" s="19"/>
      <c r="D1508" s="19"/>
    </row>
    <row r="1509">
      <c r="C1509" s="19"/>
      <c r="D1509" s="19"/>
    </row>
    <row r="1510">
      <c r="C1510" s="19"/>
      <c r="D1510" s="19"/>
    </row>
    <row r="1511">
      <c r="C1511" s="19"/>
      <c r="D1511" s="19"/>
    </row>
    <row r="1512">
      <c r="C1512" s="19"/>
      <c r="D1512" s="19"/>
    </row>
    <row r="1513">
      <c r="C1513" s="19"/>
      <c r="D1513" s="19"/>
    </row>
    <row r="1514">
      <c r="C1514" s="19"/>
      <c r="D1514" s="19"/>
    </row>
    <row r="1515">
      <c r="C1515" s="19"/>
      <c r="D1515" s="19"/>
    </row>
    <row r="1516">
      <c r="C1516" s="19"/>
      <c r="D1516" s="19"/>
    </row>
    <row r="1517">
      <c r="C1517" s="19"/>
      <c r="D1517" s="19"/>
    </row>
    <row r="1518">
      <c r="C1518" s="19"/>
      <c r="D1518" s="19"/>
    </row>
    <row r="1519">
      <c r="C1519" s="19"/>
      <c r="D1519" s="19"/>
    </row>
    <row r="1520">
      <c r="C1520" s="19"/>
      <c r="D1520" s="19"/>
    </row>
    <row r="1521">
      <c r="C1521" s="19"/>
      <c r="D1521" s="19"/>
    </row>
    <row r="1522">
      <c r="C1522" s="19"/>
      <c r="D1522" s="19"/>
    </row>
    <row r="1523">
      <c r="C1523" s="19"/>
      <c r="D1523" s="19"/>
    </row>
    <row r="1524">
      <c r="C1524" s="19"/>
      <c r="D1524" s="19"/>
    </row>
    <row r="1525">
      <c r="C1525" s="19"/>
      <c r="D1525" s="19"/>
    </row>
    <row r="1526">
      <c r="C1526" s="19"/>
      <c r="D1526" s="19"/>
    </row>
    <row r="1527">
      <c r="C1527" s="19"/>
      <c r="D1527" s="19"/>
    </row>
    <row r="1528">
      <c r="C1528" s="19"/>
      <c r="D1528" s="19"/>
    </row>
    <row r="1529">
      <c r="C1529" s="19"/>
      <c r="D1529" s="19"/>
    </row>
    <row r="1530">
      <c r="C1530" s="19"/>
      <c r="D1530" s="19"/>
    </row>
    <row r="1531">
      <c r="C1531" s="19"/>
      <c r="D1531" s="19"/>
    </row>
    <row r="1532">
      <c r="C1532" s="19"/>
      <c r="D1532" s="19"/>
    </row>
    <row r="1533">
      <c r="C1533" s="19"/>
      <c r="D1533" s="19"/>
    </row>
    <row r="1534">
      <c r="C1534" s="19"/>
      <c r="D1534" s="19"/>
    </row>
    <row r="1535">
      <c r="C1535" s="19"/>
      <c r="D1535" s="19"/>
    </row>
    <row r="1536">
      <c r="C1536" s="19"/>
      <c r="D1536" s="19"/>
    </row>
    <row r="1537">
      <c r="C1537" s="19"/>
      <c r="D1537" s="19"/>
    </row>
    <row r="1538">
      <c r="C1538" s="19"/>
      <c r="D1538" s="19"/>
    </row>
    <row r="1539">
      <c r="C1539" s="19"/>
      <c r="D1539" s="19"/>
    </row>
    <row r="1540">
      <c r="C1540" s="19"/>
      <c r="D1540" s="19"/>
    </row>
    <row r="1541">
      <c r="C1541" s="19"/>
      <c r="D1541" s="19"/>
    </row>
    <row r="1542">
      <c r="C1542" s="19"/>
      <c r="D1542" s="19"/>
    </row>
    <row r="1543">
      <c r="C1543" s="19"/>
      <c r="D1543" s="19"/>
    </row>
    <row r="1544">
      <c r="C1544" s="19"/>
      <c r="D1544" s="19"/>
    </row>
    <row r="1545">
      <c r="C1545" s="19"/>
      <c r="D1545" s="19"/>
    </row>
    <row r="1546">
      <c r="C1546" s="19"/>
      <c r="D1546" s="19"/>
    </row>
    <row r="1547">
      <c r="C1547" s="19"/>
      <c r="D1547" s="19"/>
    </row>
    <row r="1548">
      <c r="C1548" s="19"/>
      <c r="D1548" s="19"/>
    </row>
    <row r="1549">
      <c r="C1549" s="19"/>
      <c r="D1549" s="19"/>
    </row>
    <row r="1550">
      <c r="C1550" s="19"/>
      <c r="D1550" s="19"/>
    </row>
    <row r="1551">
      <c r="C1551" s="19"/>
      <c r="D1551" s="19"/>
    </row>
    <row r="1552">
      <c r="C1552" s="19"/>
      <c r="D1552" s="19"/>
    </row>
    <row r="1553">
      <c r="C1553" s="19"/>
      <c r="D1553" s="19"/>
    </row>
    <row r="1554">
      <c r="C1554" s="19"/>
      <c r="D1554" s="19"/>
    </row>
    <row r="1555">
      <c r="C1555" s="19"/>
      <c r="D1555" s="19"/>
    </row>
    <row r="1556">
      <c r="C1556" s="19"/>
      <c r="D1556" s="19"/>
    </row>
    <row r="1557">
      <c r="C1557" s="19"/>
      <c r="D1557" s="19"/>
    </row>
    <row r="1558">
      <c r="C1558" s="19"/>
      <c r="D1558" s="19"/>
    </row>
    <row r="1559">
      <c r="C1559" s="19"/>
      <c r="D1559" s="19"/>
    </row>
    <row r="1560">
      <c r="C1560" s="19"/>
      <c r="D1560" s="19"/>
    </row>
    <row r="1561">
      <c r="C1561" s="19"/>
      <c r="D1561" s="19"/>
    </row>
    <row r="1562">
      <c r="C1562" s="19"/>
      <c r="D1562" s="19"/>
    </row>
    <row r="1563">
      <c r="C1563" s="19"/>
      <c r="D1563" s="19"/>
    </row>
    <row r="1564">
      <c r="C1564" s="19"/>
      <c r="D1564" s="19"/>
    </row>
    <row r="1565">
      <c r="C1565" s="19"/>
      <c r="D1565" s="19"/>
    </row>
    <row r="1566">
      <c r="C1566" s="19"/>
      <c r="D1566" s="19"/>
    </row>
    <row r="1567">
      <c r="C1567" s="19"/>
      <c r="D1567" s="19"/>
    </row>
    <row r="1568">
      <c r="C1568" s="19"/>
      <c r="D1568" s="19"/>
    </row>
    <row r="1569">
      <c r="C1569" s="19"/>
      <c r="D1569" s="19"/>
    </row>
    <row r="1570">
      <c r="C1570" s="19"/>
      <c r="D1570" s="19"/>
    </row>
    <row r="1571">
      <c r="C1571" s="19"/>
      <c r="D1571" s="19"/>
    </row>
    <row r="1572">
      <c r="C1572" s="19"/>
      <c r="D1572" s="19"/>
    </row>
    <row r="1573">
      <c r="C1573" s="19"/>
      <c r="D1573" s="19"/>
    </row>
    <row r="1574">
      <c r="C1574" s="19"/>
      <c r="D1574" s="19"/>
    </row>
    <row r="1575">
      <c r="C1575" s="19"/>
      <c r="D1575" s="19"/>
    </row>
    <row r="1576">
      <c r="C1576" s="19"/>
      <c r="D1576" s="19"/>
    </row>
    <row r="1577">
      <c r="C1577" s="19"/>
      <c r="D1577" s="19"/>
    </row>
    <row r="1578">
      <c r="C1578" s="19"/>
      <c r="D1578" s="19"/>
    </row>
    <row r="1579">
      <c r="C1579" s="19"/>
      <c r="D1579" s="19"/>
    </row>
    <row r="1580">
      <c r="C1580" s="19"/>
      <c r="D1580" s="19"/>
    </row>
    <row r="1581">
      <c r="C1581" s="19"/>
      <c r="D1581" s="19"/>
    </row>
    <row r="1582">
      <c r="C1582" s="19"/>
      <c r="D1582" s="19"/>
    </row>
    <row r="1583">
      <c r="C1583" s="19"/>
      <c r="D1583" s="19"/>
    </row>
    <row r="1584">
      <c r="C1584" s="19"/>
      <c r="D1584" s="19"/>
    </row>
    <row r="1585">
      <c r="C1585" s="19"/>
      <c r="D1585" s="19"/>
    </row>
    <row r="1586">
      <c r="C1586" s="19"/>
      <c r="D1586" s="19"/>
    </row>
    <row r="1587">
      <c r="C1587" s="19"/>
      <c r="D1587" s="19"/>
    </row>
    <row r="1588">
      <c r="C1588" s="19"/>
      <c r="D1588" s="19"/>
    </row>
    <row r="1589">
      <c r="C1589" s="19"/>
      <c r="D1589" s="19"/>
    </row>
    <row r="1590">
      <c r="C1590" s="19"/>
      <c r="D1590" s="19"/>
    </row>
    <row r="1591">
      <c r="C1591" s="19"/>
      <c r="D1591" s="19"/>
    </row>
    <row r="1592">
      <c r="C1592" s="19"/>
      <c r="D1592" s="19"/>
    </row>
    <row r="1593">
      <c r="C1593" s="19"/>
      <c r="D1593" s="19"/>
    </row>
    <row r="1594">
      <c r="C1594" s="19"/>
      <c r="D1594" s="19"/>
    </row>
    <row r="1595">
      <c r="C1595" s="19"/>
      <c r="D1595" s="19"/>
    </row>
    <row r="1596">
      <c r="C1596" s="19"/>
      <c r="D1596" s="19"/>
    </row>
    <row r="1597">
      <c r="C1597" s="19"/>
      <c r="D1597" s="19"/>
    </row>
    <row r="1598">
      <c r="C1598" s="19"/>
      <c r="D1598" s="19"/>
    </row>
    <row r="1599">
      <c r="C1599" s="19"/>
      <c r="D1599" s="19"/>
    </row>
    <row r="1600">
      <c r="C1600" s="19"/>
      <c r="D1600" s="19"/>
    </row>
    <row r="1601">
      <c r="C1601" s="19"/>
      <c r="D1601" s="19"/>
    </row>
    <row r="1602">
      <c r="C1602" s="19"/>
      <c r="D1602" s="19"/>
    </row>
    <row r="1603">
      <c r="C1603" s="19"/>
      <c r="D1603" s="19"/>
    </row>
    <row r="1604">
      <c r="C1604" s="19"/>
      <c r="D1604" s="19"/>
    </row>
    <row r="1605">
      <c r="C1605" s="19"/>
      <c r="D1605" s="19"/>
    </row>
    <row r="1606">
      <c r="C1606" s="19"/>
      <c r="D1606" s="19"/>
    </row>
    <row r="1607">
      <c r="C1607" s="19"/>
      <c r="D1607" s="19"/>
    </row>
    <row r="1608">
      <c r="C1608" s="19"/>
      <c r="D1608" s="19"/>
    </row>
    <row r="1609">
      <c r="C1609" s="19"/>
      <c r="D1609" s="19"/>
    </row>
    <row r="1610">
      <c r="C1610" s="19"/>
      <c r="D1610" s="19"/>
    </row>
    <row r="1611">
      <c r="C1611" s="19"/>
      <c r="D1611" s="19"/>
    </row>
    <row r="1612">
      <c r="C1612" s="19"/>
      <c r="D1612" s="19"/>
    </row>
    <row r="1613">
      <c r="C1613" s="19"/>
      <c r="D1613" s="19"/>
    </row>
    <row r="1614">
      <c r="C1614" s="19"/>
      <c r="D1614" s="19"/>
    </row>
    <row r="1615">
      <c r="C1615" s="19"/>
      <c r="D1615" s="19"/>
    </row>
    <row r="1616">
      <c r="C1616" s="19"/>
      <c r="D1616" s="19"/>
    </row>
    <row r="1617">
      <c r="C1617" s="19"/>
      <c r="D1617" s="19"/>
    </row>
    <row r="1618">
      <c r="C1618" s="19"/>
      <c r="D1618" s="19"/>
    </row>
    <row r="1619">
      <c r="C1619" s="19"/>
      <c r="D1619" s="19"/>
    </row>
    <row r="1620">
      <c r="C1620" s="19"/>
      <c r="D1620" s="19"/>
    </row>
    <row r="1621">
      <c r="C1621" s="19"/>
      <c r="D1621" s="19"/>
    </row>
    <row r="1622">
      <c r="C1622" s="19"/>
      <c r="D1622" s="19"/>
    </row>
    <row r="1623">
      <c r="C1623" s="19"/>
      <c r="D1623" s="19"/>
    </row>
    <row r="1624">
      <c r="C1624" s="19"/>
      <c r="D1624" s="19"/>
    </row>
    <row r="1625">
      <c r="C1625" s="19"/>
      <c r="D1625" s="19"/>
    </row>
    <row r="1626">
      <c r="C1626" s="19"/>
      <c r="D1626" s="19"/>
    </row>
    <row r="1627">
      <c r="C1627" s="19"/>
      <c r="D1627" s="19"/>
    </row>
    <row r="1628">
      <c r="C1628" s="19"/>
      <c r="D1628" s="19"/>
    </row>
    <row r="1629">
      <c r="C1629" s="19"/>
      <c r="D1629" s="19"/>
    </row>
    <row r="1630">
      <c r="C1630" s="19"/>
      <c r="D1630" s="19"/>
    </row>
    <row r="1631">
      <c r="C1631" s="19"/>
      <c r="D1631" s="19"/>
    </row>
    <row r="1632">
      <c r="C1632" s="19"/>
      <c r="D1632" s="19"/>
    </row>
    <row r="1633">
      <c r="C1633" s="19"/>
      <c r="D1633" s="19"/>
    </row>
    <row r="1634">
      <c r="C1634" s="19"/>
      <c r="D1634" s="19"/>
    </row>
    <row r="1635">
      <c r="C1635" s="19"/>
      <c r="D1635" s="19"/>
    </row>
    <row r="1636">
      <c r="C1636" s="19"/>
      <c r="D1636" s="19"/>
    </row>
    <row r="1637">
      <c r="C1637" s="19"/>
      <c r="D1637" s="19"/>
    </row>
    <row r="1638">
      <c r="C1638" s="19"/>
      <c r="D1638" s="19"/>
    </row>
    <row r="1639">
      <c r="C1639" s="19"/>
      <c r="D1639" s="19"/>
    </row>
    <row r="1640">
      <c r="C1640" s="19"/>
      <c r="D1640" s="19"/>
    </row>
    <row r="1641">
      <c r="C1641" s="19"/>
      <c r="D1641" s="19"/>
    </row>
    <row r="1642">
      <c r="C1642" s="19"/>
      <c r="D1642" s="19"/>
    </row>
    <row r="1643">
      <c r="C1643" s="19"/>
      <c r="D1643" s="19"/>
    </row>
    <row r="1644">
      <c r="C1644" s="19"/>
      <c r="D1644" s="19"/>
    </row>
    <row r="1645">
      <c r="C1645" s="19"/>
      <c r="D1645" s="19"/>
    </row>
    <row r="1646">
      <c r="C1646" s="19"/>
      <c r="D1646" s="19"/>
    </row>
    <row r="1647">
      <c r="C1647" s="19"/>
      <c r="D1647" s="19"/>
    </row>
    <row r="1648">
      <c r="C1648" s="19"/>
      <c r="D1648" s="19"/>
    </row>
    <row r="1649">
      <c r="C1649" s="19"/>
      <c r="D1649" s="19"/>
    </row>
    <row r="1650">
      <c r="C1650" s="19"/>
      <c r="D1650" s="19"/>
    </row>
    <row r="1651">
      <c r="C1651" s="19"/>
      <c r="D1651" s="19"/>
    </row>
    <row r="1652">
      <c r="C1652" s="19"/>
      <c r="D1652" s="19"/>
    </row>
    <row r="1653">
      <c r="C1653" s="19"/>
      <c r="D1653" s="19"/>
    </row>
    <row r="1654">
      <c r="C1654" s="19"/>
      <c r="D1654" s="19"/>
    </row>
    <row r="1655">
      <c r="C1655" s="19"/>
      <c r="D1655" s="19"/>
    </row>
    <row r="1656">
      <c r="C1656" s="19"/>
      <c r="D1656" s="19"/>
    </row>
    <row r="1657">
      <c r="C1657" s="19"/>
      <c r="D1657" s="19"/>
    </row>
    <row r="1658">
      <c r="C1658" s="19"/>
      <c r="D1658" s="19"/>
    </row>
    <row r="1659">
      <c r="C1659" s="19"/>
      <c r="D1659" s="19"/>
    </row>
    <row r="1660">
      <c r="C1660" s="19"/>
      <c r="D1660" s="19"/>
    </row>
    <row r="1661">
      <c r="C1661" s="19"/>
      <c r="D1661" s="19"/>
    </row>
    <row r="1662">
      <c r="C1662" s="19"/>
      <c r="D1662" s="19"/>
    </row>
    <row r="1663">
      <c r="C1663" s="19"/>
      <c r="D1663" s="19"/>
    </row>
    <row r="1664">
      <c r="C1664" s="19"/>
      <c r="D1664" s="19"/>
    </row>
    <row r="1665">
      <c r="C1665" s="19"/>
      <c r="D1665" s="19"/>
    </row>
    <row r="1666">
      <c r="C1666" s="19"/>
      <c r="D1666" s="19"/>
    </row>
    <row r="1667">
      <c r="C1667" s="19"/>
      <c r="D1667" s="19"/>
    </row>
    <row r="1668">
      <c r="C1668" s="19"/>
      <c r="D1668" s="19"/>
    </row>
    <row r="1669">
      <c r="C1669" s="19"/>
      <c r="D1669" s="19"/>
    </row>
    <row r="1670">
      <c r="C1670" s="19"/>
      <c r="D1670" s="19"/>
    </row>
    <row r="1671">
      <c r="C1671" s="19"/>
      <c r="D1671" s="19"/>
    </row>
    <row r="1672">
      <c r="C1672" s="19"/>
      <c r="D1672" s="19"/>
    </row>
    <row r="1673">
      <c r="C1673" s="19"/>
      <c r="D1673" s="19"/>
    </row>
    <row r="1674">
      <c r="C1674" s="19"/>
      <c r="D1674" s="19"/>
    </row>
    <row r="1675">
      <c r="C1675" s="19"/>
      <c r="D1675" s="19"/>
    </row>
    <row r="1676">
      <c r="C1676" s="19"/>
      <c r="D1676" s="19"/>
    </row>
    <row r="1677">
      <c r="C1677" s="19"/>
      <c r="D1677" s="19"/>
    </row>
    <row r="1678">
      <c r="C1678" s="19"/>
      <c r="D1678" s="19"/>
    </row>
    <row r="1679">
      <c r="C1679" s="19"/>
      <c r="D1679" s="19"/>
    </row>
    <row r="1680">
      <c r="C1680" s="19"/>
      <c r="D1680" s="19"/>
    </row>
    <row r="1681">
      <c r="C1681" s="19"/>
      <c r="D1681" s="19"/>
    </row>
    <row r="1682">
      <c r="C1682" s="19"/>
      <c r="D1682" s="19"/>
    </row>
    <row r="1683">
      <c r="C1683" s="19"/>
      <c r="D1683" s="19"/>
    </row>
    <row r="1684">
      <c r="C1684" s="19"/>
      <c r="D1684" s="19"/>
    </row>
    <row r="1685">
      <c r="C1685" s="19"/>
      <c r="D1685" s="19"/>
    </row>
    <row r="1686">
      <c r="C1686" s="19"/>
      <c r="D1686" s="19"/>
    </row>
    <row r="1687">
      <c r="C1687" s="19"/>
      <c r="D1687" s="19"/>
    </row>
    <row r="1688">
      <c r="C1688" s="19"/>
      <c r="D1688" s="19"/>
    </row>
    <row r="1689">
      <c r="C1689" s="19"/>
      <c r="D1689" s="19"/>
    </row>
    <row r="1690">
      <c r="C1690" s="19"/>
      <c r="D1690" s="19"/>
    </row>
    <row r="1691">
      <c r="C1691" s="19"/>
      <c r="D1691" s="19"/>
    </row>
    <row r="1692">
      <c r="C1692" s="19"/>
      <c r="D1692" s="19"/>
    </row>
    <row r="1693">
      <c r="C1693" s="19"/>
      <c r="D1693" s="19"/>
    </row>
    <row r="1694">
      <c r="C1694" s="19"/>
      <c r="D1694" s="19"/>
    </row>
    <row r="1695">
      <c r="C1695" s="19"/>
      <c r="D1695" s="19"/>
    </row>
    <row r="1696">
      <c r="C1696" s="19"/>
      <c r="D1696" s="19"/>
    </row>
    <row r="1697">
      <c r="C1697" s="19"/>
      <c r="D1697" s="19"/>
    </row>
    <row r="1698">
      <c r="C1698" s="19"/>
      <c r="D1698" s="19"/>
    </row>
    <row r="1699">
      <c r="C1699" s="19"/>
      <c r="D1699" s="19"/>
    </row>
    <row r="1700">
      <c r="C1700" s="19"/>
      <c r="D1700" s="19"/>
    </row>
    <row r="1701">
      <c r="C1701" s="19"/>
      <c r="D1701" s="19"/>
    </row>
    <row r="1702">
      <c r="C1702" s="19"/>
      <c r="D1702" s="19"/>
    </row>
    <row r="1703">
      <c r="C1703" s="19"/>
      <c r="D1703" s="19"/>
    </row>
    <row r="1704">
      <c r="C1704" s="19"/>
      <c r="D1704" s="19"/>
    </row>
    <row r="1705">
      <c r="C1705" s="19"/>
      <c r="D1705" s="19"/>
    </row>
    <row r="1706">
      <c r="C1706" s="19"/>
      <c r="D1706" s="19"/>
    </row>
    <row r="1707">
      <c r="C1707" s="19"/>
      <c r="D1707" s="19"/>
    </row>
    <row r="1708">
      <c r="C1708" s="19"/>
      <c r="D1708" s="19"/>
    </row>
    <row r="1709">
      <c r="C1709" s="19"/>
      <c r="D1709" s="19"/>
    </row>
    <row r="1710">
      <c r="C1710" s="19"/>
      <c r="D1710" s="19"/>
    </row>
    <row r="1711">
      <c r="C1711" s="19"/>
      <c r="D1711" s="19"/>
    </row>
    <row r="1712">
      <c r="C1712" s="19"/>
      <c r="D1712" s="19"/>
    </row>
    <row r="1713">
      <c r="C1713" s="19"/>
      <c r="D1713" s="19"/>
    </row>
    <row r="1714">
      <c r="C1714" s="19"/>
      <c r="D1714" s="19"/>
    </row>
    <row r="1715">
      <c r="C1715" s="19"/>
      <c r="D1715" s="19"/>
    </row>
    <row r="1716">
      <c r="C1716" s="19"/>
      <c r="D1716" s="19"/>
    </row>
    <row r="1717">
      <c r="C1717" s="19"/>
      <c r="D1717" s="19"/>
    </row>
    <row r="1718">
      <c r="C1718" s="19"/>
      <c r="D1718" s="19"/>
    </row>
    <row r="1719">
      <c r="C1719" s="19"/>
      <c r="D1719" s="19"/>
    </row>
    <row r="1720">
      <c r="C1720" s="19"/>
      <c r="D1720" s="19"/>
    </row>
    <row r="1721">
      <c r="C1721" s="19"/>
      <c r="D1721" s="19"/>
    </row>
    <row r="1722">
      <c r="C1722" s="19"/>
      <c r="D1722" s="19"/>
    </row>
    <row r="1723">
      <c r="C1723" s="19"/>
      <c r="D1723" s="19"/>
    </row>
    <row r="1724">
      <c r="C1724" s="19"/>
      <c r="D1724" s="19"/>
    </row>
    <row r="1725">
      <c r="C1725" s="19"/>
      <c r="D1725" s="19"/>
    </row>
    <row r="1726">
      <c r="C1726" s="19"/>
      <c r="D1726" s="19"/>
    </row>
    <row r="1727">
      <c r="C1727" s="19"/>
      <c r="D1727" s="19"/>
    </row>
    <row r="1728">
      <c r="C1728" s="19"/>
      <c r="D1728" s="19"/>
    </row>
    <row r="1729">
      <c r="C1729" s="19"/>
      <c r="D1729" s="19"/>
    </row>
    <row r="1730">
      <c r="C1730" s="19"/>
      <c r="D1730" s="19"/>
    </row>
    <row r="1731">
      <c r="C1731" s="19"/>
      <c r="D1731" s="19"/>
    </row>
    <row r="1732">
      <c r="C1732" s="19"/>
      <c r="D1732" s="19"/>
    </row>
    <row r="1733">
      <c r="C1733" s="19"/>
      <c r="D1733" s="19"/>
    </row>
    <row r="1734">
      <c r="C1734" s="19"/>
      <c r="D1734" s="19"/>
    </row>
    <row r="1735">
      <c r="C1735" s="19"/>
      <c r="D1735" s="19"/>
    </row>
    <row r="1736">
      <c r="C1736" s="19"/>
      <c r="D1736" s="19"/>
    </row>
    <row r="1737">
      <c r="C1737" s="19"/>
      <c r="D1737" s="19"/>
    </row>
    <row r="1738">
      <c r="C1738" s="19"/>
      <c r="D1738" s="19"/>
    </row>
    <row r="1739">
      <c r="C1739" s="19"/>
      <c r="D1739" s="19"/>
    </row>
    <row r="1740">
      <c r="C1740" s="19"/>
      <c r="D1740" s="19"/>
    </row>
    <row r="1741">
      <c r="C1741" s="19"/>
      <c r="D1741" s="19"/>
    </row>
    <row r="1742">
      <c r="C1742" s="19"/>
      <c r="D1742" s="19"/>
    </row>
    <row r="1743">
      <c r="C1743" s="19"/>
      <c r="D1743" s="19"/>
    </row>
    <row r="1744">
      <c r="C1744" s="19"/>
      <c r="D1744" s="19"/>
    </row>
    <row r="1745">
      <c r="C1745" s="19"/>
      <c r="D1745" s="19"/>
    </row>
    <row r="1746">
      <c r="C1746" s="19"/>
      <c r="D1746" s="19"/>
    </row>
    <row r="1747">
      <c r="C1747" s="19"/>
      <c r="D1747" s="19"/>
    </row>
    <row r="1748">
      <c r="C1748" s="19"/>
      <c r="D1748" s="19"/>
    </row>
    <row r="1749">
      <c r="C1749" s="19"/>
      <c r="D1749" s="19"/>
    </row>
    <row r="1750">
      <c r="C1750" s="19"/>
      <c r="D1750" s="19"/>
    </row>
    <row r="1751">
      <c r="C1751" s="19"/>
      <c r="D1751" s="19"/>
    </row>
    <row r="1752">
      <c r="C1752" s="19"/>
      <c r="D1752" s="19"/>
    </row>
    <row r="1753">
      <c r="C1753" s="19"/>
      <c r="D1753" s="19"/>
    </row>
    <row r="1754">
      <c r="C1754" s="19"/>
      <c r="D1754" s="19"/>
    </row>
    <row r="1755">
      <c r="C1755" s="19"/>
      <c r="D1755" s="19"/>
    </row>
    <row r="1756">
      <c r="C1756" s="19"/>
      <c r="D1756" s="19"/>
    </row>
    <row r="1757">
      <c r="C1757" s="19"/>
      <c r="D1757" s="19"/>
    </row>
    <row r="1758">
      <c r="C1758" s="19"/>
      <c r="D1758" s="19"/>
    </row>
    <row r="1759">
      <c r="C1759" s="19"/>
      <c r="D1759" s="19"/>
    </row>
    <row r="1760">
      <c r="C1760" s="19"/>
      <c r="D1760" s="19"/>
    </row>
    <row r="1761">
      <c r="C1761" s="19"/>
      <c r="D1761" s="19"/>
    </row>
    <row r="1762">
      <c r="C1762" s="19"/>
      <c r="D1762" s="19"/>
    </row>
    <row r="1763">
      <c r="C1763" s="19"/>
      <c r="D1763" s="19"/>
    </row>
    <row r="1764">
      <c r="C1764" s="19"/>
      <c r="D1764" s="19"/>
    </row>
    <row r="1765">
      <c r="C1765" s="19"/>
      <c r="D1765" s="19"/>
    </row>
    <row r="1766">
      <c r="C1766" s="19"/>
      <c r="D1766" s="19"/>
    </row>
    <row r="1767">
      <c r="C1767" s="19"/>
      <c r="D1767" s="19"/>
    </row>
    <row r="1768">
      <c r="C1768" s="19"/>
      <c r="D1768" s="19"/>
    </row>
    <row r="1769">
      <c r="C1769" s="19"/>
      <c r="D1769" s="19"/>
    </row>
    <row r="1770">
      <c r="C1770" s="19"/>
      <c r="D1770" s="19"/>
    </row>
    <row r="1771">
      <c r="C1771" s="19"/>
      <c r="D1771" s="19"/>
    </row>
    <row r="1772">
      <c r="C1772" s="19"/>
      <c r="D1772" s="19"/>
    </row>
    <row r="1773">
      <c r="C1773" s="19"/>
      <c r="D1773" s="19"/>
    </row>
    <row r="1774">
      <c r="C1774" s="19"/>
      <c r="D1774" s="19"/>
    </row>
    <row r="1775">
      <c r="C1775" s="19"/>
      <c r="D1775" s="19"/>
    </row>
    <row r="1776">
      <c r="C1776" s="19"/>
      <c r="D1776" s="19"/>
    </row>
    <row r="1777">
      <c r="C1777" s="19"/>
      <c r="D1777" s="19"/>
    </row>
    <row r="1778">
      <c r="C1778" s="19"/>
      <c r="D1778" s="19"/>
    </row>
    <row r="1779">
      <c r="C1779" s="19"/>
      <c r="D1779" s="19"/>
    </row>
    <row r="1780">
      <c r="C1780" s="19"/>
      <c r="D1780" s="19"/>
    </row>
    <row r="1781">
      <c r="C1781" s="19"/>
      <c r="D1781" s="19"/>
    </row>
    <row r="1782">
      <c r="C1782" s="19"/>
      <c r="D1782" s="19"/>
    </row>
    <row r="1783">
      <c r="C1783" s="19"/>
      <c r="D1783" s="19"/>
    </row>
    <row r="1784">
      <c r="C1784" s="19"/>
      <c r="D1784" s="19"/>
    </row>
    <row r="1785">
      <c r="C1785" s="19"/>
      <c r="D1785" s="19"/>
    </row>
    <row r="1786">
      <c r="C1786" s="19"/>
      <c r="D1786" s="19"/>
    </row>
    <row r="1787">
      <c r="C1787" s="19"/>
      <c r="D1787" s="19"/>
    </row>
    <row r="1788">
      <c r="C1788" s="19"/>
      <c r="D1788" s="19"/>
    </row>
    <row r="1789">
      <c r="C1789" s="19"/>
      <c r="D1789" s="19"/>
    </row>
    <row r="1790">
      <c r="C1790" s="19"/>
      <c r="D1790" s="19"/>
    </row>
    <row r="1791">
      <c r="C1791" s="19"/>
      <c r="D1791" s="19"/>
    </row>
    <row r="1792">
      <c r="C1792" s="19"/>
      <c r="D1792" s="19"/>
    </row>
    <row r="1793">
      <c r="C1793" s="19"/>
      <c r="D1793" s="19"/>
    </row>
    <row r="1794">
      <c r="C1794" s="19"/>
      <c r="D1794" s="19"/>
    </row>
    <row r="1795">
      <c r="C1795" s="19"/>
      <c r="D1795" s="19"/>
    </row>
    <row r="1796">
      <c r="C1796" s="19"/>
      <c r="D1796" s="19"/>
    </row>
    <row r="1797">
      <c r="C1797" s="19"/>
      <c r="D1797" s="19"/>
    </row>
    <row r="1798">
      <c r="C1798" s="19"/>
      <c r="D1798" s="19"/>
    </row>
    <row r="1799">
      <c r="C1799" s="19"/>
      <c r="D1799" s="19"/>
    </row>
    <row r="1800">
      <c r="C1800" s="19"/>
      <c r="D1800" s="19"/>
    </row>
    <row r="1801">
      <c r="C1801" s="19"/>
      <c r="D1801" s="19"/>
    </row>
    <row r="1802">
      <c r="C1802" s="19"/>
      <c r="D1802" s="19"/>
    </row>
    <row r="1803">
      <c r="C1803" s="19"/>
      <c r="D1803" s="19"/>
    </row>
    <row r="1804">
      <c r="C1804" s="19"/>
      <c r="D1804" s="19"/>
    </row>
    <row r="1805">
      <c r="C1805" s="19"/>
      <c r="D1805" s="19"/>
    </row>
    <row r="1806">
      <c r="C1806" s="19"/>
      <c r="D1806" s="19"/>
    </row>
    <row r="1807">
      <c r="C1807" s="19"/>
      <c r="D1807" s="19"/>
    </row>
    <row r="1808">
      <c r="C1808" s="19"/>
      <c r="D1808" s="19"/>
    </row>
    <row r="1809">
      <c r="C1809" s="19"/>
      <c r="D1809" s="19"/>
    </row>
    <row r="1810">
      <c r="C1810" s="19"/>
      <c r="D1810" s="19"/>
    </row>
    <row r="1811">
      <c r="C1811" s="19"/>
      <c r="D1811" s="19"/>
    </row>
    <row r="1812">
      <c r="C1812" s="19"/>
      <c r="D1812" s="19"/>
    </row>
    <row r="1813">
      <c r="C1813" s="19"/>
      <c r="D1813" s="19"/>
    </row>
    <row r="1814">
      <c r="C1814" s="19"/>
      <c r="D1814" s="19"/>
    </row>
    <row r="1815">
      <c r="C1815" s="19"/>
      <c r="D1815" s="19"/>
    </row>
    <row r="1816">
      <c r="C1816" s="19"/>
      <c r="D1816" s="19"/>
    </row>
    <row r="1817">
      <c r="C1817" s="19"/>
      <c r="D1817" s="19"/>
    </row>
    <row r="1818">
      <c r="C1818" s="19"/>
      <c r="D1818" s="19"/>
    </row>
    <row r="1819">
      <c r="C1819" s="19"/>
      <c r="D1819" s="19"/>
    </row>
    <row r="1820">
      <c r="C1820" s="19"/>
      <c r="D1820" s="19"/>
    </row>
    <row r="1821">
      <c r="C1821" s="19"/>
      <c r="D1821" s="19"/>
    </row>
    <row r="1822">
      <c r="C1822" s="19"/>
      <c r="D1822" s="19"/>
    </row>
    <row r="1823">
      <c r="C1823" s="19"/>
      <c r="D1823" s="19"/>
    </row>
    <row r="1824">
      <c r="C1824" s="19"/>
      <c r="D1824" s="19"/>
    </row>
    <row r="1825">
      <c r="C1825" s="19"/>
      <c r="D1825" s="19"/>
    </row>
    <row r="1826">
      <c r="C1826" s="19"/>
      <c r="D1826" s="19"/>
    </row>
    <row r="1827">
      <c r="C1827" s="19"/>
      <c r="D1827" s="19"/>
    </row>
    <row r="1828">
      <c r="C1828" s="19"/>
      <c r="D1828" s="19"/>
    </row>
    <row r="1829">
      <c r="C1829" s="19"/>
      <c r="D1829" s="19"/>
    </row>
    <row r="1830">
      <c r="C1830" s="19"/>
      <c r="D1830" s="19"/>
    </row>
    <row r="1831">
      <c r="C1831" s="19"/>
      <c r="D1831" s="19"/>
    </row>
    <row r="1832">
      <c r="C1832" s="19"/>
      <c r="D1832" s="19"/>
    </row>
    <row r="1833">
      <c r="C1833" s="19"/>
      <c r="D1833" s="19"/>
    </row>
    <row r="1834">
      <c r="C1834" s="19"/>
      <c r="D1834" s="19"/>
    </row>
    <row r="1835">
      <c r="C1835" s="19"/>
      <c r="D1835" s="19"/>
    </row>
    <row r="1836">
      <c r="C1836" s="19"/>
      <c r="D1836" s="19"/>
    </row>
    <row r="1837">
      <c r="C1837" s="19"/>
      <c r="D1837" s="19"/>
    </row>
    <row r="1838">
      <c r="C1838" s="19"/>
      <c r="D1838" s="19"/>
    </row>
    <row r="1839">
      <c r="C1839" s="19"/>
      <c r="D1839" s="19"/>
    </row>
    <row r="1840">
      <c r="C1840" s="19"/>
      <c r="D1840" s="19"/>
    </row>
    <row r="1841">
      <c r="C1841" s="19"/>
      <c r="D1841" s="19"/>
    </row>
    <row r="1842">
      <c r="C1842" s="19"/>
      <c r="D1842" s="19"/>
    </row>
    <row r="1843">
      <c r="C1843" s="19"/>
      <c r="D1843" s="19"/>
    </row>
    <row r="1844">
      <c r="C1844" s="19"/>
      <c r="D1844" s="19"/>
    </row>
    <row r="1845">
      <c r="C1845" s="19"/>
      <c r="D1845" s="19"/>
    </row>
    <row r="1846">
      <c r="C1846" s="19"/>
      <c r="D1846" s="19"/>
    </row>
    <row r="1847">
      <c r="C1847" s="19"/>
      <c r="D1847" s="19"/>
    </row>
    <row r="1848">
      <c r="C1848" s="19"/>
      <c r="D1848" s="19"/>
    </row>
    <row r="1849">
      <c r="C1849" s="19"/>
      <c r="D1849" s="19"/>
    </row>
    <row r="1850">
      <c r="C1850" s="19"/>
      <c r="D1850" s="19"/>
    </row>
    <row r="1851">
      <c r="C1851" s="19"/>
      <c r="D1851" s="19"/>
    </row>
    <row r="1852">
      <c r="C1852" s="19"/>
      <c r="D1852" s="19"/>
    </row>
    <row r="1853">
      <c r="C1853" s="19"/>
      <c r="D1853" s="19"/>
    </row>
    <row r="1854">
      <c r="C1854" s="19"/>
      <c r="D1854" s="19"/>
    </row>
    <row r="1855">
      <c r="C1855" s="19"/>
      <c r="D1855" s="19"/>
    </row>
    <row r="1856">
      <c r="C1856" s="19"/>
      <c r="D1856" s="19"/>
    </row>
    <row r="1857">
      <c r="C1857" s="19"/>
      <c r="D1857" s="19"/>
    </row>
    <row r="1858">
      <c r="C1858" s="19"/>
      <c r="D1858" s="19"/>
    </row>
    <row r="1859">
      <c r="C1859" s="19"/>
      <c r="D1859" s="19"/>
    </row>
    <row r="1860">
      <c r="C1860" s="19"/>
      <c r="D1860" s="19"/>
    </row>
    <row r="1861">
      <c r="C1861" s="19"/>
      <c r="D1861" s="19"/>
    </row>
    <row r="1862">
      <c r="C1862" s="19"/>
      <c r="D1862" s="19"/>
    </row>
    <row r="1863">
      <c r="C1863" s="19"/>
      <c r="D1863" s="19"/>
    </row>
    <row r="1864">
      <c r="C1864" s="19"/>
      <c r="D1864" s="19"/>
    </row>
    <row r="1865">
      <c r="C1865" s="19"/>
      <c r="D1865" s="19"/>
    </row>
    <row r="1866">
      <c r="C1866" s="19"/>
      <c r="D1866" s="19"/>
    </row>
    <row r="1867">
      <c r="C1867" s="19"/>
      <c r="D1867" s="19"/>
    </row>
    <row r="1868">
      <c r="C1868" s="19"/>
      <c r="D1868" s="19"/>
    </row>
    <row r="1869">
      <c r="C1869" s="19"/>
      <c r="D1869" s="19"/>
    </row>
    <row r="1870">
      <c r="C1870" s="19"/>
      <c r="D1870" s="19"/>
    </row>
    <row r="1871">
      <c r="C1871" s="19"/>
      <c r="D1871" s="19"/>
    </row>
    <row r="1872">
      <c r="C1872" s="19"/>
      <c r="D1872" s="19"/>
    </row>
    <row r="1873">
      <c r="C1873" s="19"/>
      <c r="D1873" s="19"/>
    </row>
    <row r="1874">
      <c r="C1874" s="19"/>
      <c r="D1874" s="19"/>
    </row>
    <row r="1875">
      <c r="C1875" s="19"/>
      <c r="D1875" s="19"/>
    </row>
    <row r="1876">
      <c r="C1876" s="19"/>
      <c r="D1876" s="19"/>
    </row>
    <row r="1877">
      <c r="C1877" s="19"/>
      <c r="D1877" s="19"/>
    </row>
    <row r="1878">
      <c r="C1878" s="19"/>
      <c r="D1878" s="19"/>
    </row>
    <row r="1879">
      <c r="C1879" s="19"/>
      <c r="D1879" s="19"/>
    </row>
    <row r="1880">
      <c r="C1880" s="19"/>
      <c r="D1880" s="19"/>
    </row>
    <row r="1881">
      <c r="C1881" s="19"/>
      <c r="D1881" s="19"/>
    </row>
    <row r="1882">
      <c r="C1882" s="19"/>
      <c r="D1882" s="19"/>
    </row>
    <row r="1883">
      <c r="C1883" s="19"/>
      <c r="D1883" s="19"/>
    </row>
    <row r="1884">
      <c r="C1884" s="19"/>
      <c r="D1884" s="19"/>
    </row>
    <row r="1885">
      <c r="C1885" s="19"/>
      <c r="D1885" s="19"/>
    </row>
    <row r="1886">
      <c r="C1886" s="19"/>
      <c r="D1886" s="19"/>
    </row>
    <row r="1887">
      <c r="C1887" s="19"/>
      <c r="D1887" s="19"/>
    </row>
    <row r="1888">
      <c r="C1888" s="19"/>
      <c r="D1888" s="19"/>
    </row>
    <row r="1889">
      <c r="C1889" s="19"/>
      <c r="D1889" s="19"/>
    </row>
    <row r="1890">
      <c r="C1890" s="19"/>
      <c r="D1890" s="19"/>
    </row>
    <row r="1891">
      <c r="C1891" s="19"/>
      <c r="D1891" s="19"/>
    </row>
    <row r="1892">
      <c r="C1892" s="19"/>
      <c r="D1892" s="19"/>
    </row>
    <row r="1893">
      <c r="C1893" s="19"/>
      <c r="D1893" s="19"/>
    </row>
    <row r="1894">
      <c r="C1894" s="19"/>
      <c r="D1894" s="19"/>
    </row>
    <row r="1895">
      <c r="C1895" s="19"/>
      <c r="D1895" s="19"/>
    </row>
    <row r="1896">
      <c r="C1896" s="19"/>
      <c r="D1896" s="19"/>
    </row>
    <row r="1897">
      <c r="C1897" s="19"/>
      <c r="D1897" s="19"/>
    </row>
    <row r="1898">
      <c r="C1898" s="19"/>
      <c r="D1898" s="19"/>
    </row>
    <row r="1899">
      <c r="C1899" s="19"/>
      <c r="D1899" s="19"/>
    </row>
    <row r="1900">
      <c r="C1900" s="19"/>
      <c r="D1900" s="19"/>
    </row>
    <row r="1901">
      <c r="C1901" s="19"/>
      <c r="D1901" s="19"/>
    </row>
    <row r="1902">
      <c r="C1902" s="19"/>
      <c r="D1902" s="19"/>
    </row>
    <row r="1903">
      <c r="C1903" s="19"/>
      <c r="D1903" s="19"/>
    </row>
    <row r="1904">
      <c r="C1904" s="19"/>
      <c r="D1904" s="19"/>
    </row>
    <row r="1905">
      <c r="C1905" s="19"/>
      <c r="D1905" s="19"/>
    </row>
    <row r="1906">
      <c r="C1906" s="19"/>
      <c r="D1906" s="19"/>
    </row>
    <row r="1907">
      <c r="C1907" s="19"/>
      <c r="D1907" s="19"/>
    </row>
    <row r="1908">
      <c r="C1908" s="19"/>
      <c r="D1908" s="19"/>
    </row>
    <row r="1909">
      <c r="C1909" s="19"/>
      <c r="D1909" s="19"/>
    </row>
    <row r="1910">
      <c r="C1910" s="19"/>
      <c r="D1910" s="19"/>
    </row>
    <row r="1911">
      <c r="C1911" s="19"/>
      <c r="D1911" s="19"/>
    </row>
    <row r="1912">
      <c r="C1912" s="19"/>
      <c r="D1912" s="19"/>
    </row>
    <row r="1913">
      <c r="C1913" s="19"/>
      <c r="D1913" s="19"/>
    </row>
    <row r="1914">
      <c r="C1914" s="19"/>
      <c r="D1914" s="19"/>
    </row>
    <row r="1915">
      <c r="C1915" s="19"/>
      <c r="D1915" s="19"/>
    </row>
    <row r="1916">
      <c r="C1916" s="19"/>
      <c r="D1916" s="19"/>
    </row>
    <row r="1917">
      <c r="C1917" s="19"/>
      <c r="D1917" s="19"/>
    </row>
    <row r="1918">
      <c r="C1918" s="19"/>
      <c r="D1918" s="19"/>
    </row>
    <row r="1919">
      <c r="C1919" s="19"/>
      <c r="D1919" s="19"/>
    </row>
    <row r="1920">
      <c r="C1920" s="19"/>
      <c r="D1920" s="19"/>
    </row>
    <row r="1921">
      <c r="C1921" s="19"/>
      <c r="D1921" s="19"/>
    </row>
    <row r="1922">
      <c r="C1922" s="19"/>
      <c r="D1922" s="19"/>
    </row>
    <row r="1923">
      <c r="C1923" s="19"/>
      <c r="D1923" s="19"/>
    </row>
    <row r="1924">
      <c r="C1924" s="19"/>
      <c r="D1924" s="19"/>
    </row>
    <row r="1925">
      <c r="C1925" s="19"/>
      <c r="D1925" s="19"/>
    </row>
    <row r="1926">
      <c r="C1926" s="19"/>
      <c r="D1926" s="19"/>
    </row>
    <row r="1927">
      <c r="C1927" s="19"/>
      <c r="D1927" s="19"/>
    </row>
    <row r="1928">
      <c r="C1928" s="19"/>
      <c r="D1928" s="19"/>
    </row>
    <row r="1929">
      <c r="C1929" s="19"/>
      <c r="D1929" s="19"/>
    </row>
    <row r="1930">
      <c r="C1930" s="19"/>
      <c r="D1930" s="19"/>
    </row>
    <row r="1931">
      <c r="C1931" s="19"/>
      <c r="D1931" s="19"/>
    </row>
    <row r="1932">
      <c r="C1932" s="19"/>
      <c r="D1932" s="19"/>
    </row>
    <row r="1933">
      <c r="C1933" s="19"/>
      <c r="D1933" s="19"/>
    </row>
    <row r="1934">
      <c r="C1934" s="19"/>
      <c r="D1934" s="19"/>
    </row>
    <row r="1935">
      <c r="C1935" s="19"/>
      <c r="D1935" s="19"/>
    </row>
    <row r="1936">
      <c r="C1936" s="19"/>
      <c r="D1936" s="19"/>
    </row>
    <row r="1937">
      <c r="C1937" s="19"/>
      <c r="D1937" s="19"/>
    </row>
    <row r="1938">
      <c r="C1938" s="19"/>
      <c r="D1938" s="19"/>
    </row>
    <row r="1939">
      <c r="C1939" s="19"/>
      <c r="D1939" s="19"/>
    </row>
    <row r="1940">
      <c r="C1940" s="19"/>
      <c r="D1940" s="19"/>
    </row>
    <row r="1941">
      <c r="C1941" s="19"/>
      <c r="D1941" s="19"/>
    </row>
    <row r="1942">
      <c r="C1942" s="19"/>
      <c r="D1942" s="19"/>
    </row>
    <row r="1943">
      <c r="C1943" s="19"/>
      <c r="D1943" s="19"/>
    </row>
    <row r="1944">
      <c r="C1944" s="19"/>
      <c r="D1944" s="19"/>
    </row>
    <row r="1945">
      <c r="C1945" s="19"/>
      <c r="D1945" s="19"/>
    </row>
    <row r="1946">
      <c r="C1946" s="19"/>
      <c r="D1946" s="19"/>
    </row>
    <row r="1947">
      <c r="C1947" s="19"/>
      <c r="D1947" s="19"/>
    </row>
    <row r="1948">
      <c r="C1948" s="19"/>
      <c r="D1948" s="19"/>
    </row>
    <row r="1949">
      <c r="C1949" s="19"/>
      <c r="D1949" s="19"/>
    </row>
    <row r="1950">
      <c r="C1950" s="19"/>
      <c r="D1950" s="19"/>
    </row>
    <row r="1951">
      <c r="C1951" s="19"/>
      <c r="D1951" s="19"/>
    </row>
    <row r="1952">
      <c r="C1952" s="19"/>
      <c r="D1952" s="19"/>
    </row>
    <row r="1953">
      <c r="C1953" s="19"/>
      <c r="D1953" s="19"/>
    </row>
    <row r="1954">
      <c r="C1954" s="19"/>
      <c r="D1954" s="19"/>
    </row>
    <row r="1955">
      <c r="C1955" s="19"/>
      <c r="D1955" s="19"/>
    </row>
    <row r="1956">
      <c r="C1956" s="19"/>
      <c r="D1956" s="19"/>
    </row>
    <row r="1957">
      <c r="C1957" s="19"/>
      <c r="D1957" s="19"/>
    </row>
    <row r="1958">
      <c r="C1958" s="19"/>
      <c r="D1958" s="19"/>
    </row>
    <row r="1959">
      <c r="C1959" s="19"/>
      <c r="D1959" s="19"/>
    </row>
    <row r="1960">
      <c r="C1960" s="19"/>
      <c r="D1960" s="19"/>
    </row>
    <row r="1961">
      <c r="C1961" s="19"/>
      <c r="D1961" s="19"/>
    </row>
    <row r="1962">
      <c r="C1962" s="19"/>
      <c r="D1962" s="19"/>
    </row>
  </sheetData>
  <mergeCells count="26">
    <mergeCell ref="J2:L2"/>
    <mergeCell ref="J3:K3"/>
    <mergeCell ref="J4:K4"/>
    <mergeCell ref="J5:K5"/>
    <mergeCell ref="J6:K6"/>
    <mergeCell ref="J9:L9"/>
    <mergeCell ref="J10:K10"/>
    <mergeCell ref="J11:K11"/>
    <mergeCell ref="J12:K12"/>
    <mergeCell ref="J13:K13"/>
    <mergeCell ref="J15:L15"/>
    <mergeCell ref="J16:K16"/>
    <mergeCell ref="J17:K17"/>
    <mergeCell ref="J18:K18"/>
    <mergeCell ref="J28:K28"/>
    <mergeCell ref="J29:K29"/>
    <mergeCell ref="J30:K30"/>
    <mergeCell ref="J31:K31"/>
    <mergeCell ref="J32:K32"/>
    <mergeCell ref="J19:K19"/>
    <mergeCell ref="J21:L21"/>
    <mergeCell ref="J22:K22"/>
    <mergeCell ref="J23:K23"/>
    <mergeCell ref="J24:K24"/>
    <mergeCell ref="J25:K25"/>
    <mergeCell ref="J27:L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13"/>
    <col customWidth="1" min="3" max="3" width="12.5"/>
    <col customWidth="1" min="4" max="4" width="18.75"/>
    <col customWidth="1" min="5" max="5" width="14.13"/>
    <col customWidth="1" min="6" max="6" width="28.63"/>
    <col customWidth="1" min="7" max="7" width="9.5"/>
    <col customWidth="1" min="8" max="8" width="14.88"/>
    <col customWidth="1" min="9" max="9" width="13.88"/>
    <col customWidth="1" min="10" max="10" width="18.13"/>
    <col customWidth="1" min="11" max="11" width="20.75"/>
    <col customWidth="1" min="12" max="12" width="13.25"/>
    <col customWidth="1" min="13" max="13" width="28.25"/>
    <col customWidth="1" min="14" max="14" width="8.13"/>
    <col customWidth="1" min="15" max="15" width="22.25"/>
    <col customWidth="1" min="16" max="16" width="14.63"/>
    <col customWidth="1" min="17" max="17" width="15.75"/>
    <col customWidth="1" min="18" max="18" width="23.75"/>
    <col customWidth="1" min="19" max="19" width="28.38"/>
  </cols>
  <sheetData>
    <row r="1">
      <c r="A1" s="20" t="s">
        <v>104</v>
      </c>
    </row>
    <row r="2">
      <c r="A2" s="21" t="s">
        <v>105</v>
      </c>
    </row>
    <row r="4">
      <c r="A4" s="22" t="s">
        <v>1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H4" s="23" t="s">
        <v>15</v>
      </c>
      <c r="I4" s="6"/>
      <c r="J4" s="7"/>
      <c r="O4" s="24"/>
      <c r="P4" s="24"/>
    </row>
    <row r="5">
      <c r="A5" s="25" t="s">
        <v>8</v>
      </c>
      <c r="B5" s="26" t="s">
        <v>10</v>
      </c>
      <c r="C5" s="26" t="s">
        <v>11</v>
      </c>
      <c r="D5" s="26" t="s">
        <v>12</v>
      </c>
      <c r="E5" s="26" t="s">
        <v>47</v>
      </c>
      <c r="F5" s="26" t="s">
        <v>14</v>
      </c>
      <c r="H5" s="27" t="s">
        <v>17</v>
      </c>
      <c r="I5" s="7"/>
      <c r="J5" s="28">
        <f>ROWS(A4:F988)</f>
        <v>985</v>
      </c>
    </row>
    <row r="6">
      <c r="A6" s="25" t="s">
        <v>8</v>
      </c>
      <c r="B6" s="26" t="s">
        <v>10</v>
      </c>
      <c r="C6" s="26" t="s">
        <v>11</v>
      </c>
      <c r="D6" s="26" t="s">
        <v>12</v>
      </c>
      <c r="E6" s="26" t="s">
        <v>47</v>
      </c>
      <c r="F6" s="26" t="s">
        <v>14</v>
      </c>
      <c r="H6" s="27" t="s">
        <v>19</v>
      </c>
      <c r="I6" s="7"/>
      <c r="J6" s="28">
        <f>COLUMNS(A3:F3)</f>
        <v>6</v>
      </c>
      <c r="O6" s="29"/>
      <c r="P6" s="29"/>
    </row>
    <row r="7">
      <c r="A7" s="25" t="s">
        <v>8</v>
      </c>
      <c r="B7" s="26" t="s">
        <v>10</v>
      </c>
      <c r="C7" s="26" t="s">
        <v>11</v>
      </c>
      <c r="D7" s="26" t="s">
        <v>12</v>
      </c>
      <c r="E7" s="26" t="s">
        <v>47</v>
      </c>
      <c r="F7" s="26" t="s">
        <v>14</v>
      </c>
      <c r="H7" s="27" t="s">
        <v>21</v>
      </c>
      <c r="I7" s="7"/>
      <c r="J7" s="28" t="s">
        <v>22</v>
      </c>
    </row>
    <row r="8">
      <c r="A8" s="25" t="s">
        <v>8</v>
      </c>
      <c r="B8" s="26" t="s">
        <v>10</v>
      </c>
      <c r="C8" s="26" t="s">
        <v>11</v>
      </c>
      <c r="D8" s="26" t="s">
        <v>12</v>
      </c>
      <c r="E8" s="26" t="s">
        <v>47</v>
      </c>
      <c r="F8" s="26" t="s">
        <v>14</v>
      </c>
      <c r="H8" s="27" t="s">
        <v>24</v>
      </c>
      <c r="I8" s="7"/>
      <c r="J8" s="28" t="s">
        <v>25</v>
      </c>
    </row>
    <row r="9">
      <c r="A9" s="25" t="s">
        <v>8</v>
      </c>
      <c r="B9" s="26" t="s">
        <v>10</v>
      </c>
      <c r="C9" s="26" t="s">
        <v>11</v>
      </c>
      <c r="D9" s="26" t="s">
        <v>12</v>
      </c>
      <c r="E9" s="26" t="s">
        <v>47</v>
      </c>
      <c r="F9" s="26" t="s">
        <v>23</v>
      </c>
      <c r="H9" s="30"/>
      <c r="I9" s="30"/>
      <c r="J9" s="30"/>
    </row>
    <row r="10">
      <c r="A10" s="25" t="s">
        <v>8</v>
      </c>
      <c r="B10" s="26" t="s">
        <v>10</v>
      </c>
      <c r="C10" s="26" t="s">
        <v>11</v>
      </c>
      <c r="D10" s="26" t="s">
        <v>12</v>
      </c>
      <c r="E10" s="26" t="s">
        <v>47</v>
      </c>
      <c r="F10" s="26" t="s">
        <v>14</v>
      </c>
      <c r="H10" s="30"/>
      <c r="I10" s="30"/>
      <c r="J10" s="30"/>
    </row>
    <row r="11">
      <c r="A11" s="25" t="s">
        <v>8</v>
      </c>
      <c r="B11" s="26" t="s">
        <v>10</v>
      </c>
      <c r="C11" s="26" t="s">
        <v>11</v>
      </c>
      <c r="D11" s="26" t="s">
        <v>12</v>
      </c>
      <c r="E11" s="26" t="s">
        <v>47</v>
      </c>
      <c r="F11" s="26" t="s">
        <v>23</v>
      </c>
      <c r="H11" s="23" t="s">
        <v>3</v>
      </c>
      <c r="I11" s="6"/>
      <c r="J11" s="7"/>
    </row>
    <row r="12">
      <c r="A12" s="25" t="s">
        <v>8</v>
      </c>
      <c r="B12" s="26" t="s">
        <v>10</v>
      </c>
      <c r="C12" s="26" t="s">
        <v>11</v>
      </c>
      <c r="D12" s="26" t="s">
        <v>12</v>
      </c>
      <c r="E12" s="26" t="s">
        <v>47</v>
      </c>
      <c r="F12" s="26" t="s">
        <v>14</v>
      </c>
      <c r="H12" s="27" t="s">
        <v>27</v>
      </c>
      <c r="I12" s="7"/>
      <c r="J12" s="31">
        <f>COUNTIF(B:B, B6)</f>
        <v>740</v>
      </c>
    </row>
    <row r="13">
      <c r="A13" s="25" t="s">
        <v>8</v>
      </c>
      <c r="B13" s="26" t="s">
        <v>10</v>
      </c>
      <c r="C13" s="26" t="s">
        <v>11</v>
      </c>
      <c r="D13" s="26" t="s">
        <v>12</v>
      </c>
      <c r="E13" s="26" t="s">
        <v>47</v>
      </c>
      <c r="F13" s="26" t="s">
        <v>14</v>
      </c>
      <c r="H13" s="27" t="s">
        <v>29</v>
      </c>
      <c r="I13" s="7"/>
      <c r="J13" s="31">
        <f>COUNTIF(B:B, B28)</f>
        <v>245</v>
      </c>
      <c r="O13" s="32"/>
      <c r="P13" s="32"/>
    </row>
    <row r="14">
      <c r="A14" s="25" t="s">
        <v>8</v>
      </c>
      <c r="B14" s="26" t="s">
        <v>10</v>
      </c>
      <c r="C14" s="26" t="s">
        <v>11</v>
      </c>
      <c r="D14" s="26" t="s">
        <v>12</v>
      </c>
      <c r="E14" s="26" t="s">
        <v>47</v>
      </c>
      <c r="F14" s="26" t="s">
        <v>14</v>
      </c>
      <c r="H14" s="33" t="s">
        <v>33</v>
      </c>
      <c r="I14" s="7"/>
      <c r="J14" s="34">
        <f>SUM(J12:J13)</f>
        <v>985</v>
      </c>
      <c r="O14" s="32"/>
      <c r="P14" s="32"/>
    </row>
    <row r="15">
      <c r="A15" s="25" t="s">
        <v>8</v>
      </c>
      <c r="B15" s="26" t="s">
        <v>10</v>
      </c>
      <c r="C15" s="26" t="s">
        <v>11</v>
      </c>
      <c r="D15" s="26" t="s">
        <v>12</v>
      </c>
      <c r="E15" s="26" t="s">
        <v>47</v>
      </c>
      <c r="F15" s="26" t="s">
        <v>14</v>
      </c>
      <c r="H15" s="30"/>
      <c r="I15" s="30"/>
      <c r="J15" s="30"/>
    </row>
    <row r="16">
      <c r="A16" s="25" t="s">
        <v>8</v>
      </c>
      <c r="B16" s="26" t="s">
        <v>10</v>
      </c>
      <c r="C16" s="26" t="s">
        <v>11</v>
      </c>
      <c r="D16" s="26" t="s">
        <v>12</v>
      </c>
      <c r="E16" s="26" t="s">
        <v>47</v>
      </c>
      <c r="F16" s="26" t="s">
        <v>14</v>
      </c>
      <c r="H16" s="23" t="s">
        <v>4</v>
      </c>
      <c r="I16" s="6"/>
      <c r="J16" s="7"/>
    </row>
    <row r="17">
      <c r="A17" s="25" t="s">
        <v>8</v>
      </c>
      <c r="B17" s="26" t="s">
        <v>10</v>
      </c>
      <c r="C17" s="26" t="s">
        <v>11</v>
      </c>
      <c r="D17" s="26" t="s">
        <v>12</v>
      </c>
      <c r="E17" s="26" t="s">
        <v>47</v>
      </c>
      <c r="F17" s="26" t="s">
        <v>14</v>
      </c>
      <c r="H17" s="27" t="s">
        <v>27</v>
      </c>
      <c r="I17" s="7"/>
      <c r="J17" s="31">
        <f>COUNTIF(C:C, C55)</f>
        <v>26</v>
      </c>
    </row>
    <row r="18">
      <c r="A18" s="25" t="s">
        <v>8</v>
      </c>
      <c r="B18" s="26" t="s">
        <v>10</v>
      </c>
      <c r="C18" s="26" t="s">
        <v>11</v>
      </c>
      <c r="D18" s="26" t="s">
        <v>12</v>
      </c>
      <c r="E18" s="26" t="s">
        <v>47</v>
      </c>
      <c r="F18" s="26" t="s">
        <v>14</v>
      </c>
      <c r="H18" s="27" t="s">
        <v>29</v>
      </c>
      <c r="I18" s="7"/>
      <c r="J18" s="31">
        <f>COUNTIF(C:C, C5)</f>
        <v>959</v>
      </c>
      <c r="O18" s="32"/>
      <c r="P18" s="32"/>
    </row>
    <row r="19">
      <c r="A19" s="25" t="s">
        <v>8</v>
      </c>
      <c r="B19" s="26" t="s">
        <v>10</v>
      </c>
      <c r="C19" s="26" t="s">
        <v>11</v>
      </c>
      <c r="D19" s="26" t="s">
        <v>12</v>
      </c>
      <c r="E19" s="26" t="s">
        <v>47</v>
      </c>
      <c r="F19" s="26" t="s">
        <v>23</v>
      </c>
      <c r="H19" s="35" t="s">
        <v>33</v>
      </c>
      <c r="I19" s="7"/>
      <c r="J19" s="34">
        <f>SUM(J17:J18)</f>
        <v>985</v>
      </c>
    </row>
    <row r="20">
      <c r="A20" s="25" t="s">
        <v>8</v>
      </c>
      <c r="B20" s="26" t="s">
        <v>10</v>
      </c>
      <c r="C20" s="26" t="s">
        <v>11</v>
      </c>
      <c r="D20" s="26" t="s">
        <v>12</v>
      </c>
      <c r="E20" s="26" t="s">
        <v>47</v>
      </c>
      <c r="F20" s="26" t="s">
        <v>14</v>
      </c>
      <c r="H20" s="36"/>
      <c r="I20" s="36"/>
      <c r="J20" s="36"/>
    </row>
    <row r="21">
      <c r="A21" s="25" t="s">
        <v>8</v>
      </c>
      <c r="B21" s="26" t="s">
        <v>10</v>
      </c>
      <c r="C21" s="26" t="s">
        <v>11</v>
      </c>
      <c r="D21" s="26" t="s">
        <v>12</v>
      </c>
      <c r="E21" s="26" t="s">
        <v>47</v>
      </c>
      <c r="F21" s="26" t="s">
        <v>14</v>
      </c>
      <c r="H21" s="37" t="s">
        <v>5</v>
      </c>
      <c r="I21" s="17"/>
      <c r="J21" s="18"/>
    </row>
    <row r="22">
      <c r="A22" s="25" t="s">
        <v>8</v>
      </c>
      <c r="B22" s="26" t="s">
        <v>10</v>
      </c>
      <c r="C22" s="26" t="s">
        <v>11</v>
      </c>
      <c r="D22" s="26" t="s">
        <v>12</v>
      </c>
      <c r="E22" s="26" t="s">
        <v>47</v>
      </c>
      <c r="F22" s="26" t="s">
        <v>14</v>
      </c>
      <c r="H22" s="27" t="s">
        <v>40</v>
      </c>
      <c r="I22" s="7"/>
      <c r="J22" s="31">
        <f>COUNTIF(D:D, D35)</f>
        <v>46</v>
      </c>
      <c r="O22" s="32"/>
      <c r="P22" s="32"/>
    </row>
    <row r="23">
      <c r="A23" s="25" t="s">
        <v>8</v>
      </c>
      <c r="B23" s="26" t="s">
        <v>10</v>
      </c>
      <c r="C23" s="26" t="s">
        <v>11</v>
      </c>
      <c r="D23" s="26" t="s">
        <v>12</v>
      </c>
      <c r="E23" s="26" t="s">
        <v>47</v>
      </c>
      <c r="F23" s="26" t="s">
        <v>14</v>
      </c>
      <c r="H23" s="27" t="s">
        <v>41</v>
      </c>
      <c r="I23" s="7"/>
      <c r="J23" s="31">
        <f>COUNTIF(D:D, D18)</f>
        <v>939</v>
      </c>
    </row>
    <row r="24">
      <c r="A24" s="25" t="s">
        <v>8</v>
      </c>
      <c r="B24" s="26" t="s">
        <v>10</v>
      </c>
      <c r="C24" s="26" t="s">
        <v>11</v>
      </c>
      <c r="D24" s="26" t="s">
        <v>12</v>
      </c>
      <c r="E24" s="26" t="s">
        <v>47</v>
      </c>
      <c r="F24" s="26" t="s">
        <v>14</v>
      </c>
      <c r="H24" s="35" t="s">
        <v>33</v>
      </c>
      <c r="I24" s="7"/>
      <c r="J24" s="34">
        <f>SUM(J22:J23)</f>
        <v>985</v>
      </c>
    </row>
    <row r="25">
      <c r="A25" s="25" t="s">
        <v>8</v>
      </c>
      <c r="B25" s="26" t="s">
        <v>10</v>
      </c>
      <c r="C25" s="26" t="s">
        <v>11</v>
      </c>
      <c r="D25" s="26" t="s">
        <v>12</v>
      </c>
      <c r="E25" s="26" t="s">
        <v>47</v>
      </c>
      <c r="F25" s="26" t="s">
        <v>14</v>
      </c>
      <c r="H25" s="36"/>
      <c r="I25" s="36"/>
      <c r="J25" s="36"/>
    </row>
    <row r="26">
      <c r="A26" s="25" t="s">
        <v>8</v>
      </c>
      <c r="B26" s="26" t="s">
        <v>10</v>
      </c>
      <c r="C26" s="26" t="s">
        <v>11</v>
      </c>
      <c r="D26" s="26" t="s">
        <v>12</v>
      </c>
      <c r="E26" s="26" t="s">
        <v>47</v>
      </c>
      <c r="F26" s="26" t="s">
        <v>14</v>
      </c>
      <c r="H26" s="37" t="s">
        <v>6</v>
      </c>
      <c r="I26" s="17"/>
      <c r="J26" s="18"/>
      <c r="O26" s="32"/>
      <c r="P26" s="32"/>
    </row>
    <row r="27">
      <c r="A27" s="25" t="s">
        <v>8</v>
      </c>
      <c r="B27" s="26" t="s">
        <v>10</v>
      </c>
      <c r="C27" s="26" t="s">
        <v>11</v>
      </c>
      <c r="D27" s="26" t="s">
        <v>12</v>
      </c>
      <c r="E27" s="26" t="s">
        <v>47</v>
      </c>
      <c r="F27" s="26" t="s">
        <v>14</v>
      </c>
      <c r="H27" s="27" t="s">
        <v>42</v>
      </c>
      <c r="I27" s="7"/>
      <c r="J27" s="31">
        <f>COUNTIF(E:E, E42)</f>
        <v>794</v>
      </c>
    </row>
    <row r="28">
      <c r="A28" s="25" t="s">
        <v>8</v>
      </c>
      <c r="B28" s="26" t="s">
        <v>11</v>
      </c>
      <c r="C28" s="26" t="s">
        <v>11</v>
      </c>
      <c r="D28" s="26" t="s">
        <v>12</v>
      </c>
      <c r="E28" s="26" t="s">
        <v>47</v>
      </c>
      <c r="F28" s="26" t="s">
        <v>23</v>
      </c>
      <c r="H28" s="27" t="s">
        <v>29</v>
      </c>
      <c r="I28" s="7"/>
      <c r="J28" s="31">
        <f>COUNTIF(E:E, E118)</f>
        <v>185</v>
      </c>
    </row>
    <row r="29">
      <c r="A29" s="25" t="s">
        <v>8</v>
      </c>
      <c r="B29" s="26" t="s">
        <v>10</v>
      </c>
      <c r="C29" s="26" t="s">
        <v>11</v>
      </c>
      <c r="D29" s="26" t="s">
        <v>12</v>
      </c>
      <c r="E29" s="26" t="s">
        <v>47</v>
      </c>
      <c r="F29" s="26" t="s">
        <v>14</v>
      </c>
      <c r="H29" s="27" t="s">
        <v>43</v>
      </c>
      <c r="I29" s="7"/>
      <c r="J29" s="31">
        <f>COUNTIF(E:E, E302)</f>
        <v>6</v>
      </c>
    </row>
    <row r="30">
      <c r="A30" s="25" t="s">
        <v>8</v>
      </c>
      <c r="B30" s="26" t="s">
        <v>10</v>
      </c>
      <c r="C30" s="26" t="s">
        <v>11</v>
      </c>
      <c r="D30" s="26" t="s">
        <v>12</v>
      </c>
      <c r="E30" s="26" t="s">
        <v>47</v>
      </c>
      <c r="F30" s="26" t="s">
        <v>14</v>
      </c>
      <c r="H30" s="35" t="s">
        <v>33</v>
      </c>
      <c r="I30" s="7"/>
      <c r="J30" s="34">
        <f>SUM(J27:J29)</f>
        <v>985</v>
      </c>
    </row>
    <row r="31">
      <c r="A31" s="25" t="s">
        <v>8</v>
      </c>
      <c r="B31" s="26" t="s">
        <v>10</v>
      </c>
      <c r="C31" s="26" t="s">
        <v>11</v>
      </c>
      <c r="D31" s="26" t="s">
        <v>12</v>
      </c>
      <c r="E31" s="26" t="s">
        <v>47</v>
      </c>
      <c r="F31" s="26" t="s">
        <v>23</v>
      </c>
    </row>
    <row r="32">
      <c r="A32" s="25" t="s">
        <v>8</v>
      </c>
      <c r="B32" s="26" t="s">
        <v>10</v>
      </c>
      <c r="C32" s="26" t="s">
        <v>11</v>
      </c>
      <c r="D32" s="26" t="s">
        <v>12</v>
      </c>
      <c r="E32" s="26" t="s">
        <v>47</v>
      </c>
      <c r="F32" s="26" t="s">
        <v>14</v>
      </c>
    </row>
    <row r="33">
      <c r="A33" s="25" t="s">
        <v>8</v>
      </c>
      <c r="B33" s="26" t="s">
        <v>10</v>
      </c>
      <c r="C33" s="26" t="s">
        <v>11</v>
      </c>
      <c r="D33" s="26" t="s">
        <v>12</v>
      </c>
      <c r="E33" s="26" t="s">
        <v>47</v>
      </c>
      <c r="F33" s="26" t="s">
        <v>14</v>
      </c>
    </row>
    <row r="34">
      <c r="A34" s="25" t="s">
        <v>8</v>
      </c>
      <c r="B34" s="26" t="s">
        <v>10</v>
      </c>
      <c r="C34" s="26" t="s">
        <v>11</v>
      </c>
      <c r="D34" s="26" t="s">
        <v>12</v>
      </c>
      <c r="E34" s="26" t="s">
        <v>47</v>
      </c>
      <c r="F34" s="26" t="s">
        <v>14</v>
      </c>
      <c r="I34" s="29"/>
      <c r="J34" s="29"/>
    </row>
    <row r="35">
      <c r="A35" s="25" t="s">
        <v>8</v>
      </c>
      <c r="B35" s="26" t="s">
        <v>10</v>
      </c>
      <c r="C35" s="26" t="s">
        <v>11</v>
      </c>
      <c r="D35" s="26" t="s">
        <v>44</v>
      </c>
      <c r="E35" s="26" t="s">
        <v>47</v>
      </c>
      <c r="F35" s="26" t="s">
        <v>14</v>
      </c>
    </row>
    <row r="36">
      <c r="A36" s="25" t="s">
        <v>8</v>
      </c>
      <c r="B36" s="26" t="s">
        <v>10</v>
      </c>
      <c r="C36" s="26" t="s">
        <v>11</v>
      </c>
      <c r="D36" s="26" t="s">
        <v>12</v>
      </c>
      <c r="E36" s="26" t="s">
        <v>47</v>
      </c>
      <c r="F36" s="26" t="s">
        <v>14</v>
      </c>
    </row>
    <row r="37">
      <c r="A37" s="25" t="s">
        <v>8</v>
      </c>
      <c r="B37" s="26" t="s">
        <v>10</v>
      </c>
      <c r="C37" s="26" t="s">
        <v>11</v>
      </c>
      <c r="D37" s="26" t="s">
        <v>12</v>
      </c>
      <c r="E37" s="26" t="s">
        <v>47</v>
      </c>
      <c r="F37" s="26" t="s">
        <v>14</v>
      </c>
    </row>
    <row r="38">
      <c r="A38" s="25" t="s">
        <v>8</v>
      </c>
      <c r="B38" s="26" t="s">
        <v>10</v>
      </c>
      <c r="C38" s="26" t="s">
        <v>11</v>
      </c>
      <c r="D38" s="26" t="s">
        <v>12</v>
      </c>
      <c r="E38" s="26" t="s">
        <v>47</v>
      </c>
      <c r="F38" s="26" t="s">
        <v>14</v>
      </c>
    </row>
    <row r="39">
      <c r="A39" s="25" t="s">
        <v>8</v>
      </c>
      <c r="B39" s="26" t="s">
        <v>10</v>
      </c>
      <c r="C39" s="26" t="s">
        <v>11</v>
      </c>
      <c r="D39" s="26" t="s">
        <v>12</v>
      </c>
      <c r="E39" s="26" t="s">
        <v>47</v>
      </c>
      <c r="F39" s="26" t="s">
        <v>14</v>
      </c>
    </row>
    <row r="40">
      <c r="A40" s="25" t="s">
        <v>8</v>
      </c>
      <c r="B40" s="26" t="s">
        <v>10</v>
      </c>
      <c r="C40" s="26" t="s">
        <v>11</v>
      </c>
      <c r="D40" s="26" t="s">
        <v>12</v>
      </c>
      <c r="E40" s="26" t="s">
        <v>47</v>
      </c>
      <c r="F40" s="26" t="s">
        <v>14</v>
      </c>
    </row>
    <row r="41">
      <c r="A41" s="25" t="s">
        <v>8</v>
      </c>
      <c r="B41" s="26" t="s">
        <v>10</v>
      </c>
      <c r="C41" s="26" t="s">
        <v>11</v>
      </c>
      <c r="D41" s="26" t="s">
        <v>12</v>
      </c>
      <c r="E41" s="26" t="s">
        <v>47</v>
      </c>
      <c r="F41" s="26" t="s">
        <v>14</v>
      </c>
      <c r="I41" s="32"/>
      <c r="J41" s="32"/>
    </row>
    <row r="42">
      <c r="A42" s="25" t="s">
        <v>8</v>
      </c>
      <c r="B42" s="26" t="s">
        <v>10</v>
      </c>
      <c r="C42" s="26" t="s">
        <v>11</v>
      </c>
      <c r="D42" s="26" t="s">
        <v>44</v>
      </c>
      <c r="E42" s="26" t="s">
        <v>47</v>
      </c>
      <c r="F42" s="26" t="s">
        <v>14</v>
      </c>
      <c r="I42" s="38"/>
      <c r="J42" s="38"/>
    </row>
    <row r="43">
      <c r="A43" s="25" t="s">
        <v>48</v>
      </c>
      <c r="B43" s="26" t="s">
        <v>10</v>
      </c>
      <c r="C43" s="26" t="s">
        <v>11</v>
      </c>
      <c r="D43" s="26" t="s">
        <v>12</v>
      </c>
      <c r="E43" s="26" t="s">
        <v>47</v>
      </c>
      <c r="F43" s="26" t="s">
        <v>23</v>
      </c>
      <c r="I43" s="39"/>
      <c r="J43" s="39"/>
    </row>
    <row r="44">
      <c r="A44" s="25" t="s">
        <v>48</v>
      </c>
      <c r="B44" s="26" t="s">
        <v>10</v>
      </c>
      <c r="C44" s="26" t="s">
        <v>11</v>
      </c>
      <c r="D44" s="26" t="s">
        <v>12</v>
      </c>
      <c r="E44" s="26" t="s">
        <v>47</v>
      </c>
      <c r="F44" s="26" t="s">
        <v>23</v>
      </c>
      <c r="I44" s="39"/>
      <c r="J44" s="39"/>
    </row>
    <row r="45">
      <c r="A45" s="25" t="s">
        <v>48</v>
      </c>
      <c r="B45" s="26" t="s">
        <v>10</v>
      </c>
      <c r="C45" s="26" t="s">
        <v>11</v>
      </c>
      <c r="D45" s="26" t="s">
        <v>12</v>
      </c>
      <c r="E45" s="26" t="s">
        <v>47</v>
      </c>
      <c r="F45" s="26" t="s">
        <v>14</v>
      </c>
      <c r="I45" s="39"/>
      <c r="J45" s="39"/>
    </row>
    <row r="46">
      <c r="A46" s="25" t="s">
        <v>48</v>
      </c>
      <c r="B46" s="26" t="s">
        <v>10</v>
      </c>
      <c r="C46" s="26" t="s">
        <v>11</v>
      </c>
      <c r="D46" s="26" t="s">
        <v>12</v>
      </c>
      <c r="E46" s="26" t="s">
        <v>47</v>
      </c>
      <c r="F46" s="26" t="s">
        <v>23</v>
      </c>
      <c r="I46" s="38"/>
      <c r="J46" s="38"/>
    </row>
    <row r="47">
      <c r="A47" s="25" t="s">
        <v>48</v>
      </c>
      <c r="B47" s="26" t="s">
        <v>10</v>
      </c>
      <c r="C47" s="26" t="s">
        <v>11</v>
      </c>
      <c r="D47" s="26" t="s">
        <v>12</v>
      </c>
      <c r="E47" s="26" t="s">
        <v>47</v>
      </c>
      <c r="F47" s="26" t="s">
        <v>14</v>
      </c>
      <c r="I47" s="39"/>
      <c r="J47" s="39"/>
    </row>
    <row r="48">
      <c r="A48" s="25" t="s">
        <v>48</v>
      </c>
      <c r="B48" s="26" t="s">
        <v>10</v>
      </c>
      <c r="C48" s="26" t="s">
        <v>11</v>
      </c>
      <c r="D48" s="26" t="s">
        <v>12</v>
      </c>
      <c r="E48" s="26" t="s">
        <v>47</v>
      </c>
      <c r="F48" s="26" t="s">
        <v>23</v>
      </c>
      <c r="I48" s="39"/>
      <c r="J48" s="39"/>
    </row>
    <row r="49">
      <c r="A49" s="25" t="s">
        <v>48</v>
      </c>
      <c r="B49" s="26" t="s">
        <v>10</v>
      </c>
      <c r="C49" s="26" t="s">
        <v>11</v>
      </c>
      <c r="D49" s="26" t="s">
        <v>12</v>
      </c>
      <c r="E49" s="26" t="s">
        <v>47</v>
      </c>
      <c r="F49" s="26" t="s">
        <v>23</v>
      </c>
      <c r="I49" s="39"/>
      <c r="J49" s="39"/>
    </row>
    <row r="50">
      <c r="A50" s="25" t="s">
        <v>48</v>
      </c>
      <c r="B50" s="26" t="s">
        <v>10</v>
      </c>
      <c r="C50" s="26" t="s">
        <v>11</v>
      </c>
      <c r="D50" s="26" t="s">
        <v>12</v>
      </c>
      <c r="E50" s="26" t="s">
        <v>47</v>
      </c>
      <c r="F50" s="26" t="s">
        <v>23</v>
      </c>
      <c r="I50" s="38"/>
      <c r="J50" s="38"/>
    </row>
    <row r="51">
      <c r="A51" s="25" t="s">
        <v>48</v>
      </c>
      <c r="B51" s="26" t="s">
        <v>10</v>
      </c>
      <c r="C51" s="26" t="s">
        <v>11</v>
      </c>
      <c r="D51" s="26" t="s">
        <v>12</v>
      </c>
      <c r="E51" s="26" t="s">
        <v>47</v>
      </c>
      <c r="F51" s="26" t="s">
        <v>23</v>
      </c>
      <c r="I51" s="39"/>
      <c r="J51" s="39"/>
    </row>
    <row r="52">
      <c r="A52" s="25" t="s">
        <v>48</v>
      </c>
      <c r="B52" s="26" t="s">
        <v>10</v>
      </c>
      <c r="C52" s="26" t="s">
        <v>11</v>
      </c>
      <c r="D52" s="26" t="s">
        <v>12</v>
      </c>
      <c r="E52" s="26" t="s">
        <v>47</v>
      </c>
      <c r="F52" s="26" t="s">
        <v>14</v>
      </c>
      <c r="I52" s="39"/>
      <c r="J52" s="39"/>
    </row>
    <row r="53">
      <c r="A53" s="25" t="s">
        <v>48</v>
      </c>
      <c r="B53" s="26" t="s">
        <v>10</v>
      </c>
      <c r="C53" s="26" t="s">
        <v>11</v>
      </c>
      <c r="D53" s="26" t="s">
        <v>12</v>
      </c>
      <c r="E53" s="26" t="s">
        <v>47</v>
      </c>
      <c r="F53" s="26" t="s">
        <v>14</v>
      </c>
      <c r="I53" s="39"/>
      <c r="J53" s="39"/>
    </row>
    <row r="54">
      <c r="A54" s="25" t="s">
        <v>48</v>
      </c>
      <c r="B54" s="26" t="s">
        <v>10</v>
      </c>
      <c r="C54" s="26" t="s">
        <v>11</v>
      </c>
      <c r="D54" s="26" t="s">
        <v>12</v>
      </c>
      <c r="E54" s="26" t="s">
        <v>47</v>
      </c>
      <c r="F54" s="26" t="s">
        <v>14</v>
      </c>
      <c r="I54" s="39"/>
      <c r="J54" s="39"/>
    </row>
    <row r="55">
      <c r="A55" s="25" t="s">
        <v>48</v>
      </c>
      <c r="B55" s="26" t="s">
        <v>10</v>
      </c>
      <c r="C55" s="26" t="s">
        <v>10</v>
      </c>
      <c r="D55" s="26" t="s">
        <v>12</v>
      </c>
      <c r="E55" s="26" t="s">
        <v>47</v>
      </c>
      <c r="F55" s="26" t="s">
        <v>14</v>
      </c>
      <c r="J55" s="19"/>
      <c r="K55" s="40"/>
      <c r="L55" s="41"/>
      <c r="M55" s="41"/>
      <c r="N55" s="42"/>
    </row>
    <row r="56">
      <c r="A56" s="25" t="s">
        <v>48</v>
      </c>
      <c r="B56" s="26" t="s">
        <v>10</v>
      </c>
      <c r="C56" s="26" t="s">
        <v>11</v>
      </c>
      <c r="D56" s="26" t="s">
        <v>12</v>
      </c>
      <c r="E56" s="26" t="s">
        <v>47</v>
      </c>
      <c r="F56" s="26" t="s">
        <v>14</v>
      </c>
      <c r="J56" s="19"/>
      <c r="K56" s="40"/>
      <c r="L56" s="41"/>
      <c r="M56" s="41"/>
      <c r="N56" s="42"/>
    </row>
    <row r="57">
      <c r="A57" s="25" t="s">
        <v>48</v>
      </c>
      <c r="B57" s="26" t="s">
        <v>10</v>
      </c>
      <c r="C57" s="26" t="s">
        <v>11</v>
      </c>
      <c r="D57" s="26" t="s">
        <v>12</v>
      </c>
      <c r="E57" s="26" t="s">
        <v>47</v>
      </c>
      <c r="F57" s="26" t="s">
        <v>14</v>
      </c>
    </row>
    <row r="58">
      <c r="A58" s="25" t="s">
        <v>48</v>
      </c>
      <c r="B58" s="26" t="s">
        <v>10</v>
      </c>
      <c r="C58" s="26" t="s">
        <v>11</v>
      </c>
      <c r="D58" s="26" t="s">
        <v>12</v>
      </c>
      <c r="E58" s="26" t="s">
        <v>47</v>
      </c>
      <c r="F58" s="26" t="s">
        <v>14</v>
      </c>
    </row>
    <row r="59">
      <c r="A59" s="25" t="s">
        <v>48</v>
      </c>
      <c r="B59" s="26" t="s">
        <v>10</v>
      </c>
      <c r="C59" s="26" t="s">
        <v>10</v>
      </c>
      <c r="D59" s="26" t="s">
        <v>44</v>
      </c>
      <c r="E59" s="26" t="s">
        <v>47</v>
      </c>
      <c r="F59" s="26" t="s">
        <v>14</v>
      </c>
    </row>
    <row r="60">
      <c r="A60" s="25" t="s">
        <v>48</v>
      </c>
      <c r="B60" s="26" t="s">
        <v>10</v>
      </c>
      <c r="C60" s="26" t="s">
        <v>11</v>
      </c>
      <c r="D60" s="26" t="s">
        <v>12</v>
      </c>
      <c r="E60" s="26" t="s">
        <v>47</v>
      </c>
      <c r="F60" s="26" t="s">
        <v>14</v>
      </c>
    </row>
    <row r="61">
      <c r="A61" s="25" t="s">
        <v>48</v>
      </c>
      <c r="B61" s="26" t="s">
        <v>10</v>
      </c>
      <c r="C61" s="26" t="s">
        <v>11</v>
      </c>
      <c r="D61" s="26" t="s">
        <v>12</v>
      </c>
      <c r="E61" s="26" t="s">
        <v>47</v>
      </c>
      <c r="F61" s="26" t="s">
        <v>23</v>
      </c>
    </row>
    <row r="62">
      <c r="A62" s="25" t="s">
        <v>48</v>
      </c>
      <c r="B62" s="26" t="s">
        <v>10</v>
      </c>
      <c r="C62" s="26" t="s">
        <v>11</v>
      </c>
      <c r="D62" s="26" t="s">
        <v>12</v>
      </c>
      <c r="E62" s="26" t="s">
        <v>47</v>
      </c>
      <c r="F62" s="26" t="s">
        <v>14</v>
      </c>
    </row>
    <row r="63">
      <c r="A63" s="25" t="s">
        <v>48</v>
      </c>
      <c r="B63" s="26" t="s">
        <v>10</v>
      </c>
      <c r="C63" s="26" t="s">
        <v>11</v>
      </c>
      <c r="D63" s="26" t="s">
        <v>12</v>
      </c>
      <c r="E63" s="26" t="s">
        <v>47</v>
      </c>
      <c r="F63" s="26" t="s">
        <v>14</v>
      </c>
    </row>
    <row r="64">
      <c r="A64" s="25" t="s">
        <v>48</v>
      </c>
      <c r="B64" s="26" t="s">
        <v>10</v>
      </c>
      <c r="C64" s="26" t="s">
        <v>11</v>
      </c>
      <c r="D64" s="26" t="s">
        <v>12</v>
      </c>
      <c r="E64" s="26" t="s">
        <v>47</v>
      </c>
      <c r="F64" s="26" t="s">
        <v>14</v>
      </c>
    </row>
    <row r="65">
      <c r="A65" s="25" t="s">
        <v>48</v>
      </c>
      <c r="B65" s="26" t="s">
        <v>10</v>
      </c>
      <c r="C65" s="26" t="s">
        <v>11</v>
      </c>
      <c r="D65" s="26" t="s">
        <v>12</v>
      </c>
      <c r="E65" s="26" t="s">
        <v>47</v>
      </c>
      <c r="F65" s="26" t="s">
        <v>14</v>
      </c>
    </row>
    <row r="66">
      <c r="A66" s="25" t="s">
        <v>48</v>
      </c>
      <c r="B66" s="26" t="s">
        <v>10</v>
      </c>
      <c r="C66" s="26" t="s">
        <v>10</v>
      </c>
      <c r="D66" s="26" t="s">
        <v>12</v>
      </c>
      <c r="E66" s="26" t="s">
        <v>47</v>
      </c>
      <c r="F66" s="26" t="s">
        <v>14</v>
      </c>
    </row>
    <row r="67">
      <c r="A67" s="25" t="s">
        <v>48</v>
      </c>
      <c r="B67" s="26" t="s">
        <v>10</v>
      </c>
      <c r="C67" s="26" t="s">
        <v>11</v>
      </c>
      <c r="D67" s="26" t="s">
        <v>12</v>
      </c>
      <c r="E67" s="26" t="s">
        <v>47</v>
      </c>
      <c r="F67" s="26" t="s">
        <v>14</v>
      </c>
    </row>
    <row r="68">
      <c r="A68" s="25" t="s">
        <v>48</v>
      </c>
      <c r="B68" s="26" t="s">
        <v>10</v>
      </c>
      <c r="C68" s="26" t="s">
        <v>11</v>
      </c>
      <c r="D68" s="26" t="s">
        <v>12</v>
      </c>
      <c r="E68" s="26" t="s">
        <v>47</v>
      </c>
      <c r="F68" s="26" t="s">
        <v>14</v>
      </c>
    </row>
    <row r="69">
      <c r="A69" s="25" t="s">
        <v>48</v>
      </c>
      <c r="B69" s="26" t="s">
        <v>10</v>
      </c>
      <c r="C69" s="26" t="s">
        <v>11</v>
      </c>
      <c r="D69" s="26" t="s">
        <v>12</v>
      </c>
      <c r="E69" s="26" t="s">
        <v>47</v>
      </c>
      <c r="F69" s="26" t="s">
        <v>14</v>
      </c>
    </row>
    <row r="70">
      <c r="A70" s="25" t="s">
        <v>48</v>
      </c>
      <c r="B70" s="26" t="s">
        <v>10</v>
      </c>
      <c r="C70" s="26" t="s">
        <v>11</v>
      </c>
      <c r="D70" s="26" t="s">
        <v>12</v>
      </c>
      <c r="E70" s="26" t="s">
        <v>47</v>
      </c>
      <c r="F70" s="26" t="s">
        <v>14</v>
      </c>
    </row>
    <row r="71">
      <c r="A71" s="25" t="s">
        <v>48</v>
      </c>
      <c r="B71" s="26" t="s">
        <v>10</v>
      </c>
      <c r="C71" s="26" t="s">
        <v>11</v>
      </c>
      <c r="D71" s="26" t="s">
        <v>12</v>
      </c>
      <c r="E71" s="26" t="s">
        <v>47</v>
      </c>
      <c r="F71" s="26" t="s">
        <v>14</v>
      </c>
    </row>
    <row r="72">
      <c r="A72" s="25" t="s">
        <v>48</v>
      </c>
      <c r="B72" s="26" t="s">
        <v>10</v>
      </c>
      <c r="C72" s="26" t="s">
        <v>11</v>
      </c>
      <c r="D72" s="26" t="s">
        <v>12</v>
      </c>
      <c r="E72" s="26" t="s">
        <v>47</v>
      </c>
      <c r="F72" s="26" t="s">
        <v>14</v>
      </c>
    </row>
    <row r="73">
      <c r="A73" s="25" t="s">
        <v>48</v>
      </c>
      <c r="B73" s="26" t="s">
        <v>10</v>
      </c>
      <c r="C73" s="26" t="s">
        <v>11</v>
      </c>
      <c r="D73" s="26" t="s">
        <v>12</v>
      </c>
      <c r="E73" s="26" t="s">
        <v>47</v>
      </c>
      <c r="F73" s="26" t="s">
        <v>14</v>
      </c>
    </row>
    <row r="74">
      <c r="A74" s="25" t="s">
        <v>48</v>
      </c>
      <c r="B74" s="26" t="s">
        <v>10</v>
      </c>
      <c r="C74" s="26" t="s">
        <v>11</v>
      </c>
      <c r="D74" s="26" t="s">
        <v>12</v>
      </c>
      <c r="E74" s="26" t="s">
        <v>47</v>
      </c>
      <c r="F74" s="26" t="s">
        <v>14</v>
      </c>
    </row>
    <row r="75">
      <c r="A75" s="25" t="s">
        <v>48</v>
      </c>
      <c r="B75" s="26" t="s">
        <v>10</v>
      </c>
      <c r="C75" s="26" t="s">
        <v>11</v>
      </c>
      <c r="D75" s="26" t="s">
        <v>12</v>
      </c>
      <c r="E75" s="26" t="s">
        <v>47</v>
      </c>
      <c r="F75" s="26" t="s">
        <v>14</v>
      </c>
    </row>
    <row r="76">
      <c r="A76" s="25" t="s">
        <v>48</v>
      </c>
      <c r="B76" s="26" t="s">
        <v>10</v>
      </c>
      <c r="C76" s="26" t="s">
        <v>11</v>
      </c>
      <c r="D76" s="26" t="s">
        <v>12</v>
      </c>
      <c r="E76" s="26" t="s">
        <v>47</v>
      </c>
      <c r="F76" s="26" t="s">
        <v>14</v>
      </c>
    </row>
    <row r="77">
      <c r="A77" s="25" t="s">
        <v>48</v>
      </c>
      <c r="B77" s="26" t="s">
        <v>10</v>
      </c>
      <c r="C77" s="26" t="s">
        <v>11</v>
      </c>
      <c r="D77" s="26" t="s">
        <v>12</v>
      </c>
      <c r="E77" s="26" t="s">
        <v>47</v>
      </c>
      <c r="F77" s="26" t="s">
        <v>14</v>
      </c>
    </row>
    <row r="78">
      <c r="A78" s="25" t="s">
        <v>48</v>
      </c>
      <c r="B78" s="26" t="s">
        <v>10</v>
      </c>
      <c r="C78" s="26" t="s">
        <v>11</v>
      </c>
      <c r="D78" s="26" t="s">
        <v>44</v>
      </c>
      <c r="E78" s="26" t="s">
        <v>47</v>
      </c>
      <c r="F78" s="26" t="s">
        <v>14</v>
      </c>
    </row>
    <row r="79">
      <c r="A79" s="25" t="s">
        <v>48</v>
      </c>
      <c r="B79" s="26" t="s">
        <v>10</v>
      </c>
      <c r="C79" s="26" t="s">
        <v>11</v>
      </c>
      <c r="D79" s="26" t="s">
        <v>12</v>
      </c>
      <c r="E79" s="26" t="s">
        <v>47</v>
      </c>
      <c r="F79" s="26" t="s">
        <v>14</v>
      </c>
    </row>
    <row r="80">
      <c r="A80" s="25" t="s">
        <v>48</v>
      </c>
      <c r="B80" s="26" t="s">
        <v>10</v>
      </c>
      <c r="C80" s="26" t="s">
        <v>11</v>
      </c>
      <c r="D80" s="26" t="s">
        <v>12</v>
      </c>
      <c r="E80" s="26" t="s">
        <v>47</v>
      </c>
      <c r="F80" s="26" t="s">
        <v>14</v>
      </c>
    </row>
    <row r="81">
      <c r="A81" s="25" t="s">
        <v>48</v>
      </c>
      <c r="B81" s="26" t="s">
        <v>10</v>
      </c>
      <c r="C81" s="26" t="s">
        <v>11</v>
      </c>
      <c r="D81" s="26" t="s">
        <v>12</v>
      </c>
      <c r="E81" s="26" t="s">
        <v>47</v>
      </c>
      <c r="F81" s="26" t="s">
        <v>14</v>
      </c>
    </row>
    <row r="82">
      <c r="A82" s="25" t="s">
        <v>48</v>
      </c>
      <c r="B82" s="26" t="s">
        <v>10</v>
      </c>
      <c r="C82" s="26" t="s">
        <v>11</v>
      </c>
      <c r="D82" s="26" t="s">
        <v>12</v>
      </c>
      <c r="E82" s="26" t="s">
        <v>47</v>
      </c>
      <c r="F82" s="26" t="s">
        <v>14</v>
      </c>
    </row>
    <row r="83">
      <c r="A83" s="25" t="s">
        <v>48</v>
      </c>
      <c r="B83" s="26" t="s">
        <v>10</v>
      </c>
      <c r="C83" s="26" t="s">
        <v>11</v>
      </c>
      <c r="D83" s="26" t="s">
        <v>12</v>
      </c>
      <c r="E83" s="26" t="s">
        <v>47</v>
      </c>
      <c r="F83" s="26" t="s">
        <v>14</v>
      </c>
    </row>
    <row r="84">
      <c r="A84" s="25" t="s">
        <v>48</v>
      </c>
      <c r="B84" s="26" t="s">
        <v>10</v>
      </c>
      <c r="C84" s="26" t="s">
        <v>11</v>
      </c>
      <c r="D84" s="26" t="s">
        <v>44</v>
      </c>
      <c r="E84" s="26" t="s">
        <v>47</v>
      </c>
      <c r="F84" s="26" t="s">
        <v>14</v>
      </c>
    </row>
    <row r="85">
      <c r="A85" s="25" t="s">
        <v>48</v>
      </c>
      <c r="B85" s="26" t="s">
        <v>10</v>
      </c>
      <c r="C85" s="26" t="s">
        <v>11</v>
      </c>
      <c r="D85" s="26" t="s">
        <v>12</v>
      </c>
      <c r="E85" s="26" t="s">
        <v>47</v>
      </c>
      <c r="F85" s="26" t="s">
        <v>14</v>
      </c>
    </row>
    <row r="86">
      <c r="A86" s="25" t="s">
        <v>48</v>
      </c>
      <c r="B86" s="26" t="s">
        <v>10</v>
      </c>
      <c r="C86" s="26" t="s">
        <v>11</v>
      </c>
      <c r="D86" s="26" t="s">
        <v>12</v>
      </c>
      <c r="E86" s="26" t="s">
        <v>47</v>
      </c>
      <c r="F86" s="26" t="s">
        <v>14</v>
      </c>
    </row>
    <row r="87">
      <c r="A87" s="25" t="s">
        <v>48</v>
      </c>
      <c r="B87" s="26" t="s">
        <v>10</v>
      </c>
      <c r="C87" s="26" t="s">
        <v>11</v>
      </c>
      <c r="D87" s="26" t="s">
        <v>12</v>
      </c>
      <c r="E87" s="26" t="s">
        <v>47</v>
      </c>
      <c r="F87" s="26" t="s">
        <v>14</v>
      </c>
    </row>
    <row r="88">
      <c r="A88" s="25" t="s">
        <v>48</v>
      </c>
      <c r="B88" s="26" t="s">
        <v>10</v>
      </c>
      <c r="C88" s="26" t="s">
        <v>11</v>
      </c>
      <c r="D88" s="26" t="s">
        <v>12</v>
      </c>
      <c r="E88" s="26" t="s">
        <v>47</v>
      </c>
      <c r="F88" s="26" t="s">
        <v>14</v>
      </c>
    </row>
    <row r="89">
      <c r="A89" s="25" t="s">
        <v>48</v>
      </c>
      <c r="B89" s="26" t="s">
        <v>10</v>
      </c>
      <c r="C89" s="26" t="s">
        <v>11</v>
      </c>
      <c r="D89" s="26" t="s">
        <v>12</v>
      </c>
      <c r="E89" s="26" t="s">
        <v>47</v>
      </c>
      <c r="F89" s="26" t="s">
        <v>14</v>
      </c>
    </row>
    <row r="90">
      <c r="A90" s="25" t="s">
        <v>48</v>
      </c>
      <c r="B90" s="26" t="s">
        <v>10</v>
      </c>
      <c r="C90" s="26" t="s">
        <v>11</v>
      </c>
      <c r="D90" s="26" t="s">
        <v>12</v>
      </c>
      <c r="E90" s="26" t="s">
        <v>47</v>
      </c>
      <c r="F90" s="26" t="s">
        <v>14</v>
      </c>
    </row>
    <row r="91">
      <c r="A91" s="25" t="s">
        <v>48</v>
      </c>
      <c r="B91" s="26" t="s">
        <v>10</v>
      </c>
      <c r="C91" s="26" t="s">
        <v>11</v>
      </c>
      <c r="D91" s="26" t="s">
        <v>12</v>
      </c>
      <c r="E91" s="26" t="s">
        <v>47</v>
      </c>
      <c r="F91" s="26" t="s">
        <v>14</v>
      </c>
    </row>
    <row r="92">
      <c r="A92" s="25" t="s">
        <v>48</v>
      </c>
      <c r="B92" s="26" t="s">
        <v>10</v>
      </c>
      <c r="C92" s="26" t="s">
        <v>11</v>
      </c>
      <c r="D92" s="26" t="s">
        <v>12</v>
      </c>
      <c r="E92" s="26" t="s">
        <v>47</v>
      </c>
      <c r="F92" s="26" t="s">
        <v>14</v>
      </c>
    </row>
    <row r="93">
      <c r="A93" s="25" t="s">
        <v>48</v>
      </c>
      <c r="B93" s="26" t="s">
        <v>10</v>
      </c>
      <c r="C93" s="26" t="s">
        <v>11</v>
      </c>
      <c r="D93" s="26" t="s">
        <v>12</v>
      </c>
      <c r="E93" s="26" t="s">
        <v>47</v>
      </c>
      <c r="F93" s="26" t="s">
        <v>14</v>
      </c>
    </row>
    <row r="94">
      <c r="A94" s="25" t="s">
        <v>48</v>
      </c>
      <c r="B94" s="26" t="s">
        <v>10</v>
      </c>
      <c r="C94" s="26" t="s">
        <v>11</v>
      </c>
      <c r="D94" s="26" t="s">
        <v>12</v>
      </c>
      <c r="E94" s="26" t="s">
        <v>47</v>
      </c>
      <c r="F94" s="26" t="s">
        <v>14</v>
      </c>
    </row>
    <row r="95">
      <c r="A95" s="25" t="s">
        <v>48</v>
      </c>
      <c r="B95" s="26" t="s">
        <v>10</v>
      </c>
      <c r="C95" s="26" t="s">
        <v>11</v>
      </c>
      <c r="D95" s="26" t="s">
        <v>12</v>
      </c>
      <c r="E95" s="26" t="s">
        <v>47</v>
      </c>
      <c r="F95" s="26" t="s">
        <v>14</v>
      </c>
    </row>
    <row r="96">
      <c r="A96" s="25" t="s">
        <v>48</v>
      </c>
      <c r="B96" s="26" t="s">
        <v>10</v>
      </c>
      <c r="C96" s="26" t="s">
        <v>11</v>
      </c>
      <c r="D96" s="26" t="s">
        <v>12</v>
      </c>
      <c r="E96" s="26" t="s">
        <v>47</v>
      </c>
      <c r="F96" s="26" t="s">
        <v>14</v>
      </c>
    </row>
    <row r="97">
      <c r="A97" s="25" t="s">
        <v>48</v>
      </c>
      <c r="B97" s="26" t="s">
        <v>10</v>
      </c>
      <c r="C97" s="26" t="s">
        <v>11</v>
      </c>
      <c r="D97" s="26" t="s">
        <v>12</v>
      </c>
      <c r="E97" s="26" t="s">
        <v>47</v>
      </c>
      <c r="F97" s="26" t="s">
        <v>14</v>
      </c>
    </row>
    <row r="98">
      <c r="A98" s="25" t="s">
        <v>48</v>
      </c>
      <c r="B98" s="26" t="s">
        <v>10</v>
      </c>
      <c r="C98" s="26" t="s">
        <v>11</v>
      </c>
      <c r="D98" s="26" t="s">
        <v>12</v>
      </c>
      <c r="E98" s="26" t="s">
        <v>47</v>
      </c>
      <c r="F98" s="26" t="s">
        <v>14</v>
      </c>
    </row>
    <row r="99">
      <c r="A99" s="25" t="s">
        <v>48</v>
      </c>
      <c r="B99" s="26" t="s">
        <v>10</v>
      </c>
      <c r="C99" s="26" t="s">
        <v>11</v>
      </c>
      <c r="D99" s="26" t="s">
        <v>44</v>
      </c>
      <c r="E99" s="26" t="s">
        <v>47</v>
      </c>
      <c r="F99" s="26" t="s">
        <v>14</v>
      </c>
    </row>
    <row r="100">
      <c r="A100" s="25" t="s">
        <v>48</v>
      </c>
      <c r="B100" s="26" t="s">
        <v>10</v>
      </c>
      <c r="C100" s="26" t="s">
        <v>11</v>
      </c>
      <c r="D100" s="26" t="s">
        <v>12</v>
      </c>
      <c r="E100" s="26" t="s">
        <v>47</v>
      </c>
      <c r="F100" s="26" t="s">
        <v>14</v>
      </c>
    </row>
    <row r="101">
      <c r="A101" s="25" t="s">
        <v>48</v>
      </c>
      <c r="B101" s="26" t="s">
        <v>10</v>
      </c>
      <c r="C101" s="26" t="s">
        <v>11</v>
      </c>
      <c r="D101" s="26" t="s">
        <v>12</v>
      </c>
      <c r="E101" s="26" t="s">
        <v>47</v>
      </c>
      <c r="F101" s="26" t="s">
        <v>14</v>
      </c>
    </row>
    <row r="102">
      <c r="A102" s="25" t="s">
        <v>48</v>
      </c>
      <c r="B102" s="26" t="s">
        <v>10</v>
      </c>
      <c r="C102" s="26" t="s">
        <v>11</v>
      </c>
      <c r="D102" s="26" t="s">
        <v>12</v>
      </c>
      <c r="E102" s="26" t="s">
        <v>47</v>
      </c>
      <c r="F102" s="26" t="s">
        <v>14</v>
      </c>
    </row>
    <row r="103">
      <c r="A103" s="25" t="s">
        <v>48</v>
      </c>
      <c r="B103" s="26" t="s">
        <v>11</v>
      </c>
      <c r="C103" s="26" t="s">
        <v>11</v>
      </c>
      <c r="D103" s="26" t="s">
        <v>12</v>
      </c>
      <c r="E103" s="26" t="s">
        <v>47</v>
      </c>
      <c r="F103" s="26" t="s">
        <v>23</v>
      </c>
    </row>
    <row r="104">
      <c r="A104" s="25" t="s">
        <v>48</v>
      </c>
      <c r="B104" s="26" t="s">
        <v>10</v>
      </c>
      <c r="C104" s="26" t="s">
        <v>11</v>
      </c>
      <c r="D104" s="26" t="s">
        <v>12</v>
      </c>
      <c r="E104" s="26" t="s">
        <v>47</v>
      </c>
      <c r="F104" s="26" t="s">
        <v>14</v>
      </c>
    </row>
    <row r="105">
      <c r="A105" s="25" t="s">
        <v>8</v>
      </c>
      <c r="B105" s="26" t="s">
        <v>10</v>
      </c>
      <c r="C105" s="26" t="s">
        <v>11</v>
      </c>
      <c r="D105" s="26" t="s">
        <v>12</v>
      </c>
      <c r="E105" s="26" t="s">
        <v>47</v>
      </c>
      <c r="F105" s="26" t="s">
        <v>14</v>
      </c>
    </row>
    <row r="106">
      <c r="A106" s="25" t="s">
        <v>48</v>
      </c>
      <c r="B106" s="26" t="s">
        <v>10</v>
      </c>
      <c r="C106" s="26" t="s">
        <v>11</v>
      </c>
      <c r="D106" s="26" t="s">
        <v>12</v>
      </c>
      <c r="E106" s="26" t="s">
        <v>47</v>
      </c>
      <c r="F106" s="26" t="s">
        <v>14</v>
      </c>
    </row>
    <row r="107">
      <c r="A107" s="25" t="s">
        <v>8</v>
      </c>
      <c r="B107" s="26" t="s">
        <v>10</v>
      </c>
      <c r="C107" s="26" t="s">
        <v>11</v>
      </c>
      <c r="D107" s="26" t="s">
        <v>12</v>
      </c>
      <c r="E107" s="26" t="s">
        <v>47</v>
      </c>
      <c r="F107" s="26" t="s">
        <v>14</v>
      </c>
    </row>
    <row r="108">
      <c r="A108" s="25" t="s">
        <v>48</v>
      </c>
      <c r="B108" s="26" t="s">
        <v>10</v>
      </c>
      <c r="C108" s="26" t="s">
        <v>11</v>
      </c>
      <c r="D108" s="26" t="s">
        <v>12</v>
      </c>
      <c r="E108" s="26" t="s">
        <v>47</v>
      </c>
      <c r="F108" s="26" t="s">
        <v>14</v>
      </c>
    </row>
    <row r="109">
      <c r="A109" s="25" t="s">
        <v>48</v>
      </c>
      <c r="B109" s="26" t="s">
        <v>10</v>
      </c>
      <c r="C109" s="26" t="s">
        <v>11</v>
      </c>
      <c r="D109" s="26" t="s">
        <v>12</v>
      </c>
      <c r="E109" s="26" t="s">
        <v>47</v>
      </c>
      <c r="F109" s="26" t="s">
        <v>14</v>
      </c>
    </row>
    <row r="110">
      <c r="A110" s="25" t="s">
        <v>48</v>
      </c>
      <c r="B110" s="26" t="s">
        <v>10</v>
      </c>
      <c r="C110" s="26" t="s">
        <v>11</v>
      </c>
      <c r="D110" s="26" t="s">
        <v>12</v>
      </c>
      <c r="E110" s="26" t="s">
        <v>47</v>
      </c>
      <c r="F110" s="26" t="s">
        <v>14</v>
      </c>
    </row>
    <row r="111">
      <c r="A111" s="25" t="s">
        <v>48</v>
      </c>
      <c r="B111" s="26" t="s">
        <v>10</v>
      </c>
      <c r="C111" s="26" t="s">
        <v>11</v>
      </c>
      <c r="D111" s="26" t="s">
        <v>12</v>
      </c>
      <c r="E111" s="26" t="s">
        <v>47</v>
      </c>
      <c r="F111" s="26" t="s">
        <v>14</v>
      </c>
    </row>
    <row r="112">
      <c r="A112" s="25" t="s">
        <v>48</v>
      </c>
      <c r="B112" s="26" t="s">
        <v>10</v>
      </c>
      <c r="C112" s="26" t="s">
        <v>11</v>
      </c>
      <c r="D112" s="26" t="s">
        <v>12</v>
      </c>
      <c r="E112" s="26" t="s">
        <v>47</v>
      </c>
      <c r="F112" s="26" t="s">
        <v>14</v>
      </c>
    </row>
    <row r="113">
      <c r="A113" s="25" t="s">
        <v>48</v>
      </c>
      <c r="B113" s="26" t="s">
        <v>10</v>
      </c>
      <c r="C113" s="26" t="s">
        <v>11</v>
      </c>
      <c r="D113" s="26" t="s">
        <v>12</v>
      </c>
      <c r="E113" s="26" t="s">
        <v>47</v>
      </c>
      <c r="F113" s="26" t="s">
        <v>14</v>
      </c>
    </row>
    <row r="114">
      <c r="A114" s="25" t="s">
        <v>8</v>
      </c>
      <c r="B114" s="26" t="s">
        <v>10</v>
      </c>
      <c r="C114" s="26" t="s">
        <v>11</v>
      </c>
      <c r="D114" s="26" t="s">
        <v>12</v>
      </c>
      <c r="E114" s="26" t="s">
        <v>47</v>
      </c>
      <c r="F114" s="26" t="s">
        <v>14</v>
      </c>
    </row>
    <row r="115">
      <c r="A115" s="25" t="s">
        <v>48</v>
      </c>
      <c r="B115" s="26" t="s">
        <v>11</v>
      </c>
      <c r="C115" s="26" t="s">
        <v>11</v>
      </c>
      <c r="D115" s="26" t="s">
        <v>12</v>
      </c>
      <c r="E115" s="26" t="s">
        <v>47</v>
      </c>
      <c r="F115" s="26" t="s">
        <v>23</v>
      </c>
    </row>
    <row r="116">
      <c r="A116" s="25" t="s">
        <v>8</v>
      </c>
      <c r="B116" s="26" t="s">
        <v>10</v>
      </c>
      <c r="C116" s="26" t="s">
        <v>11</v>
      </c>
      <c r="D116" s="26" t="s">
        <v>12</v>
      </c>
      <c r="E116" s="26" t="s">
        <v>47</v>
      </c>
      <c r="F116" s="26" t="s">
        <v>14</v>
      </c>
    </row>
    <row r="117">
      <c r="A117" s="25" t="s">
        <v>8</v>
      </c>
      <c r="B117" s="26" t="s">
        <v>10</v>
      </c>
      <c r="C117" s="26" t="s">
        <v>11</v>
      </c>
      <c r="D117" s="26" t="s">
        <v>12</v>
      </c>
      <c r="E117" s="26" t="s">
        <v>47</v>
      </c>
      <c r="F117" s="26" t="s">
        <v>14</v>
      </c>
    </row>
    <row r="118">
      <c r="A118" s="25" t="s">
        <v>48</v>
      </c>
      <c r="B118" s="26" t="s">
        <v>10</v>
      </c>
      <c r="C118" s="26" t="s">
        <v>11</v>
      </c>
      <c r="D118" s="26" t="s">
        <v>12</v>
      </c>
      <c r="E118" s="26" t="s">
        <v>11</v>
      </c>
      <c r="F118" s="26" t="s">
        <v>14</v>
      </c>
    </row>
    <row r="119">
      <c r="A119" s="25" t="s">
        <v>48</v>
      </c>
      <c r="B119" s="26" t="s">
        <v>10</v>
      </c>
      <c r="C119" s="26" t="s">
        <v>11</v>
      </c>
      <c r="D119" s="26" t="s">
        <v>12</v>
      </c>
      <c r="E119" s="26" t="s">
        <v>47</v>
      </c>
      <c r="F119" s="26" t="s">
        <v>14</v>
      </c>
    </row>
    <row r="120">
      <c r="A120" s="25" t="s">
        <v>8</v>
      </c>
      <c r="B120" s="26" t="s">
        <v>10</v>
      </c>
      <c r="C120" s="26" t="s">
        <v>11</v>
      </c>
      <c r="D120" s="26" t="s">
        <v>12</v>
      </c>
      <c r="E120" s="26" t="s">
        <v>47</v>
      </c>
      <c r="F120" s="26" t="s">
        <v>14</v>
      </c>
    </row>
    <row r="121">
      <c r="A121" s="25" t="s">
        <v>48</v>
      </c>
      <c r="B121" s="26" t="s">
        <v>10</v>
      </c>
      <c r="C121" s="26" t="s">
        <v>11</v>
      </c>
      <c r="D121" s="26" t="s">
        <v>12</v>
      </c>
      <c r="E121" s="26" t="s">
        <v>47</v>
      </c>
      <c r="F121" s="26" t="s">
        <v>14</v>
      </c>
    </row>
    <row r="122">
      <c r="A122" s="25" t="s">
        <v>8</v>
      </c>
      <c r="B122" s="26" t="s">
        <v>10</v>
      </c>
      <c r="C122" s="26" t="s">
        <v>10</v>
      </c>
      <c r="D122" s="26" t="s">
        <v>12</v>
      </c>
      <c r="E122" s="26" t="s">
        <v>11</v>
      </c>
      <c r="F122" s="26" t="s">
        <v>14</v>
      </c>
    </row>
    <row r="123">
      <c r="A123" s="25" t="s">
        <v>8</v>
      </c>
      <c r="B123" s="26" t="s">
        <v>10</v>
      </c>
      <c r="C123" s="26" t="s">
        <v>11</v>
      </c>
      <c r="D123" s="26" t="s">
        <v>12</v>
      </c>
      <c r="E123" s="26" t="s">
        <v>47</v>
      </c>
      <c r="F123" s="26" t="s">
        <v>14</v>
      </c>
    </row>
    <row r="124">
      <c r="A124" s="25" t="s">
        <v>48</v>
      </c>
      <c r="B124" s="26" t="s">
        <v>10</v>
      </c>
      <c r="C124" s="26" t="s">
        <v>11</v>
      </c>
      <c r="D124" s="26" t="s">
        <v>12</v>
      </c>
      <c r="E124" s="26" t="s">
        <v>47</v>
      </c>
      <c r="F124" s="26" t="s">
        <v>14</v>
      </c>
    </row>
    <row r="125">
      <c r="A125" s="25" t="s">
        <v>8</v>
      </c>
      <c r="B125" s="26" t="s">
        <v>10</v>
      </c>
      <c r="C125" s="26" t="s">
        <v>11</v>
      </c>
      <c r="D125" s="26" t="s">
        <v>12</v>
      </c>
      <c r="E125" s="26" t="s">
        <v>47</v>
      </c>
      <c r="F125" s="26" t="s">
        <v>14</v>
      </c>
    </row>
    <row r="126">
      <c r="A126" s="25" t="s">
        <v>48</v>
      </c>
      <c r="B126" s="26" t="s">
        <v>10</v>
      </c>
      <c r="C126" s="26" t="s">
        <v>11</v>
      </c>
      <c r="D126" s="26" t="s">
        <v>12</v>
      </c>
      <c r="E126" s="26" t="s">
        <v>47</v>
      </c>
      <c r="F126" s="26" t="s">
        <v>14</v>
      </c>
    </row>
    <row r="127">
      <c r="A127" s="25" t="s">
        <v>8</v>
      </c>
      <c r="B127" s="26" t="s">
        <v>10</v>
      </c>
      <c r="C127" s="26" t="s">
        <v>11</v>
      </c>
      <c r="D127" s="26" t="s">
        <v>12</v>
      </c>
      <c r="E127" s="26" t="s">
        <v>47</v>
      </c>
      <c r="F127" s="26" t="s">
        <v>14</v>
      </c>
    </row>
    <row r="128">
      <c r="A128" s="25" t="s">
        <v>8</v>
      </c>
      <c r="B128" s="26" t="s">
        <v>10</v>
      </c>
      <c r="C128" s="26" t="s">
        <v>11</v>
      </c>
      <c r="D128" s="26" t="s">
        <v>12</v>
      </c>
      <c r="E128" s="26" t="s">
        <v>47</v>
      </c>
      <c r="F128" s="26" t="s">
        <v>14</v>
      </c>
    </row>
    <row r="129">
      <c r="A129" s="25" t="s">
        <v>8</v>
      </c>
      <c r="B129" s="26" t="s">
        <v>10</v>
      </c>
      <c r="C129" s="26" t="s">
        <v>11</v>
      </c>
      <c r="D129" s="26" t="s">
        <v>12</v>
      </c>
      <c r="E129" s="26" t="s">
        <v>47</v>
      </c>
      <c r="F129" s="26" t="s">
        <v>14</v>
      </c>
    </row>
    <row r="130">
      <c r="A130" s="25" t="s">
        <v>8</v>
      </c>
      <c r="B130" s="26" t="s">
        <v>10</v>
      </c>
      <c r="C130" s="26" t="s">
        <v>11</v>
      </c>
      <c r="D130" s="26" t="s">
        <v>12</v>
      </c>
      <c r="E130" s="26" t="s">
        <v>47</v>
      </c>
      <c r="F130" s="26" t="s">
        <v>14</v>
      </c>
    </row>
    <row r="131">
      <c r="A131" s="25" t="s">
        <v>48</v>
      </c>
      <c r="B131" s="26" t="s">
        <v>10</v>
      </c>
      <c r="C131" s="26" t="s">
        <v>11</v>
      </c>
      <c r="D131" s="26" t="s">
        <v>12</v>
      </c>
      <c r="E131" s="26" t="s">
        <v>11</v>
      </c>
      <c r="F131" s="26" t="s">
        <v>14</v>
      </c>
    </row>
    <row r="132">
      <c r="A132" s="25" t="s">
        <v>8</v>
      </c>
      <c r="B132" s="26" t="s">
        <v>10</v>
      </c>
      <c r="C132" s="26" t="s">
        <v>11</v>
      </c>
      <c r="D132" s="26" t="s">
        <v>12</v>
      </c>
      <c r="E132" s="26" t="s">
        <v>47</v>
      </c>
      <c r="F132" s="26" t="s">
        <v>23</v>
      </c>
    </row>
    <row r="133">
      <c r="A133" s="25" t="s">
        <v>48</v>
      </c>
      <c r="B133" s="26" t="s">
        <v>10</v>
      </c>
      <c r="C133" s="26" t="s">
        <v>11</v>
      </c>
      <c r="D133" s="26" t="s">
        <v>12</v>
      </c>
      <c r="E133" s="26" t="s">
        <v>11</v>
      </c>
      <c r="F133" s="26" t="s">
        <v>14</v>
      </c>
    </row>
    <row r="134">
      <c r="A134" s="25" t="s">
        <v>48</v>
      </c>
      <c r="B134" s="26" t="s">
        <v>10</v>
      </c>
      <c r="C134" s="26" t="s">
        <v>11</v>
      </c>
      <c r="D134" s="26" t="s">
        <v>12</v>
      </c>
      <c r="E134" s="26" t="s">
        <v>47</v>
      </c>
      <c r="F134" s="26" t="s">
        <v>14</v>
      </c>
    </row>
    <row r="135">
      <c r="A135" s="25" t="s">
        <v>8</v>
      </c>
      <c r="B135" s="26" t="s">
        <v>10</v>
      </c>
      <c r="C135" s="26" t="s">
        <v>11</v>
      </c>
      <c r="D135" s="26" t="s">
        <v>12</v>
      </c>
      <c r="E135" s="26" t="s">
        <v>11</v>
      </c>
      <c r="F135" s="26" t="s">
        <v>14</v>
      </c>
    </row>
    <row r="136">
      <c r="A136" s="25" t="s">
        <v>8</v>
      </c>
      <c r="B136" s="26" t="s">
        <v>11</v>
      </c>
      <c r="C136" s="26" t="s">
        <v>11</v>
      </c>
      <c r="D136" s="26" t="s">
        <v>12</v>
      </c>
      <c r="E136" s="26" t="s">
        <v>47</v>
      </c>
      <c r="F136" s="26" t="s">
        <v>23</v>
      </c>
    </row>
    <row r="137">
      <c r="A137" s="25" t="s">
        <v>48</v>
      </c>
      <c r="B137" s="26" t="s">
        <v>10</v>
      </c>
      <c r="C137" s="26" t="s">
        <v>11</v>
      </c>
      <c r="D137" s="26" t="s">
        <v>12</v>
      </c>
      <c r="E137" s="26" t="s">
        <v>47</v>
      </c>
      <c r="F137" s="26" t="s">
        <v>14</v>
      </c>
    </row>
    <row r="138">
      <c r="A138" s="25" t="s">
        <v>48</v>
      </c>
      <c r="B138" s="26" t="s">
        <v>10</v>
      </c>
      <c r="C138" s="26" t="s">
        <v>11</v>
      </c>
      <c r="D138" s="26" t="s">
        <v>12</v>
      </c>
      <c r="E138" s="26" t="s">
        <v>11</v>
      </c>
      <c r="F138" s="26" t="s">
        <v>14</v>
      </c>
    </row>
    <row r="139">
      <c r="A139" s="25" t="s">
        <v>48</v>
      </c>
      <c r="B139" s="26" t="s">
        <v>10</v>
      </c>
      <c r="C139" s="26" t="s">
        <v>11</v>
      </c>
      <c r="D139" s="26" t="s">
        <v>12</v>
      </c>
      <c r="E139" s="26" t="s">
        <v>47</v>
      </c>
      <c r="F139" s="26" t="s">
        <v>14</v>
      </c>
    </row>
    <row r="140">
      <c r="A140" s="25" t="s">
        <v>48</v>
      </c>
      <c r="B140" s="26" t="s">
        <v>11</v>
      </c>
      <c r="C140" s="26" t="s">
        <v>11</v>
      </c>
      <c r="D140" s="26" t="s">
        <v>44</v>
      </c>
      <c r="E140" s="26" t="s">
        <v>47</v>
      </c>
      <c r="F140" s="26" t="s">
        <v>23</v>
      </c>
    </row>
    <row r="141">
      <c r="A141" s="25" t="s">
        <v>8</v>
      </c>
      <c r="B141" s="26" t="s">
        <v>11</v>
      </c>
      <c r="C141" s="26" t="s">
        <v>11</v>
      </c>
      <c r="D141" s="26" t="s">
        <v>12</v>
      </c>
      <c r="E141" s="26" t="s">
        <v>47</v>
      </c>
      <c r="F141" s="26" t="s">
        <v>23</v>
      </c>
    </row>
    <row r="142">
      <c r="A142" s="25" t="s">
        <v>8</v>
      </c>
      <c r="B142" s="26" t="s">
        <v>10</v>
      </c>
      <c r="C142" s="26" t="s">
        <v>11</v>
      </c>
      <c r="D142" s="26" t="s">
        <v>12</v>
      </c>
      <c r="E142" s="26" t="s">
        <v>47</v>
      </c>
      <c r="F142" s="26" t="s">
        <v>14</v>
      </c>
    </row>
    <row r="143">
      <c r="A143" s="25" t="s">
        <v>48</v>
      </c>
      <c r="B143" s="26" t="s">
        <v>10</v>
      </c>
      <c r="C143" s="26" t="s">
        <v>11</v>
      </c>
      <c r="D143" s="26" t="s">
        <v>12</v>
      </c>
      <c r="E143" s="26" t="s">
        <v>47</v>
      </c>
      <c r="F143" s="26" t="s">
        <v>14</v>
      </c>
    </row>
    <row r="144">
      <c r="A144" s="25" t="s">
        <v>48</v>
      </c>
      <c r="B144" s="26" t="s">
        <v>10</v>
      </c>
      <c r="C144" s="26" t="s">
        <v>11</v>
      </c>
      <c r="D144" s="26" t="s">
        <v>44</v>
      </c>
      <c r="E144" s="26" t="s">
        <v>11</v>
      </c>
      <c r="F144" s="26" t="s">
        <v>14</v>
      </c>
    </row>
    <row r="145">
      <c r="A145" s="25" t="s">
        <v>48</v>
      </c>
      <c r="B145" s="26" t="s">
        <v>10</v>
      </c>
      <c r="C145" s="26" t="s">
        <v>11</v>
      </c>
      <c r="D145" s="26" t="s">
        <v>12</v>
      </c>
      <c r="E145" s="26" t="s">
        <v>11</v>
      </c>
      <c r="F145" s="26" t="s">
        <v>14</v>
      </c>
    </row>
    <row r="146">
      <c r="A146" s="25" t="s">
        <v>48</v>
      </c>
      <c r="B146" s="26" t="s">
        <v>11</v>
      </c>
      <c r="C146" s="26" t="s">
        <v>11</v>
      </c>
      <c r="D146" s="26" t="s">
        <v>12</v>
      </c>
      <c r="E146" s="26" t="s">
        <v>47</v>
      </c>
      <c r="F146" s="26" t="s">
        <v>23</v>
      </c>
    </row>
    <row r="147">
      <c r="A147" s="25" t="s">
        <v>48</v>
      </c>
      <c r="B147" s="26" t="s">
        <v>10</v>
      </c>
      <c r="C147" s="26" t="s">
        <v>11</v>
      </c>
      <c r="D147" s="26" t="s">
        <v>12</v>
      </c>
      <c r="E147" s="26" t="s">
        <v>47</v>
      </c>
      <c r="F147" s="26" t="s">
        <v>14</v>
      </c>
    </row>
    <row r="148">
      <c r="A148" s="25" t="s">
        <v>48</v>
      </c>
      <c r="B148" s="26" t="s">
        <v>10</v>
      </c>
      <c r="C148" s="26" t="s">
        <v>11</v>
      </c>
      <c r="D148" s="26" t="s">
        <v>12</v>
      </c>
      <c r="E148" s="26" t="s">
        <v>47</v>
      </c>
      <c r="F148" s="26" t="s">
        <v>14</v>
      </c>
    </row>
    <row r="149">
      <c r="A149" s="25" t="s">
        <v>48</v>
      </c>
      <c r="B149" s="26" t="s">
        <v>10</v>
      </c>
      <c r="C149" s="26" t="s">
        <v>11</v>
      </c>
      <c r="D149" s="26" t="s">
        <v>12</v>
      </c>
      <c r="E149" s="26" t="s">
        <v>47</v>
      </c>
      <c r="F149" s="26" t="s">
        <v>14</v>
      </c>
    </row>
    <row r="150">
      <c r="A150" s="25" t="s">
        <v>48</v>
      </c>
      <c r="B150" s="26" t="s">
        <v>11</v>
      </c>
      <c r="C150" s="26" t="s">
        <v>11</v>
      </c>
      <c r="D150" s="26" t="s">
        <v>12</v>
      </c>
      <c r="E150" s="26" t="s">
        <v>47</v>
      </c>
      <c r="F150" s="26" t="s">
        <v>23</v>
      </c>
    </row>
    <row r="151">
      <c r="A151" s="25" t="s">
        <v>48</v>
      </c>
      <c r="B151" s="26" t="s">
        <v>10</v>
      </c>
      <c r="C151" s="26" t="s">
        <v>11</v>
      </c>
      <c r="D151" s="26" t="s">
        <v>12</v>
      </c>
      <c r="E151" s="26" t="s">
        <v>47</v>
      </c>
      <c r="F151" s="26" t="s">
        <v>14</v>
      </c>
    </row>
    <row r="152">
      <c r="A152" s="25" t="s">
        <v>8</v>
      </c>
      <c r="B152" s="26" t="s">
        <v>10</v>
      </c>
      <c r="C152" s="26" t="s">
        <v>11</v>
      </c>
      <c r="D152" s="26" t="s">
        <v>12</v>
      </c>
      <c r="E152" s="26" t="s">
        <v>47</v>
      </c>
      <c r="F152" s="26" t="s">
        <v>14</v>
      </c>
    </row>
    <row r="153">
      <c r="A153" s="25" t="s">
        <v>8</v>
      </c>
      <c r="B153" s="26" t="s">
        <v>10</v>
      </c>
      <c r="C153" s="26" t="s">
        <v>11</v>
      </c>
      <c r="D153" s="26" t="s">
        <v>12</v>
      </c>
      <c r="E153" s="26" t="s">
        <v>47</v>
      </c>
      <c r="F153" s="26" t="s">
        <v>14</v>
      </c>
    </row>
    <row r="154">
      <c r="A154" s="25" t="s">
        <v>8</v>
      </c>
      <c r="B154" s="26" t="s">
        <v>10</v>
      </c>
      <c r="C154" s="26" t="s">
        <v>11</v>
      </c>
      <c r="D154" s="26" t="s">
        <v>12</v>
      </c>
      <c r="E154" s="26" t="s">
        <v>47</v>
      </c>
      <c r="F154" s="26" t="s">
        <v>14</v>
      </c>
    </row>
    <row r="155">
      <c r="A155" s="25" t="s">
        <v>8</v>
      </c>
      <c r="B155" s="26" t="s">
        <v>11</v>
      </c>
      <c r="C155" s="26" t="s">
        <v>11</v>
      </c>
      <c r="D155" s="26" t="s">
        <v>12</v>
      </c>
      <c r="E155" s="26" t="s">
        <v>47</v>
      </c>
      <c r="F155" s="26" t="s">
        <v>23</v>
      </c>
    </row>
    <row r="156">
      <c r="A156" s="25" t="s">
        <v>8</v>
      </c>
      <c r="B156" s="26" t="s">
        <v>11</v>
      </c>
      <c r="C156" s="26" t="s">
        <v>11</v>
      </c>
      <c r="D156" s="26" t="s">
        <v>12</v>
      </c>
      <c r="E156" s="26" t="s">
        <v>47</v>
      </c>
      <c r="F156" s="26" t="s">
        <v>23</v>
      </c>
    </row>
    <row r="157">
      <c r="A157" s="25" t="s">
        <v>8</v>
      </c>
      <c r="B157" s="26" t="s">
        <v>11</v>
      </c>
      <c r="C157" s="26" t="s">
        <v>11</v>
      </c>
      <c r="D157" s="26" t="s">
        <v>12</v>
      </c>
      <c r="E157" s="26" t="s">
        <v>47</v>
      </c>
      <c r="F157" s="26" t="s">
        <v>23</v>
      </c>
    </row>
    <row r="158">
      <c r="A158" s="25" t="s">
        <v>48</v>
      </c>
      <c r="B158" s="26" t="s">
        <v>10</v>
      </c>
      <c r="C158" s="26" t="s">
        <v>11</v>
      </c>
      <c r="D158" s="26" t="s">
        <v>12</v>
      </c>
      <c r="E158" s="26" t="s">
        <v>11</v>
      </c>
      <c r="F158" s="26" t="s">
        <v>14</v>
      </c>
    </row>
    <row r="159">
      <c r="A159" s="25" t="s">
        <v>48</v>
      </c>
      <c r="B159" s="26" t="s">
        <v>10</v>
      </c>
      <c r="C159" s="26" t="s">
        <v>11</v>
      </c>
      <c r="D159" s="26" t="s">
        <v>44</v>
      </c>
      <c r="E159" s="26" t="s">
        <v>47</v>
      </c>
      <c r="F159" s="26" t="s">
        <v>14</v>
      </c>
    </row>
    <row r="160">
      <c r="A160" s="25" t="s">
        <v>48</v>
      </c>
      <c r="B160" s="26" t="s">
        <v>11</v>
      </c>
      <c r="C160" s="26" t="s">
        <v>11</v>
      </c>
      <c r="D160" s="26" t="s">
        <v>12</v>
      </c>
      <c r="E160" s="26" t="s">
        <v>47</v>
      </c>
      <c r="F160" s="26" t="s">
        <v>23</v>
      </c>
    </row>
    <row r="161">
      <c r="A161" s="25" t="s">
        <v>48</v>
      </c>
      <c r="B161" s="26" t="s">
        <v>10</v>
      </c>
      <c r="C161" s="26" t="s">
        <v>11</v>
      </c>
      <c r="D161" s="26" t="s">
        <v>12</v>
      </c>
      <c r="E161" s="26" t="s">
        <v>47</v>
      </c>
      <c r="F161" s="26" t="s">
        <v>14</v>
      </c>
    </row>
    <row r="162">
      <c r="A162" s="25" t="s">
        <v>8</v>
      </c>
      <c r="B162" s="26" t="s">
        <v>10</v>
      </c>
      <c r="C162" s="26" t="s">
        <v>11</v>
      </c>
      <c r="D162" s="26" t="s">
        <v>12</v>
      </c>
      <c r="E162" s="26" t="s">
        <v>11</v>
      </c>
      <c r="F162" s="26" t="s">
        <v>14</v>
      </c>
    </row>
    <row r="163">
      <c r="A163" s="25" t="s">
        <v>48</v>
      </c>
      <c r="B163" s="26" t="s">
        <v>10</v>
      </c>
      <c r="C163" s="26" t="s">
        <v>11</v>
      </c>
      <c r="D163" s="26" t="s">
        <v>12</v>
      </c>
      <c r="E163" s="26" t="s">
        <v>47</v>
      </c>
      <c r="F163" s="26" t="s">
        <v>14</v>
      </c>
    </row>
    <row r="164">
      <c r="A164" s="25" t="s">
        <v>8</v>
      </c>
      <c r="B164" s="26" t="s">
        <v>10</v>
      </c>
      <c r="C164" s="26" t="s">
        <v>11</v>
      </c>
      <c r="D164" s="26" t="s">
        <v>12</v>
      </c>
      <c r="E164" s="26" t="s">
        <v>47</v>
      </c>
      <c r="F164" s="26" t="s">
        <v>14</v>
      </c>
    </row>
    <row r="165">
      <c r="A165" s="25" t="s">
        <v>48</v>
      </c>
      <c r="B165" s="26" t="s">
        <v>10</v>
      </c>
      <c r="C165" s="26" t="s">
        <v>11</v>
      </c>
      <c r="D165" s="26" t="s">
        <v>12</v>
      </c>
      <c r="E165" s="26" t="s">
        <v>47</v>
      </c>
      <c r="F165" s="26" t="s">
        <v>14</v>
      </c>
    </row>
    <row r="166">
      <c r="A166" s="25" t="s">
        <v>48</v>
      </c>
      <c r="B166" s="26" t="s">
        <v>10</v>
      </c>
      <c r="C166" s="26" t="s">
        <v>11</v>
      </c>
      <c r="D166" s="26" t="s">
        <v>12</v>
      </c>
      <c r="E166" s="26" t="s">
        <v>47</v>
      </c>
      <c r="F166" s="26" t="s">
        <v>14</v>
      </c>
    </row>
    <row r="167">
      <c r="A167" s="25" t="s">
        <v>48</v>
      </c>
      <c r="B167" s="26" t="s">
        <v>10</v>
      </c>
      <c r="C167" s="26" t="s">
        <v>10</v>
      </c>
      <c r="D167" s="26" t="s">
        <v>12</v>
      </c>
      <c r="E167" s="26" t="s">
        <v>47</v>
      </c>
      <c r="F167" s="26" t="s">
        <v>14</v>
      </c>
    </row>
    <row r="168">
      <c r="A168" s="25" t="s">
        <v>48</v>
      </c>
      <c r="B168" s="26" t="s">
        <v>10</v>
      </c>
      <c r="C168" s="26" t="s">
        <v>11</v>
      </c>
      <c r="D168" s="26" t="s">
        <v>12</v>
      </c>
      <c r="E168" s="26" t="s">
        <v>47</v>
      </c>
      <c r="F168" s="26" t="s">
        <v>14</v>
      </c>
    </row>
    <row r="169">
      <c r="A169" s="25" t="s">
        <v>48</v>
      </c>
      <c r="B169" s="26" t="s">
        <v>10</v>
      </c>
      <c r="C169" s="26" t="s">
        <v>11</v>
      </c>
      <c r="D169" s="26" t="s">
        <v>12</v>
      </c>
      <c r="E169" s="26" t="s">
        <v>47</v>
      </c>
      <c r="F169" s="26" t="s">
        <v>14</v>
      </c>
    </row>
    <row r="170">
      <c r="A170" s="25" t="s">
        <v>48</v>
      </c>
      <c r="B170" s="26" t="s">
        <v>10</v>
      </c>
      <c r="C170" s="26" t="s">
        <v>10</v>
      </c>
      <c r="D170" s="26" t="s">
        <v>12</v>
      </c>
      <c r="E170" s="26" t="s">
        <v>47</v>
      </c>
      <c r="F170" s="26" t="s">
        <v>14</v>
      </c>
    </row>
    <row r="171">
      <c r="A171" s="25" t="s">
        <v>8</v>
      </c>
      <c r="B171" s="26" t="s">
        <v>10</v>
      </c>
      <c r="C171" s="26" t="s">
        <v>11</v>
      </c>
      <c r="D171" s="26" t="s">
        <v>12</v>
      </c>
      <c r="E171" s="26" t="s">
        <v>47</v>
      </c>
      <c r="F171" s="26" t="s">
        <v>14</v>
      </c>
    </row>
    <row r="172">
      <c r="A172" s="25" t="s">
        <v>48</v>
      </c>
      <c r="B172" s="26" t="s">
        <v>10</v>
      </c>
      <c r="C172" s="26" t="s">
        <v>11</v>
      </c>
      <c r="D172" s="26" t="s">
        <v>12</v>
      </c>
      <c r="E172" s="26" t="s">
        <v>11</v>
      </c>
      <c r="F172" s="26" t="s">
        <v>14</v>
      </c>
    </row>
    <row r="173">
      <c r="A173" s="25" t="s">
        <v>48</v>
      </c>
      <c r="B173" s="26" t="s">
        <v>10</v>
      </c>
      <c r="C173" s="26" t="s">
        <v>11</v>
      </c>
      <c r="D173" s="26" t="s">
        <v>12</v>
      </c>
      <c r="E173" s="26" t="s">
        <v>47</v>
      </c>
      <c r="F173" s="26" t="s">
        <v>14</v>
      </c>
    </row>
    <row r="174">
      <c r="A174" s="25" t="s">
        <v>8</v>
      </c>
      <c r="B174" s="26" t="s">
        <v>10</v>
      </c>
      <c r="C174" s="26" t="s">
        <v>11</v>
      </c>
      <c r="D174" s="26" t="s">
        <v>12</v>
      </c>
      <c r="E174" s="26" t="s">
        <v>47</v>
      </c>
      <c r="F174" s="26" t="s">
        <v>14</v>
      </c>
    </row>
    <row r="175">
      <c r="A175" s="25" t="s">
        <v>8</v>
      </c>
      <c r="B175" s="26" t="s">
        <v>10</v>
      </c>
      <c r="C175" s="26" t="s">
        <v>11</v>
      </c>
      <c r="D175" s="26" t="s">
        <v>12</v>
      </c>
      <c r="E175" s="26" t="s">
        <v>11</v>
      </c>
      <c r="F175" s="26" t="s">
        <v>14</v>
      </c>
    </row>
    <row r="176">
      <c r="A176" s="25" t="s">
        <v>8</v>
      </c>
      <c r="B176" s="26" t="s">
        <v>10</v>
      </c>
      <c r="C176" s="26" t="s">
        <v>11</v>
      </c>
      <c r="D176" s="26" t="s">
        <v>12</v>
      </c>
      <c r="E176" s="26" t="s">
        <v>47</v>
      </c>
      <c r="F176" s="26" t="s">
        <v>14</v>
      </c>
    </row>
    <row r="177">
      <c r="A177" s="25" t="s">
        <v>8</v>
      </c>
      <c r="B177" s="26" t="s">
        <v>11</v>
      </c>
      <c r="C177" s="26" t="s">
        <v>11</v>
      </c>
      <c r="D177" s="26" t="s">
        <v>12</v>
      </c>
      <c r="E177" s="26" t="s">
        <v>47</v>
      </c>
      <c r="F177" s="26" t="s">
        <v>23</v>
      </c>
    </row>
    <row r="178">
      <c r="A178" s="25" t="s">
        <v>8</v>
      </c>
      <c r="B178" s="26" t="s">
        <v>10</v>
      </c>
      <c r="C178" s="26" t="s">
        <v>11</v>
      </c>
      <c r="D178" s="26" t="s">
        <v>12</v>
      </c>
      <c r="E178" s="26" t="s">
        <v>47</v>
      </c>
      <c r="F178" s="26" t="s">
        <v>14</v>
      </c>
    </row>
    <row r="179">
      <c r="A179" s="25" t="s">
        <v>8</v>
      </c>
      <c r="B179" s="26" t="s">
        <v>10</v>
      </c>
      <c r="C179" s="26" t="s">
        <v>11</v>
      </c>
      <c r="D179" s="26" t="s">
        <v>12</v>
      </c>
      <c r="E179" s="26" t="s">
        <v>47</v>
      </c>
      <c r="F179" s="26" t="s">
        <v>14</v>
      </c>
    </row>
    <row r="180">
      <c r="A180" s="25" t="s">
        <v>8</v>
      </c>
      <c r="B180" s="26" t="s">
        <v>10</v>
      </c>
      <c r="C180" s="26" t="s">
        <v>11</v>
      </c>
      <c r="D180" s="26" t="s">
        <v>12</v>
      </c>
      <c r="E180" s="26" t="s">
        <v>11</v>
      </c>
      <c r="F180" s="26" t="s">
        <v>14</v>
      </c>
    </row>
    <row r="181">
      <c r="A181" s="25" t="s">
        <v>8</v>
      </c>
      <c r="B181" s="26" t="s">
        <v>10</v>
      </c>
      <c r="C181" s="26" t="s">
        <v>11</v>
      </c>
      <c r="D181" s="26" t="s">
        <v>12</v>
      </c>
      <c r="E181" s="26" t="s">
        <v>47</v>
      </c>
      <c r="F181" s="26" t="s">
        <v>14</v>
      </c>
    </row>
    <row r="182">
      <c r="A182" s="25" t="s">
        <v>8</v>
      </c>
      <c r="B182" s="26" t="s">
        <v>11</v>
      </c>
      <c r="C182" s="26" t="s">
        <v>11</v>
      </c>
      <c r="D182" s="26" t="s">
        <v>12</v>
      </c>
      <c r="E182" s="26" t="s">
        <v>47</v>
      </c>
      <c r="F182" s="26" t="s">
        <v>23</v>
      </c>
    </row>
    <row r="183">
      <c r="A183" s="25" t="s">
        <v>8</v>
      </c>
      <c r="B183" s="26" t="s">
        <v>11</v>
      </c>
      <c r="C183" s="26" t="s">
        <v>11</v>
      </c>
      <c r="D183" s="26" t="s">
        <v>12</v>
      </c>
      <c r="E183" s="26" t="s">
        <v>47</v>
      </c>
      <c r="F183" s="26" t="s">
        <v>23</v>
      </c>
    </row>
    <row r="184">
      <c r="A184" s="25" t="s">
        <v>48</v>
      </c>
      <c r="B184" s="26" t="s">
        <v>10</v>
      </c>
      <c r="C184" s="26" t="s">
        <v>11</v>
      </c>
      <c r="D184" s="26" t="s">
        <v>12</v>
      </c>
      <c r="E184" s="26" t="s">
        <v>47</v>
      </c>
      <c r="F184" s="26" t="s">
        <v>14</v>
      </c>
    </row>
    <row r="185">
      <c r="A185" s="25" t="s">
        <v>48</v>
      </c>
      <c r="B185" s="26" t="s">
        <v>10</v>
      </c>
      <c r="C185" s="26" t="s">
        <v>11</v>
      </c>
      <c r="D185" s="26" t="s">
        <v>12</v>
      </c>
      <c r="E185" s="26" t="s">
        <v>47</v>
      </c>
      <c r="F185" s="26" t="s">
        <v>14</v>
      </c>
    </row>
    <row r="186">
      <c r="A186" s="25" t="s">
        <v>48</v>
      </c>
      <c r="B186" s="26" t="s">
        <v>10</v>
      </c>
      <c r="C186" s="26" t="s">
        <v>11</v>
      </c>
      <c r="D186" s="26" t="s">
        <v>12</v>
      </c>
      <c r="E186" s="26" t="s">
        <v>47</v>
      </c>
      <c r="F186" s="26" t="s">
        <v>14</v>
      </c>
    </row>
    <row r="187">
      <c r="A187" s="25" t="s">
        <v>8</v>
      </c>
      <c r="B187" s="26" t="s">
        <v>10</v>
      </c>
      <c r="C187" s="26" t="s">
        <v>11</v>
      </c>
      <c r="D187" s="26" t="s">
        <v>12</v>
      </c>
      <c r="E187" s="26" t="s">
        <v>47</v>
      </c>
      <c r="F187" s="26" t="s">
        <v>14</v>
      </c>
    </row>
    <row r="188">
      <c r="A188" s="25" t="s">
        <v>8</v>
      </c>
      <c r="B188" s="26" t="s">
        <v>10</v>
      </c>
      <c r="C188" s="26" t="s">
        <v>11</v>
      </c>
      <c r="D188" s="26" t="s">
        <v>12</v>
      </c>
      <c r="E188" s="26" t="s">
        <v>47</v>
      </c>
      <c r="F188" s="26" t="s">
        <v>14</v>
      </c>
    </row>
    <row r="189">
      <c r="A189" s="25" t="s">
        <v>48</v>
      </c>
      <c r="B189" s="26" t="s">
        <v>10</v>
      </c>
      <c r="C189" s="26" t="s">
        <v>11</v>
      </c>
      <c r="D189" s="26" t="s">
        <v>12</v>
      </c>
      <c r="E189" s="26" t="s">
        <v>11</v>
      </c>
      <c r="F189" s="26" t="s">
        <v>14</v>
      </c>
    </row>
    <row r="190">
      <c r="A190" s="25" t="s">
        <v>48</v>
      </c>
      <c r="B190" s="26" t="s">
        <v>10</v>
      </c>
      <c r="C190" s="26" t="s">
        <v>11</v>
      </c>
      <c r="D190" s="26" t="s">
        <v>12</v>
      </c>
      <c r="E190" s="26" t="s">
        <v>47</v>
      </c>
      <c r="F190" s="26" t="s">
        <v>14</v>
      </c>
    </row>
    <row r="191">
      <c r="A191" s="25" t="s">
        <v>48</v>
      </c>
      <c r="B191" s="26" t="s">
        <v>10</v>
      </c>
      <c r="C191" s="26" t="s">
        <v>11</v>
      </c>
      <c r="D191" s="26" t="s">
        <v>12</v>
      </c>
      <c r="E191" s="26" t="s">
        <v>47</v>
      </c>
      <c r="F191" s="26" t="s">
        <v>14</v>
      </c>
    </row>
    <row r="192">
      <c r="A192" s="25" t="s">
        <v>8</v>
      </c>
      <c r="B192" s="26" t="s">
        <v>10</v>
      </c>
      <c r="C192" s="26" t="s">
        <v>11</v>
      </c>
      <c r="D192" s="26" t="s">
        <v>12</v>
      </c>
      <c r="E192" s="26" t="s">
        <v>47</v>
      </c>
      <c r="F192" s="26" t="s">
        <v>14</v>
      </c>
    </row>
    <row r="193">
      <c r="A193" s="25" t="s">
        <v>8</v>
      </c>
      <c r="B193" s="26" t="s">
        <v>10</v>
      </c>
      <c r="C193" s="26" t="s">
        <v>10</v>
      </c>
      <c r="D193" s="26" t="s">
        <v>12</v>
      </c>
      <c r="E193" s="26" t="s">
        <v>47</v>
      </c>
      <c r="F193" s="26" t="s">
        <v>14</v>
      </c>
    </row>
    <row r="194">
      <c r="A194" s="25" t="s">
        <v>48</v>
      </c>
      <c r="B194" s="26" t="s">
        <v>10</v>
      </c>
      <c r="C194" s="26" t="s">
        <v>11</v>
      </c>
      <c r="D194" s="26" t="s">
        <v>12</v>
      </c>
      <c r="E194" s="26" t="s">
        <v>11</v>
      </c>
      <c r="F194" s="26" t="s">
        <v>14</v>
      </c>
    </row>
    <row r="195">
      <c r="A195" s="25" t="s">
        <v>48</v>
      </c>
      <c r="B195" s="26" t="s">
        <v>10</v>
      </c>
      <c r="C195" s="26" t="s">
        <v>11</v>
      </c>
      <c r="D195" s="26" t="s">
        <v>12</v>
      </c>
      <c r="E195" s="26" t="s">
        <v>47</v>
      </c>
      <c r="F195" s="26" t="s">
        <v>14</v>
      </c>
    </row>
    <row r="196">
      <c r="A196" s="25" t="s">
        <v>48</v>
      </c>
      <c r="B196" s="26" t="s">
        <v>10</v>
      </c>
      <c r="C196" s="26" t="s">
        <v>11</v>
      </c>
      <c r="D196" s="26" t="s">
        <v>12</v>
      </c>
      <c r="E196" s="26" t="s">
        <v>11</v>
      </c>
      <c r="F196" s="26" t="s">
        <v>14</v>
      </c>
    </row>
    <row r="197">
      <c r="A197" s="25" t="s">
        <v>48</v>
      </c>
      <c r="B197" s="26" t="s">
        <v>10</v>
      </c>
      <c r="C197" s="26" t="s">
        <v>11</v>
      </c>
      <c r="D197" s="26" t="s">
        <v>12</v>
      </c>
      <c r="E197" s="26" t="s">
        <v>47</v>
      </c>
      <c r="F197" s="26" t="s">
        <v>14</v>
      </c>
    </row>
    <row r="198">
      <c r="A198" s="25" t="s">
        <v>8</v>
      </c>
      <c r="B198" s="26" t="s">
        <v>10</v>
      </c>
      <c r="C198" s="26" t="s">
        <v>11</v>
      </c>
      <c r="D198" s="26" t="s">
        <v>12</v>
      </c>
      <c r="E198" s="26" t="s">
        <v>47</v>
      </c>
      <c r="F198" s="26" t="s">
        <v>14</v>
      </c>
    </row>
    <row r="199">
      <c r="A199" s="25" t="s">
        <v>48</v>
      </c>
      <c r="B199" s="26" t="s">
        <v>10</v>
      </c>
      <c r="C199" s="26" t="s">
        <v>11</v>
      </c>
      <c r="D199" s="26" t="s">
        <v>12</v>
      </c>
      <c r="E199" s="26" t="s">
        <v>11</v>
      </c>
      <c r="F199" s="26" t="s">
        <v>14</v>
      </c>
    </row>
    <row r="200">
      <c r="A200" s="25" t="s">
        <v>48</v>
      </c>
      <c r="B200" s="26" t="s">
        <v>10</v>
      </c>
      <c r="C200" s="26" t="s">
        <v>11</v>
      </c>
      <c r="D200" s="26" t="s">
        <v>12</v>
      </c>
      <c r="E200" s="26" t="s">
        <v>47</v>
      </c>
      <c r="F200" s="26" t="s">
        <v>14</v>
      </c>
    </row>
    <row r="201">
      <c r="A201" s="25" t="s">
        <v>8</v>
      </c>
      <c r="B201" s="26" t="s">
        <v>10</v>
      </c>
      <c r="C201" s="26" t="s">
        <v>11</v>
      </c>
      <c r="D201" s="26" t="s">
        <v>12</v>
      </c>
      <c r="E201" s="26" t="s">
        <v>47</v>
      </c>
      <c r="F201" s="26" t="s">
        <v>14</v>
      </c>
    </row>
    <row r="202">
      <c r="A202" s="25" t="s">
        <v>8</v>
      </c>
      <c r="B202" s="26" t="s">
        <v>10</v>
      </c>
      <c r="C202" s="26" t="s">
        <v>11</v>
      </c>
      <c r="D202" s="26" t="s">
        <v>12</v>
      </c>
      <c r="E202" s="26" t="s">
        <v>11</v>
      </c>
      <c r="F202" s="26" t="s">
        <v>14</v>
      </c>
    </row>
    <row r="203">
      <c r="A203" s="25" t="s">
        <v>8</v>
      </c>
      <c r="B203" s="26" t="s">
        <v>10</v>
      </c>
      <c r="C203" s="26" t="s">
        <v>11</v>
      </c>
      <c r="D203" s="26" t="s">
        <v>12</v>
      </c>
      <c r="E203" s="26" t="s">
        <v>11</v>
      </c>
      <c r="F203" s="26" t="s">
        <v>14</v>
      </c>
    </row>
    <row r="204">
      <c r="A204" s="25" t="s">
        <v>48</v>
      </c>
      <c r="B204" s="26" t="s">
        <v>10</v>
      </c>
      <c r="C204" s="26" t="s">
        <v>11</v>
      </c>
      <c r="D204" s="26" t="s">
        <v>12</v>
      </c>
      <c r="E204" s="26" t="s">
        <v>11</v>
      </c>
      <c r="F204" s="26" t="s">
        <v>14</v>
      </c>
    </row>
    <row r="205">
      <c r="A205" s="25" t="s">
        <v>48</v>
      </c>
      <c r="B205" s="26" t="s">
        <v>10</v>
      </c>
      <c r="C205" s="26" t="s">
        <v>11</v>
      </c>
      <c r="D205" s="26" t="s">
        <v>12</v>
      </c>
      <c r="E205" s="26" t="s">
        <v>11</v>
      </c>
      <c r="F205" s="26" t="s">
        <v>14</v>
      </c>
    </row>
    <row r="206">
      <c r="A206" s="25" t="s">
        <v>8</v>
      </c>
      <c r="B206" s="26" t="s">
        <v>11</v>
      </c>
      <c r="C206" s="26" t="s">
        <v>11</v>
      </c>
      <c r="D206" s="26" t="s">
        <v>12</v>
      </c>
      <c r="E206" s="26" t="s">
        <v>47</v>
      </c>
      <c r="F206" s="26" t="s">
        <v>23</v>
      </c>
    </row>
    <row r="207">
      <c r="A207" s="25" t="s">
        <v>48</v>
      </c>
      <c r="B207" s="26" t="s">
        <v>10</v>
      </c>
      <c r="C207" s="26" t="s">
        <v>11</v>
      </c>
      <c r="D207" s="26" t="s">
        <v>12</v>
      </c>
      <c r="E207" s="26" t="s">
        <v>47</v>
      </c>
      <c r="F207" s="26" t="s">
        <v>14</v>
      </c>
    </row>
    <row r="208">
      <c r="A208" s="25" t="s">
        <v>48</v>
      </c>
      <c r="B208" s="26" t="s">
        <v>10</v>
      </c>
      <c r="C208" s="26" t="s">
        <v>11</v>
      </c>
      <c r="D208" s="26" t="s">
        <v>12</v>
      </c>
      <c r="E208" s="26" t="s">
        <v>47</v>
      </c>
      <c r="F208" s="26" t="s">
        <v>14</v>
      </c>
    </row>
    <row r="209">
      <c r="A209" s="25" t="s">
        <v>48</v>
      </c>
      <c r="B209" s="26" t="s">
        <v>10</v>
      </c>
      <c r="C209" s="26" t="s">
        <v>11</v>
      </c>
      <c r="D209" s="26" t="s">
        <v>12</v>
      </c>
      <c r="E209" s="26" t="s">
        <v>65</v>
      </c>
      <c r="F209" s="26" t="s">
        <v>14</v>
      </c>
    </row>
    <row r="210">
      <c r="A210" s="25" t="s">
        <v>8</v>
      </c>
      <c r="B210" s="26" t="s">
        <v>10</v>
      </c>
      <c r="C210" s="26" t="s">
        <v>11</v>
      </c>
      <c r="D210" s="26" t="s">
        <v>12</v>
      </c>
      <c r="E210" s="26" t="s">
        <v>47</v>
      </c>
      <c r="F210" s="26" t="s">
        <v>14</v>
      </c>
    </row>
    <row r="211">
      <c r="A211" s="25" t="s">
        <v>48</v>
      </c>
      <c r="B211" s="26" t="s">
        <v>10</v>
      </c>
      <c r="C211" s="26" t="s">
        <v>11</v>
      </c>
      <c r="D211" s="26" t="s">
        <v>12</v>
      </c>
      <c r="E211" s="26" t="s">
        <v>11</v>
      </c>
      <c r="F211" s="26" t="s">
        <v>14</v>
      </c>
    </row>
    <row r="212">
      <c r="A212" s="25" t="s">
        <v>48</v>
      </c>
      <c r="B212" s="26" t="s">
        <v>10</v>
      </c>
      <c r="C212" s="26" t="s">
        <v>11</v>
      </c>
      <c r="D212" s="26" t="s">
        <v>12</v>
      </c>
      <c r="E212" s="26" t="s">
        <v>47</v>
      </c>
      <c r="F212" s="26" t="s">
        <v>14</v>
      </c>
    </row>
    <row r="213">
      <c r="A213" s="25" t="s">
        <v>48</v>
      </c>
      <c r="B213" s="26" t="s">
        <v>10</v>
      </c>
      <c r="C213" s="26" t="s">
        <v>11</v>
      </c>
      <c r="D213" s="26" t="s">
        <v>12</v>
      </c>
      <c r="E213" s="26" t="s">
        <v>47</v>
      </c>
      <c r="F213" s="26" t="s">
        <v>14</v>
      </c>
    </row>
    <row r="214">
      <c r="A214" s="25" t="s">
        <v>48</v>
      </c>
      <c r="B214" s="26" t="s">
        <v>10</v>
      </c>
      <c r="C214" s="26" t="s">
        <v>11</v>
      </c>
      <c r="D214" s="26" t="s">
        <v>12</v>
      </c>
      <c r="E214" s="26" t="s">
        <v>11</v>
      </c>
      <c r="F214" s="26" t="s">
        <v>14</v>
      </c>
    </row>
    <row r="215">
      <c r="A215" s="25" t="s">
        <v>8</v>
      </c>
      <c r="B215" s="26" t="s">
        <v>10</v>
      </c>
      <c r="C215" s="26" t="s">
        <v>11</v>
      </c>
      <c r="D215" s="26" t="s">
        <v>12</v>
      </c>
      <c r="E215" s="26" t="s">
        <v>11</v>
      </c>
      <c r="F215" s="26" t="s">
        <v>14</v>
      </c>
    </row>
    <row r="216">
      <c r="A216" s="25" t="s">
        <v>48</v>
      </c>
      <c r="B216" s="26" t="s">
        <v>10</v>
      </c>
      <c r="C216" s="26" t="s">
        <v>11</v>
      </c>
      <c r="D216" s="26" t="s">
        <v>12</v>
      </c>
      <c r="E216" s="26" t="s">
        <v>47</v>
      </c>
      <c r="F216" s="26" t="s">
        <v>14</v>
      </c>
    </row>
    <row r="217">
      <c r="A217" s="25" t="s">
        <v>48</v>
      </c>
      <c r="B217" s="26" t="s">
        <v>11</v>
      </c>
      <c r="C217" s="26" t="s">
        <v>11</v>
      </c>
      <c r="D217" s="26" t="s">
        <v>12</v>
      </c>
      <c r="E217" s="26" t="s">
        <v>47</v>
      </c>
      <c r="F217" s="26" t="s">
        <v>23</v>
      </c>
    </row>
    <row r="218">
      <c r="A218" s="25" t="s">
        <v>48</v>
      </c>
      <c r="B218" s="26" t="s">
        <v>10</v>
      </c>
      <c r="C218" s="26" t="s">
        <v>11</v>
      </c>
      <c r="D218" s="26" t="s">
        <v>12</v>
      </c>
      <c r="E218" s="26" t="s">
        <v>47</v>
      </c>
      <c r="F218" s="26" t="s">
        <v>14</v>
      </c>
    </row>
    <row r="219">
      <c r="A219" s="25" t="s">
        <v>8</v>
      </c>
      <c r="B219" s="26" t="s">
        <v>10</v>
      </c>
      <c r="C219" s="26" t="s">
        <v>11</v>
      </c>
      <c r="D219" s="26" t="s">
        <v>12</v>
      </c>
      <c r="E219" s="26" t="s">
        <v>11</v>
      </c>
      <c r="F219" s="26" t="s">
        <v>14</v>
      </c>
    </row>
    <row r="220">
      <c r="A220" s="25" t="s">
        <v>48</v>
      </c>
      <c r="B220" s="26" t="s">
        <v>10</v>
      </c>
      <c r="C220" s="26" t="s">
        <v>11</v>
      </c>
      <c r="D220" s="26" t="s">
        <v>12</v>
      </c>
      <c r="E220" s="26" t="s">
        <v>11</v>
      </c>
      <c r="F220" s="26" t="s">
        <v>14</v>
      </c>
    </row>
    <row r="221">
      <c r="A221" s="25" t="s">
        <v>8</v>
      </c>
      <c r="B221" s="26" t="s">
        <v>10</v>
      </c>
      <c r="C221" s="26" t="s">
        <v>11</v>
      </c>
      <c r="D221" s="26" t="s">
        <v>12</v>
      </c>
      <c r="E221" s="26" t="s">
        <v>11</v>
      </c>
      <c r="F221" s="26" t="s">
        <v>14</v>
      </c>
    </row>
    <row r="222">
      <c r="A222" s="25" t="s">
        <v>8</v>
      </c>
      <c r="B222" s="26" t="s">
        <v>10</v>
      </c>
      <c r="C222" s="26" t="s">
        <v>11</v>
      </c>
      <c r="D222" s="26" t="s">
        <v>12</v>
      </c>
      <c r="E222" s="26" t="s">
        <v>47</v>
      </c>
      <c r="F222" s="26" t="s">
        <v>14</v>
      </c>
    </row>
    <row r="223">
      <c r="A223" s="25" t="s">
        <v>48</v>
      </c>
      <c r="B223" s="26" t="s">
        <v>10</v>
      </c>
      <c r="C223" s="26" t="s">
        <v>11</v>
      </c>
      <c r="D223" s="26" t="s">
        <v>12</v>
      </c>
      <c r="E223" s="26" t="s">
        <v>47</v>
      </c>
      <c r="F223" s="26" t="s">
        <v>14</v>
      </c>
    </row>
    <row r="224">
      <c r="A224" s="25" t="s">
        <v>8</v>
      </c>
      <c r="B224" s="26" t="s">
        <v>10</v>
      </c>
      <c r="C224" s="26" t="s">
        <v>11</v>
      </c>
      <c r="D224" s="26" t="s">
        <v>12</v>
      </c>
      <c r="E224" s="26" t="s">
        <v>11</v>
      </c>
      <c r="F224" s="26" t="s">
        <v>14</v>
      </c>
    </row>
    <row r="225">
      <c r="A225" s="25" t="s">
        <v>8</v>
      </c>
      <c r="B225" s="26" t="s">
        <v>10</v>
      </c>
      <c r="C225" s="26" t="s">
        <v>11</v>
      </c>
      <c r="D225" s="26" t="s">
        <v>12</v>
      </c>
      <c r="E225" s="26" t="s">
        <v>47</v>
      </c>
      <c r="F225" s="26" t="s">
        <v>14</v>
      </c>
    </row>
    <row r="226">
      <c r="A226" s="25" t="s">
        <v>48</v>
      </c>
      <c r="B226" s="26" t="s">
        <v>10</v>
      </c>
      <c r="C226" s="26" t="s">
        <v>11</v>
      </c>
      <c r="D226" s="26" t="s">
        <v>12</v>
      </c>
      <c r="E226" s="26" t="s">
        <v>47</v>
      </c>
      <c r="F226" s="26" t="s">
        <v>14</v>
      </c>
    </row>
    <row r="227">
      <c r="A227" s="25" t="s">
        <v>48</v>
      </c>
      <c r="B227" s="26" t="s">
        <v>11</v>
      </c>
      <c r="C227" s="26" t="s">
        <v>11</v>
      </c>
      <c r="D227" s="26" t="s">
        <v>12</v>
      </c>
      <c r="E227" s="26" t="s">
        <v>47</v>
      </c>
      <c r="F227" s="26" t="s">
        <v>23</v>
      </c>
    </row>
    <row r="228">
      <c r="A228" s="25" t="s">
        <v>8</v>
      </c>
      <c r="B228" s="26" t="s">
        <v>10</v>
      </c>
      <c r="C228" s="26" t="s">
        <v>11</v>
      </c>
      <c r="D228" s="26" t="s">
        <v>12</v>
      </c>
      <c r="E228" s="26" t="s">
        <v>47</v>
      </c>
      <c r="F228" s="26" t="s">
        <v>14</v>
      </c>
    </row>
    <row r="229">
      <c r="A229" s="25" t="s">
        <v>8</v>
      </c>
      <c r="B229" s="26" t="s">
        <v>10</v>
      </c>
      <c r="C229" s="26" t="s">
        <v>11</v>
      </c>
      <c r="D229" s="26" t="s">
        <v>12</v>
      </c>
      <c r="E229" s="26" t="s">
        <v>11</v>
      </c>
      <c r="F229" s="26" t="s">
        <v>14</v>
      </c>
    </row>
    <row r="230">
      <c r="A230" s="25" t="s">
        <v>48</v>
      </c>
      <c r="B230" s="26" t="s">
        <v>10</v>
      </c>
      <c r="C230" s="26" t="s">
        <v>11</v>
      </c>
      <c r="D230" s="26" t="s">
        <v>12</v>
      </c>
      <c r="E230" s="26" t="s">
        <v>47</v>
      </c>
      <c r="F230" s="26" t="s">
        <v>14</v>
      </c>
    </row>
    <row r="231">
      <c r="A231" s="25" t="s">
        <v>48</v>
      </c>
      <c r="B231" s="26" t="s">
        <v>10</v>
      </c>
      <c r="C231" s="26" t="s">
        <v>11</v>
      </c>
      <c r="D231" s="26" t="s">
        <v>12</v>
      </c>
      <c r="E231" s="26" t="s">
        <v>47</v>
      </c>
      <c r="F231" s="26" t="s">
        <v>14</v>
      </c>
    </row>
    <row r="232">
      <c r="A232" s="25" t="s">
        <v>48</v>
      </c>
      <c r="B232" s="26" t="s">
        <v>10</v>
      </c>
      <c r="C232" s="26" t="s">
        <v>11</v>
      </c>
      <c r="D232" s="26" t="s">
        <v>12</v>
      </c>
      <c r="E232" s="26" t="s">
        <v>47</v>
      </c>
      <c r="F232" s="26" t="s">
        <v>14</v>
      </c>
    </row>
    <row r="233">
      <c r="A233" s="25" t="s">
        <v>8</v>
      </c>
      <c r="B233" s="26" t="s">
        <v>10</v>
      </c>
      <c r="C233" s="26" t="s">
        <v>11</v>
      </c>
      <c r="D233" s="26" t="s">
        <v>12</v>
      </c>
      <c r="E233" s="26" t="s">
        <v>47</v>
      </c>
      <c r="F233" s="26" t="s">
        <v>14</v>
      </c>
    </row>
    <row r="234">
      <c r="A234" s="25" t="s">
        <v>8</v>
      </c>
      <c r="B234" s="26" t="s">
        <v>10</v>
      </c>
      <c r="C234" s="26" t="s">
        <v>11</v>
      </c>
      <c r="D234" s="26" t="s">
        <v>12</v>
      </c>
      <c r="E234" s="26" t="s">
        <v>47</v>
      </c>
      <c r="F234" s="26" t="s">
        <v>14</v>
      </c>
    </row>
    <row r="235">
      <c r="A235" s="25" t="s">
        <v>8</v>
      </c>
      <c r="B235" s="26" t="s">
        <v>10</v>
      </c>
      <c r="C235" s="26" t="s">
        <v>11</v>
      </c>
      <c r="D235" s="26" t="s">
        <v>12</v>
      </c>
      <c r="E235" s="26" t="s">
        <v>47</v>
      </c>
      <c r="F235" s="26" t="s">
        <v>14</v>
      </c>
    </row>
    <row r="236">
      <c r="A236" s="25" t="s">
        <v>48</v>
      </c>
      <c r="B236" s="26" t="s">
        <v>10</v>
      </c>
      <c r="C236" s="26" t="s">
        <v>11</v>
      </c>
      <c r="D236" s="26" t="s">
        <v>12</v>
      </c>
      <c r="E236" s="26" t="s">
        <v>47</v>
      </c>
      <c r="F236" s="26" t="s">
        <v>14</v>
      </c>
    </row>
    <row r="237">
      <c r="A237" s="25" t="s">
        <v>8</v>
      </c>
      <c r="B237" s="26" t="s">
        <v>10</v>
      </c>
      <c r="C237" s="26" t="s">
        <v>11</v>
      </c>
      <c r="D237" s="26" t="s">
        <v>12</v>
      </c>
      <c r="E237" s="26" t="s">
        <v>11</v>
      </c>
      <c r="F237" s="26" t="s">
        <v>14</v>
      </c>
    </row>
    <row r="238">
      <c r="A238" s="25" t="s">
        <v>48</v>
      </c>
      <c r="B238" s="26" t="s">
        <v>10</v>
      </c>
      <c r="C238" s="26" t="s">
        <v>11</v>
      </c>
      <c r="D238" s="26" t="s">
        <v>12</v>
      </c>
      <c r="E238" s="26" t="s">
        <v>11</v>
      </c>
      <c r="F238" s="26" t="s">
        <v>14</v>
      </c>
    </row>
    <row r="239">
      <c r="A239" s="25" t="s">
        <v>48</v>
      </c>
      <c r="B239" s="26" t="s">
        <v>10</v>
      </c>
      <c r="C239" s="26" t="s">
        <v>11</v>
      </c>
      <c r="D239" s="26" t="s">
        <v>12</v>
      </c>
      <c r="E239" s="26" t="s">
        <v>11</v>
      </c>
      <c r="F239" s="26" t="s">
        <v>14</v>
      </c>
    </row>
    <row r="240">
      <c r="A240" s="25" t="s">
        <v>48</v>
      </c>
      <c r="B240" s="26" t="s">
        <v>11</v>
      </c>
      <c r="C240" s="26" t="s">
        <v>11</v>
      </c>
      <c r="D240" s="26" t="s">
        <v>12</v>
      </c>
      <c r="E240" s="26" t="s">
        <v>47</v>
      </c>
      <c r="F240" s="26" t="s">
        <v>23</v>
      </c>
    </row>
    <row r="241">
      <c r="A241" s="25" t="s">
        <v>8</v>
      </c>
      <c r="B241" s="26" t="s">
        <v>10</v>
      </c>
      <c r="C241" s="26" t="s">
        <v>11</v>
      </c>
      <c r="D241" s="26" t="s">
        <v>12</v>
      </c>
      <c r="E241" s="26" t="s">
        <v>47</v>
      </c>
      <c r="F241" s="26" t="s">
        <v>14</v>
      </c>
    </row>
    <row r="242">
      <c r="A242" s="25" t="s">
        <v>8</v>
      </c>
      <c r="B242" s="26" t="s">
        <v>10</v>
      </c>
      <c r="C242" s="26" t="s">
        <v>11</v>
      </c>
      <c r="D242" s="26" t="s">
        <v>12</v>
      </c>
      <c r="E242" s="26" t="s">
        <v>47</v>
      </c>
      <c r="F242" s="26" t="s">
        <v>14</v>
      </c>
    </row>
    <row r="243">
      <c r="A243" s="25" t="s">
        <v>8</v>
      </c>
      <c r="B243" s="26" t="s">
        <v>10</v>
      </c>
      <c r="C243" s="26" t="s">
        <v>11</v>
      </c>
      <c r="D243" s="26" t="s">
        <v>12</v>
      </c>
      <c r="E243" s="26" t="s">
        <v>11</v>
      </c>
      <c r="F243" s="26" t="s">
        <v>14</v>
      </c>
    </row>
    <row r="244">
      <c r="A244" s="25" t="s">
        <v>8</v>
      </c>
      <c r="B244" s="26" t="s">
        <v>10</v>
      </c>
      <c r="C244" s="26" t="s">
        <v>11</v>
      </c>
      <c r="D244" s="26" t="s">
        <v>12</v>
      </c>
      <c r="E244" s="26" t="s">
        <v>47</v>
      </c>
      <c r="F244" s="26" t="s">
        <v>14</v>
      </c>
    </row>
    <row r="245">
      <c r="A245" s="25" t="s">
        <v>8</v>
      </c>
      <c r="B245" s="26" t="s">
        <v>10</v>
      </c>
      <c r="C245" s="26" t="s">
        <v>11</v>
      </c>
      <c r="D245" s="26" t="s">
        <v>12</v>
      </c>
      <c r="E245" s="26" t="s">
        <v>47</v>
      </c>
      <c r="F245" s="26" t="s">
        <v>14</v>
      </c>
    </row>
    <row r="246">
      <c r="A246" s="25" t="s">
        <v>48</v>
      </c>
      <c r="B246" s="26" t="s">
        <v>10</v>
      </c>
      <c r="C246" s="26" t="s">
        <v>11</v>
      </c>
      <c r="D246" s="26" t="s">
        <v>12</v>
      </c>
      <c r="E246" s="26" t="s">
        <v>11</v>
      </c>
      <c r="F246" s="26" t="s">
        <v>14</v>
      </c>
    </row>
    <row r="247">
      <c r="A247" s="25" t="s">
        <v>48</v>
      </c>
      <c r="B247" s="26" t="s">
        <v>10</v>
      </c>
      <c r="C247" s="26" t="s">
        <v>11</v>
      </c>
      <c r="D247" s="26" t="s">
        <v>12</v>
      </c>
      <c r="E247" s="26" t="s">
        <v>47</v>
      </c>
      <c r="F247" s="26" t="s">
        <v>14</v>
      </c>
    </row>
    <row r="248">
      <c r="A248" s="25" t="s">
        <v>48</v>
      </c>
      <c r="B248" s="26" t="s">
        <v>10</v>
      </c>
      <c r="C248" s="26" t="s">
        <v>10</v>
      </c>
      <c r="D248" s="26" t="s">
        <v>12</v>
      </c>
      <c r="E248" s="26" t="s">
        <v>47</v>
      </c>
      <c r="F248" s="26" t="s">
        <v>14</v>
      </c>
    </row>
    <row r="249">
      <c r="A249" s="25" t="s">
        <v>48</v>
      </c>
      <c r="B249" s="26" t="s">
        <v>10</v>
      </c>
      <c r="C249" s="26" t="s">
        <v>11</v>
      </c>
      <c r="D249" s="26" t="s">
        <v>12</v>
      </c>
      <c r="E249" s="26" t="s">
        <v>47</v>
      </c>
      <c r="F249" s="26" t="s">
        <v>14</v>
      </c>
    </row>
    <row r="250">
      <c r="A250" s="25" t="s">
        <v>48</v>
      </c>
      <c r="B250" s="26" t="s">
        <v>10</v>
      </c>
      <c r="C250" s="26" t="s">
        <v>11</v>
      </c>
      <c r="D250" s="26" t="s">
        <v>12</v>
      </c>
      <c r="E250" s="26" t="s">
        <v>47</v>
      </c>
      <c r="F250" s="26" t="s">
        <v>14</v>
      </c>
    </row>
    <row r="251">
      <c r="A251" s="25" t="s">
        <v>48</v>
      </c>
      <c r="B251" s="26" t="s">
        <v>10</v>
      </c>
      <c r="C251" s="26" t="s">
        <v>11</v>
      </c>
      <c r="D251" s="26" t="s">
        <v>44</v>
      </c>
      <c r="E251" s="26" t="s">
        <v>47</v>
      </c>
      <c r="F251" s="26" t="s">
        <v>14</v>
      </c>
    </row>
    <row r="252">
      <c r="A252" s="25" t="s">
        <v>48</v>
      </c>
      <c r="B252" s="26" t="s">
        <v>10</v>
      </c>
      <c r="C252" s="26" t="s">
        <v>11</v>
      </c>
      <c r="D252" s="26" t="s">
        <v>12</v>
      </c>
      <c r="E252" s="26" t="s">
        <v>11</v>
      </c>
      <c r="F252" s="26" t="s">
        <v>14</v>
      </c>
    </row>
    <row r="253">
      <c r="A253" s="25" t="s">
        <v>48</v>
      </c>
      <c r="B253" s="26" t="s">
        <v>10</v>
      </c>
      <c r="C253" s="26" t="s">
        <v>11</v>
      </c>
      <c r="D253" s="26" t="s">
        <v>12</v>
      </c>
      <c r="E253" s="26" t="s">
        <v>47</v>
      </c>
      <c r="F253" s="26" t="s">
        <v>14</v>
      </c>
    </row>
    <row r="254">
      <c r="A254" s="25" t="s">
        <v>48</v>
      </c>
      <c r="B254" s="26" t="s">
        <v>10</v>
      </c>
      <c r="C254" s="26" t="s">
        <v>11</v>
      </c>
      <c r="D254" s="26" t="s">
        <v>12</v>
      </c>
      <c r="E254" s="26" t="s">
        <v>47</v>
      </c>
      <c r="F254" s="26" t="s">
        <v>14</v>
      </c>
    </row>
    <row r="255">
      <c r="A255" s="25" t="s">
        <v>48</v>
      </c>
      <c r="B255" s="26" t="s">
        <v>10</v>
      </c>
      <c r="C255" s="26" t="s">
        <v>11</v>
      </c>
      <c r="D255" s="26" t="s">
        <v>12</v>
      </c>
      <c r="E255" s="26" t="s">
        <v>11</v>
      </c>
      <c r="F255" s="26" t="s">
        <v>14</v>
      </c>
    </row>
    <row r="256">
      <c r="A256" s="25" t="s">
        <v>48</v>
      </c>
      <c r="B256" s="26" t="s">
        <v>10</v>
      </c>
      <c r="C256" s="26" t="s">
        <v>11</v>
      </c>
      <c r="D256" s="26" t="s">
        <v>12</v>
      </c>
      <c r="E256" s="26" t="s">
        <v>11</v>
      </c>
      <c r="F256" s="26" t="s">
        <v>14</v>
      </c>
    </row>
    <row r="257">
      <c r="A257" s="25" t="s">
        <v>8</v>
      </c>
      <c r="B257" s="26" t="s">
        <v>10</v>
      </c>
      <c r="C257" s="26" t="s">
        <v>11</v>
      </c>
      <c r="D257" s="26" t="s">
        <v>12</v>
      </c>
      <c r="E257" s="26" t="s">
        <v>47</v>
      </c>
      <c r="F257" s="26" t="s">
        <v>14</v>
      </c>
    </row>
    <row r="258">
      <c r="A258" s="25" t="s">
        <v>8</v>
      </c>
      <c r="B258" s="26" t="s">
        <v>10</v>
      </c>
      <c r="C258" s="26" t="s">
        <v>11</v>
      </c>
      <c r="D258" s="26" t="s">
        <v>12</v>
      </c>
      <c r="E258" s="26" t="s">
        <v>11</v>
      </c>
      <c r="F258" s="26" t="s">
        <v>14</v>
      </c>
    </row>
    <row r="259">
      <c r="A259" s="25" t="s">
        <v>48</v>
      </c>
      <c r="B259" s="26" t="s">
        <v>10</v>
      </c>
      <c r="C259" s="26" t="s">
        <v>11</v>
      </c>
      <c r="D259" s="26" t="s">
        <v>12</v>
      </c>
      <c r="E259" s="26" t="s">
        <v>47</v>
      </c>
      <c r="F259" s="26" t="s">
        <v>14</v>
      </c>
    </row>
    <row r="260">
      <c r="A260" s="25" t="s">
        <v>8</v>
      </c>
      <c r="B260" s="26" t="s">
        <v>10</v>
      </c>
      <c r="C260" s="26" t="s">
        <v>11</v>
      </c>
      <c r="D260" s="26" t="s">
        <v>12</v>
      </c>
      <c r="E260" s="26" t="s">
        <v>47</v>
      </c>
      <c r="F260" s="26" t="s">
        <v>14</v>
      </c>
    </row>
    <row r="261">
      <c r="A261" s="25" t="s">
        <v>8</v>
      </c>
      <c r="B261" s="26" t="s">
        <v>10</v>
      </c>
      <c r="C261" s="26" t="s">
        <v>11</v>
      </c>
      <c r="D261" s="26" t="s">
        <v>12</v>
      </c>
      <c r="E261" s="26" t="s">
        <v>11</v>
      </c>
      <c r="F261" s="26" t="s">
        <v>14</v>
      </c>
    </row>
    <row r="262">
      <c r="A262" s="25" t="s">
        <v>48</v>
      </c>
      <c r="B262" s="26" t="s">
        <v>10</v>
      </c>
      <c r="C262" s="26" t="s">
        <v>11</v>
      </c>
      <c r="D262" s="26" t="s">
        <v>12</v>
      </c>
      <c r="E262" s="26" t="s">
        <v>11</v>
      </c>
      <c r="F262" s="26" t="s">
        <v>14</v>
      </c>
    </row>
    <row r="263">
      <c r="A263" s="25" t="s">
        <v>8</v>
      </c>
      <c r="B263" s="26" t="s">
        <v>11</v>
      </c>
      <c r="C263" s="26" t="s">
        <v>11</v>
      </c>
      <c r="D263" s="26" t="s">
        <v>12</v>
      </c>
      <c r="E263" s="26" t="s">
        <v>47</v>
      </c>
      <c r="F263" s="26" t="s">
        <v>23</v>
      </c>
    </row>
    <row r="264">
      <c r="A264" s="25" t="s">
        <v>48</v>
      </c>
      <c r="B264" s="26" t="s">
        <v>10</v>
      </c>
      <c r="C264" s="26" t="s">
        <v>11</v>
      </c>
      <c r="D264" s="26" t="s">
        <v>12</v>
      </c>
      <c r="E264" s="26" t="s">
        <v>47</v>
      </c>
      <c r="F264" s="26" t="s">
        <v>14</v>
      </c>
    </row>
    <row r="265">
      <c r="A265" s="25" t="s">
        <v>8</v>
      </c>
      <c r="B265" s="26" t="s">
        <v>10</v>
      </c>
      <c r="C265" s="26" t="s">
        <v>11</v>
      </c>
      <c r="D265" s="26" t="s">
        <v>12</v>
      </c>
      <c r="E265" s="26" t="s">
        <v>47</v>
      </c>
      <c r="F265" s="26" t="s">
        <v>14</v>
      </c>
    </row>
    <row r="266">
      <c r="A266" s="25" t="s">
        <v>8</v>
      </c>
      <c r="B266" s="26" t="s">
        <v>10</v>
      </c>
      <c r="C266" s="26" t="s">
        <v>11</v>
      </c>
      <c r="D266" s="26" t="s">
        <v>12</v>
      </c>
      <c r="E266" s="26" t="s">
        <v>11</v>
      </c>
      <c r="F266" s="26" t="s">
        <v>14</v>
      </c>
    </row>
    <row r="267">
      <c r="A267" s="25" t="s">
        <v>48</v>
      </c>
      <c r="B267" s="26" t="s">
        <v>10</v>
      </c>
      <c r="C267" s="26" t="s">
        <v>11</v>
      </c>
      <c r="D267" s="26" t="s">
        <v>12</v>
      </c>
      <c r="E267" s="26" t="s">
        <v>11</v>
      </c>
      <c r="F267" s="26" t="s">
        <v>14</v>
      </c>
    </row>
    <row r="268">
      <c r="A268" s="25" t="s">
        <v>48</v>
      </c>
      <c r="B268" s="26" t="s">
        <v>10</v>
      </c>
      <c r="C268" s="26" t="s">
        <v>11</v>
      </c>
      <c r="D268" s="26" t="s">
        <v>12</v>
      </c>
      <c r="E268" s="26" t="s">
        <v>47</v>
      </c>
      <c r="F268" s="26" t="s">
        <v>14</v>
      </c>
    </row>
    <row r="269">
      <c r="A269" s="25" t="s">
        <v>48</v>
      </c>
      <c r="B269" s="26" t="s">
        <v>10</v>
      </c>
      <c r="C269" s="26" t="s">
        <v>11</v>
      </c>
      <c r="D269" s="26" t="s">
        <v>12</v>
      </c>
      <c r="E269" s="26" t="s">
        <v>47</v>
      </c>
      <c r="F269" s="26" t="s">
        <v>14</v>
      </c>
    </row>
    <row r="270">
      <c r="A270" s="25" t="s">
        <v>48</v>
      </c>
      <c r="B270" s="26" t="s">
        <v>10</v>
      </c>
      <c r="C270" s="26" t="s">
        <v>11</v>
      </c>
      <c r="D270" s="26" t="s">
        <v>44</v>
      </c>
      <c r="E270" s="26" t="s">
        <v>47</v>
      </c>
      <c r="F270" s="26" t="s">
        <v>14</v>
      </c>
    </row>
    <row r="271">
      <c r="A271" s="25" t="s">
        <v>8</v>
      </c>
      <c r="B271" s="26" t="s">
        <v>11</v>
      </c>
      <c r="C271" s="26" t="s">
        <v>11</v>
      </c>
      <c r="D271" s="26" t="s">
        <v>12</v>
      </c>
      <c r="E271" s="26" t="s">
        <v>47</v>
      </c>
      <c r="F271" s="26" t="s">
        <v>23</v>
      </c>
    </row>
    <row r="272">
      <c r="A272" s="25" t="s">
        <v>48</v>
      </c>
      <c r="B272" s="26" t="s">
        <v>10</v>
      </c>
      <c r="C272" s="26" t="s">
        <v>11</v>
      </c>
      <c r="D272" s="26" t="s">
        <v>12</v>
      </c>
      <c r="E272" s="26" t="s">
        <v>11</v>
      </c>
      <c r="F272" s="26" t="s">
        <v>14</v>
      </c>
    </row>
    <row r="273">
      <c r="A273" s="25" t="s">
        <v>48</v>
      </c>
      <c r="B273" s="26" t="s">
        <v>10</v>
      </c>
      <c r="C273" s="26" t="s">
        <v>11</v>
      </c>
      <c r="D273" s="26" t="s">
        <v>12</v>
      </c>
      <c r="E273" s="26" t="s">
        <v>47</v>
      </c>
      <c r="F273" s="26" t="s">
        <v>14</v>
      </c>
    </row>
    <row r="274">
      <c r="A274" s="25" t="s">
        <v>48</v>
      </c>
      <c r="B274" s="26" t="s">
        <v>10</v>
      </c>
      <c r="C274" s="26" t="s">
        <v>10</v>
      </c>
      <c r="D274" s="26" t="s">
        <v>12</v>
      </c>
      <c r="E274" s="26" t="s">
        <v>11</v>
      </c>
      <c r="F274" s="26" t="s">
        <v>14</v>
      </c>
    </row>
    <row r="275">
      <c r="A275" s="25" t="s">
        <v>48</v>
      </c>
      <c r="B275" s="26" t="s">
        <v>10</v>
      </c>
      <c r="C275" s="26" t="s">
        <v>10</v>
      </c>
      <c r="D275" s="26" t="s">
        <v>12</v>
      </c>
      <c r="E275" s="26" t="s">
        <v>47</v>
      </c>
      <c r="F275" s="26" t="s">
        <v>14</v>
      </c>
    </row>
    <row r="276">
      <c r="A276" s="25" t="s">
        <v>48</v>
      </c>
      <c r="B276" s="26" t="s">
        <v>10</v>
      </c>
      <c r="C276" s="26" t="s">
        <v>11</v>
      </c>
      <c r="D276" s="26" t="s">
        <v>12</v>
      </c>
      <c r="E276" s="26" t="s">
        <v>47</v>
      </c>
      <c r="F276" s="26" t="s">
        <v>14</v>
      </c>
    </row>
    <row r="277">
      <c r="A277" s="25" t="s">
        <v>48</v>
      </c>
      <c r="B277" s="26" t="s">
        <v>10</v>
      </c>
      <c r="C277" s="26" t="s">
        <v>11</v>
      </c>
      <c r="D277" s="26" t="s">
        <v>12</v>
      </c>
      <c r="E277" s="26" t="s">
        <v>11</v>
      </c>
      <c r="F277" s="26" t="s">
        <v>14</v>
      </c>
    </row>
    <row r="278">
      <c r="A278" s="25" t="s">
        <v>48</v>
      </c>
      <c r="B278" s="26" t="s">
        <v>10</v>
      </c>
      <c r="C278" s="26" t="s">
        <v>11</v>
      </c>
      <c r="D278" s="26" t="s">
        <v>12</v>
      </c>
      <c r="E278" s="26" t="s">
        <v>47</v>
      </c>
      <c r="F278" s="26" t="s">
        <v>14</v>
      </c>
    </row>
    <row r="279">
      <c r="A279" s="25" t="s">
        <v>48</v>
      </c>
      <c r="B279" s="26" t="s">
        <v>10</v>
      </c>
      <c r="C279" s="26" t="s">
        <v>11</v>
      </c>
      <c r="D279" s="26" t="s">
        <v>12</v>
      </c>
      <c r="E279" s="26" t="s">
        <v>47</v>
      </c>
      <c r="F279" s="26" t="s">
        <v>14</v>
      </c>
    </row>
    <row r="280">
      <c r="A280" s="25" t="s">
        <v>8</v>
      </c>
      <c r="B280" s="26" t="s">
        <v>10</v>
      </c>
      <c r="C280" s="26" t="s">
        <v>11</v>
      </c>
      <c r="D280" s="26" t="s">
        <v>12</v>
      </c>
      <c r="E280" s="26" t="s">
        <v>11</v>
      </c>
      <c r="F280" s="26" t="s">
        <v>14</v>
      </c>
    </row>
    <row r="281">
      <c r="A281" s="25" t="s">
        <v>8</v>
      </c>
      <c r="B281" s="26" t="s">
        <v>10</v>
      </c>
      <c r="C281" s="26" t="s">
        <v>11</v>
      </c>
      <c r="D281" s="26" t="s">
        <v>12</v>
      </c>
      <c r="E281" s="26" t="s">
        <v>47</v>
      </c>
      <c r="F281" s="26" t="s">
        <v>14</v>
      </c>
    </row>
    <row r="282">
      <c r="A282" s="25" t="s">
        <v>8</v>
      </c>
      <c r="B282" s="26" t="s">
        <v>10</v>
      </c>
      <c r="C282" s="26" t="s">
        <v>11</v>
      </c>
      <c r="D282" s="26" t="s">
        <v>12</v>
      </c>
      <c r="E282" s="26" t="s">
        <v>11</v>
      </c>
      <c r="F282" s="26" t="s">
        <v>14</v>
      </c>
    </row>
    <row r="283">
      <c r="A283" s="25" t="s">
        <v>8</v>
      </c>
      <c r="B283" s="26" t="s">
        <v>10</v>
      </c>
      <c r="C283" s="26" t="s">
        <v>11</v>
      </c>
      <c r="D283" s="26" t="s">
        <v>12</v>
      </c>
      <c r="E283" s="26" t="s">
        <v>47</v>
      </c>
      <c r="F283" s="26" t="s">
        <v>14</v>
      </c>
    </row>
    <row r="284">
      <c r="A284" s="25" t="s">
        <v>8</v>
      </c>
      <c r="B284" s="26" t="s">
        <v>10</v>
      </c>
      <c r="C284" s="26" t="s">
        <v>11</v>
      </c>
      <c r="D284" s="26" t="s">
        <v>12</v>
      </c>
      <c r="E284" s="26" t="s">
        <v>47</v>
      </c>
      <c r="F284" s="26" t="s">
        <v>14</v>
      </c>
    </row>
    <row r="285">
      <c r="A285" s="25" t="s">
        <v>48</v>
      </c>
      <c r="B285" s="26" t="s">
        <v>10</v>
      </c>
      <c r="C285" s="26" t="s">
        <v>11</v>
      </c>
      <c r="D285" s="26" t="s">
        <v>12</v>
      </c>
      <c r="E285" s="26" t="s">
        <v>11</v>
      </c>
      <c r="F285" s="26" t="s">
        <v>14</v>
      </c>
    </row>
    <row r="286">
      <c r="A286" s="25" t="s">
        <v>8</v>
      </c>
      <c r="B286" s="26" t="s">
        <v>10</v>
      </c>
      <c r="C286" s="26" t="s">
        <v>11</v>
      </c>
      <c r="D286" s="26" t="s">
        <v>12</v>
      </c>
      <c r="E286" s="26" t="s">
        <v>11</v>
      </c>
      <c r="F286" s="26" t="s">
        <v>14</v>
      </c>
    </row>
    <row r="287">
      <c r="A287" s="25" t="s">
        <v>8</v>
      </c>
      <c r="B287" s="26" t="s">
        <v>11</v>
      </c>
      <c r="C287" s="26" t="s">
        <v>11</v>
      </c>
      <c r="D287" s="26" t="s">
        <v>12</v>
      </c>
      <c r="E287" s="26" t="s">
        <v>47</v>
      </c>
      <c r="F287" s="26" t="s">
        <v>23</v>
      </c>
    </row>
    <row r="288">
      <c r="A288" s="25" t="s">
        <v>48</v>
      </c>
      <c r="B288" s="26" t="s">
        <v>10</v>
      </c>
      <c r="C288" s="26" t="s">
        <v>11</v>
      </c>
      <c r="D288" s="26" t="s">
        <v>12</v>
      </c>
      <c r="E288" s="26" t="s">
        <v>11</v>
      </c>
      <c r="F288" s="26" t="s">
        <v>14</v>
      </c>
    </row>
    <row r="289">
      <c r="A289" s="25" t="s">
        <v>8</v>
      </c>
      <c r="B289" s="26" t="s">
        <v>10</v>
      </c>
      <c r="C289" s="26" t="s">
        <v>11</v>
      </c>
      <c r="D289" s="26" t="s">
        <v>12</v>
      </c>
      <c r="E289" s="26" t="s">
        <v>11</v>
      </c>
      <c r="F289" s="26" t="s">
        <v>14</v>
      </c>
    </row>
    <row r="290">
      <c r="A290" s="25" t="s">
        <v>8</v>
      </c>
      <c r="B290" s="26" t="s">
        <v>10</v>
      </c>
      <c r="C290" s="26" t="s">
        <v>11</v>
      </c>
      <c r="D290" s="26" t="s">
        <v>12</v>
      </c>
      <c r="E290" s="26" t="s">
        <v>11</v>
      </c>
      <c r="F290" s="26" t="s">
        <v>14</v>
      </c>
    </row>
    <row r="291">
      <c r="A291" s="25" t="s">
        <v>48</v>
      </c>
      <c r="B291" s="26" t="s">
        <v>10</v>
      </c>
      <c r="C291" s="26" t="s">
        <v>11</v>
      </c>
      <c r="D291" s="26" t="s">
        <v>12</v>
      </c>
      <c r="E291" s="26" t="s">
        <v>11</v>
      </c>
      <c r="F291" s="26" t="s">
        <v>14</v>
      </c>
    </row>
    <row r="292">
      <c r="A292" s="25" t="s">
        <v>8</v>
      </c>
      <c r="B292" s="26" t="s">
        <v>10</v>
      </c>
      <c r="C292" s="26" t="s">
        <v>11</v>
      </c>
      <c r="D292" s="26" t="s">
        <v>12</v>
      </c>
      <c r="E292" s="26" t="s">
        <v>47</v>
      </c>
      <c r="F292" s="26" t="s">
        <v>14</v>
      </c>
    </row>
    <row r="293">
      <c r="A293" s="25" t="s">
        <v>8</v>
      </c>
      <c r="B293" s="26" t="s">
        <v>10</v>
      </c>
      <c r="C293" s="26" t="s">
        <v>11</v>
      </c>
      <c r="D293" s="26" t="s">
        <v>44</v>
      </c>
      <c r="E293" s="26" t="s">
        <v>47</v>
      </c>
      <c r="F293" s="26" t="s">
        <v>14</v>
      </c>
    </row>
    <row r="294">
      <c r="A294" s="25" t="s">
        <v>8</v>
      </c>
      <c r="B294" s="26" t="s">
        <v>10</v>
      </c>
      <c r="C294" s="26" t="s">
        <v>11</v>
      </c>
      <c r="D294" s="26" t="s">
        <v>12</v>
      </c>
      <c r="E294" s="26" t="s">
        <v>11</v>
      </c>
      <c r="F294" s="26" t="s">
        <v>14</v>
      </c>
    </row>
    <row r="295">
      <c r="A295" s="25" t="s">
        <v>8</v>
      </c>
      <c r="B295" s="26" t="s">
        <v>10</v>
      </c>
      <c r="C295" s="26" t="s">
        <v>11</v>
      </c>
      <c r="D295" s="26" t="s">
        <v>12</v>
      </c>
      <c r="E295" s="26" t="s">
        <v>11</v>
      </c>
      <c r="F295" s="26" t="s">
        <v>14</v>
      </c>
    </row>
    <row r="296">
      <c r="A296" s="25" t="s">
        <v>48</v>
      </c>
      <c r="B296" s="26" t="s">
        <v>11</v>
      </c>
      <c r="C296" s="26" t="s">
        <v>11</v>
      </c>
      <c r="D296" s="26" t="s">
        <v>12</v>
      </c>
      <c r="E296" s="26" t="s">
        <v>47</v>
      </c>
      <c r="F296" s="26" t="s">
        <v>23</v>
      </c>
    </row>
    <row r="297">
      <c r="A297" s="25" t="s">
        <v>48</v>
      </c>
      <c r="B297" s="26" t="s">
        <v>10</v>
      </c>
      <c r="C297" s="26" t="s">
        <v>11</v>
      </c>
      <c r="D297" s="26" t="s">
        <v>12</v>
      </c>
      <c r="E297" s="26" t="s">
        <v>47</v>
      </c>
      <c r="F297" s="26" t="s">
        <v>14</v>
      </c>
    </row>
    <row r="298">
      <c r="A298" s="25" t="s">
        <v>48</v>
      </c>
      <c r="B298" s="26" t="s">
        <v>10</v>
      </c>
      <c r="C298" s="26" t="s">
        <v>11</v>
      </c>
      <c r="D298" s="26" t="s">
        <v>12</v>
      </c>
      <c r="E298" s="26" t="s">
        <v>47</v>
      </c>
      <c r="F298" s="26" t="s">
        <v>14</v>
      </c>
    </row>
    <row r="299">
      <c r="A299" s="25" t="s">
        <v>48</v>
      </c>
      <c r="B299" s="26" t="s">
        <v>10</v>
      </c>
      <c r="C299" s="26" t="s">
        <v>11</v>
      </c>
      <c r="D299" s="26" t="s">
        <v>12</v>
      </c>
      <c r="E299" s="26" t="s">
        <v>47</v>
      </c>
      <c r="F299" s="26" t="s">
        <v>14</v>
      </c>
    </row>
    <row r="300">
      <c r="A300" s="25" t="s">
        <v>48</v>
      </c>
      <c r="B300" s="26" t="s">
        <v>11</v>
      </c>
      <c r="C300" s="26" t="s">
        <v>11</v>
      </c>
      <c r="D300" s="26" t="s">
        <v>12</v>
      </c>
      <c r="E300" s="26" t="s">
        <v>47</v>
      </c>
      <c r="F300" s="26" t="s">
        <v>23</v>
      </c>
    </row>
    <row r="301">
      <c r="A301" s="25" t="s">
        <v>48</v>
      </c>
      <c r="B301" s="26" t="s">
        <v>10</v>
      </c>
      <c r="C301" s="26" t="s">
        <v>11</v>
      </c>
      <c r="D301" s="26" t="s">
        <v>12</v>
      </c>
      <c r="E301" s="26" t="s">
        <v>11</v>
      </c>
      <c r="F301" s="26" t="s">
        <v>14</v>
      </c>
    </row>
    <row r="302">
      <c r="A302" s="25" t="s">
        <v>48</v>
      </c>
      <c r="B302" s="26" t="s">
        <v>10</v>
      </c>
      <c r="C302" s="26" t="s">
        <v>11</v>
      </c>
      <c r="D302" s="26" t="s">
        <v>12</v>
      </c>
      <c r="E302" s="26" t="s">
        <v>65</v>
      </c>
      <c r="F302" s="26" t="s">
        <v>14</v>
      </c>
    </row>
    <row r="303">
      <c r="A303" s="25" t="s">
        <v>48</v>
      </c>
      <c r="B303" s="26" t="s">
        <v>11</v>
      </c>
      <c r="C303" s="26" t="s">
        <v>11</v>
      </c>
      <c r="D303" s="26" t="s">
        <v>12</v>
      </c>
      <c r="E303" s="26" t="s">
        <v>47</v>
      </c>
      <c r="F303" s="26" t="s">
        <v>23</v>
      </c>
    </row>
    <row r="304">
      <c r="A304" s="25" t="s">
        <v>8</v>
      </c>
      <c r="B304" s="26" t="s">
        <v>10</v>
      </c>
      <c r="C304" s="26" t="s">
        <v>11</v>
      </c>
      <c r="D304" s="26" t="s">
        <v>12</v>
      </c>
      <c r="E304" s="26" t="s">
        <v>47</v>
      </c>
      <c r="F304" s="26" t="s">
        <v>14</v>
      </c>
    </row>
    <row r="305">
      <c r="A305" s="25" t="s">
        <v>48</v>
      </c>
      <c r="B305" s="26" t="s">
        <v>10</v>
      </c>
      <c r="C305" s="26" t="s">
        <v>11</v>
      </c>
      <c r="D305" s="26" t="s">
        <v>12</v>
      </c>
      <c r="E305" s="26" t="s">
        <v>47</v>
      </c>
      <c r="F305" s="26" t="s">
        <v>14</v>
      </c>
    </row>
    <row r="306">
      <c r="A306" s="25" t="s">
        <v>48</v>
      </c>
      <c r="B306" s="26" t="s">
        <v>10</v>
      </c>
      <c r="C306" s="26" t="s">
        <v>11</v>
      </c>
      <c r="D306" s="26" t="s">
        <v>12</v>
      </c>
      <c r="E306" s="26" t="s">
        <v>47</v>
      </c>
      <c r="F306" s="26" t="s">
        <v>14</v>
      </c>
    </row>
    <row r="307">
      <c r="A307" s="25" t="s">
        <v>48</v>
      </c>
      <c r="B307" s="26" t="s">
        <v>10</v>
      </c>
      <c r="C307" s="26" t="s">
        <v>11</v>
      </c>
      <c r="D307" s="26" t="s">
        <v>12</v>
      </c>
      <c r="E307" s="26" t="s">
        <v>47</v>
      </c>
      <c r="F307" s="26" t="s">
        <v>14</v>
      </c>
    </row>
    <row r="308">
      <c r="A308" s="25" t="s">
        <v>8</v>
      </c>
      <c r="B308" s="26" t="s">
        <v>10</v>
      </c>
      <c r="C308" s="26" t="s">
        <v>11</v>
      </c>
      <c r="D308" s="26" t="s">
        <v>12</v>
      </c>
      <c r="E308" s="26" t="s">
        <v>47</v>
      </c>
      <c r="F308" s="26" t="s">
        <v>14</v>
      </c>
    </row>
    <row r="309">
      <c r="A309" s="25" t="s">
        <v>8</v>
      </c>
      <c r="B309" s="26" t="s">
        <v>10</v>
      </c>
      <c r="C309" s="26" t="s">
        <v>11</v>
      </c>
      <c r="D309" s="26" t="s">
        <v>12</v>
      </c>
      <c r="E309" s="26" t="s">
        <v>47</v>
      </c>
      <c r="F309" s="26" t="s">
        <v>14</v>
      </c>
    </row>
    <row r="310">
      <c r="A310" s="25" t="s">
        <v>8</v>
      </c>
      <c r="B310" s="26" t="s">
        <v>10</v>
      </c>
      <c r="C310" s="26" t="s">
        <v>11</v>
      </c>
      <c r="D310" s="26" t="s">
        <v>12</v>
      </c>
      <c r="E310" s="26" t="s">
        <v>47</v>
      </c>
      <c r="F310" s="26" t="s">
        <v>14</v>
      </c>
    </row>
    <row r="311">
      <c r="A311" s="25" t="s">
        <v>8</v>
      </c>
      <c r="B311" s="26" t="s">
        <v>10</v>
      </c>
      <c r="C311" s="26" t="s">
        <v>11</v>
      </c>
      <c r="D311" s="26" t="s">
        <v>12</v>
      </c>
      <c r="E311" s="26" t="s">
        <v>47</v>
      </c>
      <c r="F311" s="26" t="s">
        <v>14</v>
      </c>
    </row>
    <row r="312">
      <c r="A312" s="25" t="s">
        <v>48</v>
      </c>
      <c r="B312" s="26" t="s">
        <v>11</v>
      </c>
      <c r="C312" s="26" t="s">
        <v>10</v>
      </c>
      <c r="D312" s="26" t="s">
        <v>12</v>
      </c>
      <c r="E312" s="26" t="s">
        <v>47</v>
      </c>
      <c r="F312" s="26" t="s">
        <v>23</v>
      </c>
    </row>
    <row r="313">
      <c r="A313" s="25" t="s">
        <v>48</v>
      </c>
      <c r="B313" s="26" t="s">
        <v>10</v>
      </c>
      <c r="C313" s="26" t="s">
        <v>11</v>
      </c>
      <c r="D313" s="26" t="s">
        <v>12</v>
      </c>
      <c r="E313" s="26" t="s">
        <v>11</v>
      </c>
      <c r="F313" s="26" t="s">
        <v>14</v>
      </c>
    </row>
    <row r="314">
      <c r="A314" s="25" t="s">
        <v>48</v>
      </c>
      <c r="B314" s="26" t="s">
        <v>10</v>
      </c>
      <c r="C314" s="26" t="s">
        <v>11</v>
      </c>
      <c r="D314" s="26" t="s">
        <v>12</v>
      </c>
      <c r="E314" s="26" t="s">
        <v>11</v>
      </c>
      <c r="F314" s="26" t="s">
        <v>14</v>
      </c>
    </row>
    <row r="315">
      <c r="A315" s="25" t="s">
        <v>48</v>
      </c>
      <c r="B315" s="26" t="s">
        <v>10</v>
      </c>
      <c r="C315" s="26" t="s">
        <v>11</v>
      </c>
      <c r="D315" s="26" t="s">
        <v>12</v>
      </c>
      <c r="E315" s="26" t="s">
        <v>47</v>
      </c>
      <c r="F315" s="26" t="s">
        <v>14</v>
      </c>
    </row>
    <row r="316">
      <c r="A316" s="25" t="s">
        <v>48</v>
      </c>
      <c r="B316" s="26" t="s">
        <v>10</v>
      </c>
      <c r="C316" s="26" t="s">
        <v>11</v>
      </c>
      <c r="D316" s="26" t="s">
        <v>12</v>
      </c>
      <c r="E316" s="26" t="s">
        <v>11</v>
      </c>
      <c r="F316" s="26" t="s">
        <v>14</v>
      </c>
    </row>
    <row r="317">
      <c r="A317" s="25" t="s">
        <v>48</v>
      </c>
      <c r="B317" s="26" t="s">
        <v>11</v>
      </c>
      <c r="C317" s="26" t="s">
        <v>11</v>
      </c>
      <c r="D317" s="26" t="s">
        <v>12</v>
      </c>
      <c r="E317" s="26" t="s">
        <v>47</v>
      </c>
      <c r="F317" s="26" t="s">
        <v>23</v>
      </c>
    </row>
    <row r="318">
      <c r="A318" s="25" t="s">
        <v>48</v>
      </c>
      <c r="B318" s="26" t="s">
        <v>10</v>
      </c>
      <c r="C318" s="26" t="s">
        <v>11</v>
      </c>
      <c r="D318" s="26" t="s">
        <v>12</v>
      </c>
      <c r="E318" s="26" t="s">
        <v>47</v>
      </c>
      <c r="F318" s="26" t="s">
        <v>14</v>
      </c>
    </row>
    <row r="319">
      <c r="A319" s="25" t="s">
        <v>8</v>
      </c>
      <c r="B319" s="26" t="s">
        <v>10</v>
      </c>
      <c r="C319" s="26" t="s">
        <v>11</v>
      </c>
      <c r="D319" s="26" t="s">
        <v>12</v>
      </c>
      <c r="E319" s="26" t="s">
        <v>47</v>
      </c>
      <c r="F319" s="26" t="s">
        <v>14</v>
      </c>
    </row>
    <row r="320">
      <c r="A320" s="25" t="s">
        <v>48</v>
      </c>
      <c r="B320" s="26" t="s">
        <v>10</v>
      </c>
      <c r="C320" s="26" t="s">
        <v>11</v>
      </c>
      <c r="D320" s="26" t="s">
        <v>12</v>
      </c>
      <c r="E320" s="26" t="s">
        <v>11</v>
      </c>
      <c r="F320" s="26" t="s">
        <v>14</v>
      </c>
    </row>
    <row r="321">
      <c r="A321" s="25" t="s">
        <v>48</v>
      </c>
      <c r="B321" s="26" t="s">
        <v>10</v>
      </c>
      <c r="C321" s="26" t="s">
        <v>11</v>
      </c>
      <c r="D321" s="26" t="s">
        <v>12</v>
      </c>
      <c r="E321" s="26" t="s">
        <v>11</v>
      </c>
      <c r="F321" s="26" t="s">
        <v>14</v>
      </c>
    </row>
    <row r="322">
      <c r="A322" s="25" t="s">
        <v>48</v>
      </c>
      <c r="B322" s="26" t="s">
        <v>10</v>
      </c>
      <c r="C322" s="26" t="s">
        <v>11</v>
      </c>
      <c r="D322" s="26" t="s">
        <v>12</v>
      </c>
      <c r="E322" s="26" t="s">
        <v>11</v>
      </c>
      <c r="F322" s="26" t="s">
        <v>14</v>
      </c>
    </row>
    <row r="323">
      <c r="A323" s="25" t="s">
        <v>8</v>
      </c>
      <c r="B323" s="26" t="s">
        <v>11</v>
      </c>
      <c r="C323" s="26" t="s">
        <v>11</v>
      </c>
      <c r="D323" s="26" t="s">
        <v>12</v>
      </c>
      <c r="E323" s="26" t="s">
        <v>47</v>
      </c>
      <c r="F323" s="26" t="s">
        <v>23</v>
      </c>
    </row>
    <row r="324">
      <c r="A324" s="25" t="s">
        <v>8</v>
      </c>
      <c r="B324" s="26" t="s">
        <v>10</v>
      </c>
      <c r="C324" s="26" t="s">
        <v>11</v>
      </c>
      <c r="D324" s="26" t="s">
        <v>12</v>
      </c>
      <c r="E324" s="26" t="s">
        <v>47</v>
      </c>
      <c r="F324" s="26" t="s">
        <v>14</v>
      </c>
    </row>
    <row r="325">
      <c r="A325" s="25" t="s">
        <v>48</v>
      </c>
      <c r="B325" s="26" t="s">
        <v>10</v>
      </c>
      <c r="C325" s="26" t="s">
        <v>11</v>
      </c>
      <c r="D325" s="26" t="s">
        <v>12</v>
      </c>
      <c r="E325" s="26" t="s">
        <v>47</v>
      </c>
      <c r="F325" s="26" t="s">
        <v>14</v>
      </c>
    </row>
    <row r="326">
      <c r="A326" s="25" t="s">
        <v>8</v>
      </c>
      <c r="B326" s="26" t="s">
        <v>10</v>
      </c>
      <c r="C326" s="26" t="s">
        <v>11</v>
      </c>
      <c r="D326" s="26" t="s">
        <v>44</v>
      </c>
      <c r="E326" s="26" t="s">
        <v>47</v>
      </c>
      <c r="F326" s="26" t="s">
        <v>14</v>
      </c>
    </row>
    <row r="327">
      <c r="A327" s="25" t="s">
        <v>8</v>
      </c>
      <c r="B327" s="26" t="s">
        <v>10</v>
      </c>
      <c r="C327" s="26" t="s">
        <v>11</v>
      </c>
      <c r="D327" s="26" t="s">
        <v>12</v>
      </c>
      <c r="E327" s="26" t="s">
        <v>11</v>
      </c>
      <c r="F327" s="26" t="s">
        <v>14</v>
      </c>
    </row>
    <row r="328">
      <c r="A328" s="25" t="s">
        <v>48</v>
      </c>
      <c r="B328" s="26" t="s">
        <v>10</v>
      </c>
      <c r="C328" s="26" t="s">
        <v>11</v>
      </c>
      <c r="D328" s="26" t="s">
        <v>12</v>
      </c>
      <c r="E328" s="26" t="s">
        <v>47</v>
      </c>
      <c r="F328" s="26" t="s">
        <v>14</v>
      </c>
    </row>
    <row r="329">
      <c r="A329" s="25" t="s">
        <v>48</v>
      </c>
      <c r="B329" s="26" t="s">
        <v>10</v>
      </c>
      <c r="C329" s="26" t="s">
        <v>11</v>
      </c>
      <c r="D329" s="26" t="s">
        <v>12</v>
      </c>
      <c r="E329" s="26" t="s">
        <v>47</v>
      </c>
      <c r="F329" s="26" t="s">
        <v>14</v>
      </c>
    </row>
    <row r="330">
      <c r="A330" s="25" t="s">
        <v>48</v>
      </c>
      <c r="B330" s="26" t="s">
        <v>10</v>
      </c>
      <c r="C330" s="26" t="s">
        <v>11</v>
      </c>
      <c r="D330" s="26" t="s">
        <v>12</v>
      </c>
      <c r="E330" s="26" t="s">
        <v>47</v>
      </c>
      <c r="F330" s="26" t="s">
        <v>14</v>
      </c>
    </row>
    <row r="331">
      <c r="A331" s="25" t="s">
        <v>48</v>
      </c>
      <c r="B331" s="26" t="s">
        <v>11</v>
      </c>
      <c r="C331" s="26" t="s">
        <v>11</v>
      </c>
      <c r="D331" s="26" t="s">
        <v>12</v>
      </c>
      <c r="E331" s="26" t="s">
        <v>47</v>
      </c>
      <c r="F331" s="26" t="s">
        <v>23</v>
      </c>
    </row>
    <row r="332">
      <c r="A332" s="25" t="s">
        <v>48</v>
      </c>
      <c r="B332" s="26" t="s">
        <v>10</v>
      </c>
      <c r="C332" s="26" t="s">
        <v>11</v>
      </c>
      <c r="D332" s="26" t="s">
        <v>12</v>
      </c>
      <c r="E332" s="26" t="s">
        <v>47</v>
      </c>
      <c r="F332" s="26" t="s">
        <v>14</v>
      </c>
    </row>
    <row r="333">
      <c r="A333" s="25" t="s">
        <v>48</v>
      </c>
      <c r="B333" s="26" t="s">
        <v>11</v>
      </c>
      <c r="C333" s="26" t="s">
        <v>11</v>
      </c>
      <c r="D333" s="26" t="s">
        <v>44</v>
      </c>
      <c r="E333" s="26" t="s">
        <v>47</v>
      </c>
      <c r="F333" s="26" t="s">
        <v>23</v>
      </c>
    </row>
    <row r="334">
      <c r="A334" s="25" t="s">
        <v>8</v>
      </c>
      <c r="B334" s="26" t="s">
        <v>10</v>
      </c>
      <c r="C334" s="26" t="s">
        <v>11</v>
      </c>
      <c r="D334" s="26" t="s">
        <v>12</v>
      </c>
      <c r="E334" s="26" t="s">
        <v>11</v>
      </c>
      <c r="F334" s="26" t="s">
        <v>14</v>
      </c>
    </row>
    <row r="335">
      <c r="A335" s="25" t="s">
        <v>48</v>
      </c>
      <c r="B335" s="26" t="s">
        <v>10</v>
      </c>
      <c r="C335" s="26" t="s">
        <v>10</v>
      </c>
      <c r="D335" s="26" t="s">
        <v>12</v>
      </c>
      <c r="E335" s="26" t="s">
        <v>11</v>
      </c>
      <c r="F335" s="26" t="s">
        <v>14</v>
      </c>
    </row>
    <row r="336">
      <c r="A336" s="25" t="s">
        <v>48</v>
      </c>
      <c r="B336" s="26" t="s">
        <v>10</v>
      </c>
      <c r="C336" s="26" t="s">
        <v>11</v>
      </c>
      <c r="D336" s="26" t="s">
        <v>12</v>
      </c>
      <c r="E336" s="26" t="s">
        <v>11</v>
      </c>
      <c r="F336" s="26" t="s">
        <v>14</v>
      </c>
    </row>
    <row r="337">
      <c r="A337" s="25" t="s">
        <v>48</v>
      </c>
      <c r="B337" s="26" t="s">
        <v>10</v>
      </c>
      <c r="C337" s="26" t="s">
        <v>11</v>
      </c>
      <c r="D337" s="26" t="s">
        <v>12</v>
      </c>
      <c r="E337" s="26" t="s">
        <v>11</v>
      </c>
      <c r="F337" s="26" t="s">
        <v>14</v>
      </c>
    </row>
    <row r="338">
      <c r="A338" s="25" t="s">
        <v>8</v>
      </c>
      <c r="B338" s="26" t="s">
        <v>10</v>
      </c>
      <c r="C338" s="26" t="s">
        <v>11</v>
      </c>
      <c r="D338" s="26" t="s">
        <v>44</v>
      </c>
      <c r="E338" s="26" t="s">
        <v>47</v>
      </c>
      <c r="F338" s="26" t="s">
        <v>14</v>
      </c>
    </row>
    <row r="339">
      <c r="A339" s="25" t="s">
        <v>8</v>
      </c>
      <c r="B339" s="26" t="s">
        <v>10</v>
      </c>
      <c r="C339" s="26" t="s">
        <v>11</v>
      </c>
      <c r="D339" s="26" t="s">
        <v>12</v>
      </c>
      <c r="E339" s="26" t="s">
        <v>11</v>
      </c>
      <c r="F339" s="26" t="s">
        <v>14</v>
      </c>
    </row>
    <row r="340">
      <c r="A340" s="25" t="s">
        <v>8</v>
      </c>
      <c r="B340" s="26" t="s">
        <v>10</v>
      </c>
      <c r="C340" s="26" t="s">
        <v>11</v>
      </c>
      <c r="D340" s="26" t="s">
        <v>12</v>
      </c>
      <c r="E340" s="26" t="s">
        <v>11</v>
      </c>
      <c r="F340" s="26" t="s">
        <v>14</v>
      </c>
    </row>
    <row r="341">
      <c r="A341" s="25" t="s">
        <v>48</v>
      </c>
      <c r="B341" s="26" t="s">
        <v>10</v>
      </c>
      <c r="C341" s="26" t="s">
        <v>11</v>
      </c>
      <c r="D341" s="26" t="s">
        <v>12</v>
      </c>
      <c r="E341" s="26" t="s">
        <v>47</v>
      </c>
      <c r="F341" s="26" t="s">
        <v>14</v>
      </c>
    </row>
    <row r="342">
      <c r="A342" s="25" t="s">
        <v>48</v>
      </c>
      <c r="B342" s="26" t="s">
        <v>10</v>
      </c>
      <c r="C342" s="26" t="s">
        <v>11</v>
      </c>
      <c r="D342" s="26" t="s">
        <v>12</v>
      </c>
      <c r="E342" s="26" t="s">
        <v>47</v>
      </c>
      <c r="F342" s="26" t="s">
        <v>14</v>
      </c>
    </row>
    <row r="343">
      <c r="A343" s="25" t="s">
        <v>8</v>
      </c>
      <c r="B343" s="26" t="s">
        <v>10</v>
      </c>
      <c r="C343" s="26" t="s">
        <v>11</v>
      </c>
      <c r="D343" s="26" t="s">
        <v>12</v>
      </c>
      <c r="E343" s="26" t="s">
        <v>47</v>
      </c>
      <c r="F343" s="26" t="s">
        <v>14</v>
      </c>
    </row>
    <row r="344">
      <c r="A344" s="25" t="s">
        <v>8</v>
      </c>
      <c r="B344" s="26" t="s">
        <v>10</v>
      </c>
      <c r="C344" s="26" t="s">
        <v>11</v>
      </c>
      <c r="D344" s="26" t="s">
        <v>12</v>
      </c>
      <c r="E344" s="26" t="s">
        <v>11</v>
      </c>
      <c r="F344" s="26" t="s">
        <v>14</v>
      </c>
    </row>
    <row r="345">
      <c r="A345" s="25" t="s">
        <v>48</v>
      </c>
      <c r="B345" s="26" t="s">
        <v>10</v>
      </c>
      <c r="C345" s="26" t="s">
        <v>11</v>
      </c>
      <c r="D345" s="26" t="s">
        <v>12</v>
      </c>
      <c r="E345" s="26" t="s">
        <v>47</v>
      </c>
      <c r="F345" s="26" t="s">
        <v>14</v>
      </c>
    </row>
    <row r="346">
      <c r="A346" s="25" t="s">
        <v>48</v>
      </c>
      <c r="B346" s="26" t="s">
        <v>10</v>
      </c>
      <c r="C346" s="26" t="s">
        <v>11</v>
      </c>
      <c r="D346" s="26" t="s">
        <v>12</v>
      </c>
      <c r="E346" s="26" t="s">
        <v>11</v>
      </c>
      <c r="F346" s="26" t="s">
        <v>14</v>
      </c>
    </row>
    <row r="347">
      <c r="A347" s="25" t="s">
        <v>48</v>
      </c>
      <c r="B347" s="26" t="s">
        <v>10</v>
      </c>
      <c r="C347" s="26" t="s">
        <v>11</v>
      </c>
      <c r="D347" s="26" t="s">
        <v>12</v>
      </c>
      <c r="E347" s="26" t="s">
        <v>11</v>
      </c>
      <c r="F347" s="26" t="s">
        <v>14</v>
      </c>
    </row>
    <row r="348">
      <c r="A348" s="25" t="s">
        <v>8</v>
      </c>
      <c r="B348" s="26" t="s">
        <v>11</v>
      </c>
      <c r="C348" s="26" t="s">
        <v>11</v>
      </c>
      <c r="D348" s="26" t="s">
        <v>12</v>
      </c>
      <c r="E348" s="26" t="s">
        <v>47</v>
      </c>
      <c r="F348" s="26" t="s">
        <v>23</v>
      </c>
    </row>
    <row r="349">
      <c r="A349" s="25" t="s">
        <v>48</v>
      </c>
      <c r="B349" s="26" t="s">
        <v>10</v>
      </c>
      <c r="C349" s="26" t="s">
        <v>11</v>
      </c>
      <c r="D349" s="26" t="s">
        <v>12</v>
      </c>
      <c r="E349" s="26" t="s">
        <v>47</v>
      </c>
      <c r="F349" s="26" t="s">
        <v>14</v>
      </c>
    </row>
    <row r="350">
      <c r="A350" s="25" t="s">
        <v>48</v>
      </c>
      <c r="B350" s="26" t="s">
        <v>11</v>
      </c>
      <c r="C350" s="26" t="s">
        <v>11</v>
      </c>
      <c r="D350" s="26" t="s">
        <v>12</v>
      </c>
      <c r="E350" s="26" t="s">
        <v>47</v>
      </c>
      <c r="F350" s="26" t="s">
        <v>23</v>
      </c>
    </row>
    <row r="351">
      <c r="A351" s="25" t="s">
        <v>48</v>
      </c>
      <c r="B351" s="26" t="s">
        <v>10</v>
      </c>
      <c r="C351" s="26" t="s">
        <v>11</v>
      </c>
      <c r="D351" s="26" t="s">
        <v>12</v>
      </c>
      <c r="E351" s="26" t="s">
        <v>47</v>
      </c>
      <c r="F351" s="26" t="s">
        <v>14</v>
      </c>
    </row>
    <row r="352">
      <c r="A352" s="25" t="s">
        <v>48</v>
      </c>
      <c r="B352" s="26" t="s">
        <v>10</v>
      </c>
      <c r="C352" s="26" t="s">
        <v>11</v>
      </c>
      <c r="D352" s="26" t="s">
        <v>12</v>
      </c>
      <c r="E352" s="26" t="s">
        <v>11</v>
      </c>
      <c r="F352" s="26" t="s">
        <v>14</v>
      </c>
    </row>
    <row r="353">
      <c r="A353" s="25" t="s">
        <v>48</v>
      </c>
      <c r="B353" s="26" t="s">
        <v>10</v>
      </c>
      <c r="C353" s="26" t="s">
        <v>11</v>
      </c>
      <c r="D353" s="26" t="s">
        <v>12</v>
      </c>
      <c r="E353" s="26" t="s">
        <v>11</v>
      </c>
      <c r="F353" s="26" t="s">
        <v>14</v>
      </c>
    </row>
    <row r="354">
      <c r="A354" s="25" t="s">
        <v>48</v>
      </c>
      <c r="B354" s="26" t="s">
        <v>10</v>
      </c>
      <c r="C354" s="26" t="s">
        <v>11</v>
      </c>
      <c r="D354" s="26" t="s">
        <v>44</v>
      </c>
      <c r="E354" s="26" t="s">
        <v>47</v>
      </c>
      <c r="F354" s="26" t="s">
        <v>14</v>
      </c>
    </row>
    <row r="355">
      <c r="A355" s="25" t="s">
        <v>48</v>
      </c>
      <c r="B355" s="26" t="s">
        <v>10</v>
      </c>
      <c r="C355" s="26" t="s">
        <v>11</v>
      </c>
      <c r="D355" s="26" t="s">
        <v>12</v>
      </c>
      <c r="E355" s="26" t="s">
        <v>11</v>
      </c>
      <c r="F355" s="26" t="s">
        <v>14</v>
      </c>
    </row>
    <row r="356">
      <c r="A356" s="25" t="s">
        <v>48</v>
      </c>
      <c r="B356" s="26" t="s">
        <v>10</v>
      </c>
      <c r="C356" s="26" t="s">
        <v>11</v>
      </c>
      <c r="D356" s="26" t="s">
        <v>12</v>
      </c>
      <c r="E356" s="26" t="s">
        <v>47</v>
      </c>
      <c r="F356" s="26" t="s">
        <v>14</v>
      </c>
    </row>
    <row r="357">
      <c r="A357" s="25" t="s">
        <v>48</v>
      </c>
      <c r="B357" s="26" t="s">
        <v>11</v>
      </c>
      <c r="C357" s="26" t="s">
        <v>11</v>
      </c>
      <c r="D357" s="26" t="s">
        <v>12</v>
      </c>
      <c r="E357" s="26" t="s">
        <v>47</v>
      </c>
      <c r="F357" s="26" t="s">
        <v>23</v>
      </c>
    </row>
    <row r="358">
      <c r="A358" s="25" t="s">
        <v>48</v>
      </c>
      <c r="B358" s="26" t="s">
        <v>11</v>
      </c>
      <c r="C358" s="26" t="s">
        <v>11</v>
      </c>
      <c r="D358" s="26" t="s">
        <v>12</v>
      </c>
      <c r="E358" s="26" t="s">
        <v>47</v>
      </c>
      <c r="F358" s="26" t="s">
        <v>23</v>
      </c>
    </row>
    <row r="359">
      <c r="A359" s="25" t="s">
        <v>48</v>
      </c>
      <c r="B359" s="26" t="s">
        <v>10</v>
      </c>
      <c r="C359" s="26" t="s">
        <v>11</v>
      </c>
      <c r="D359" s="26" t="s">
        <v>12</v>
      </c>
      <c r="E359" s="26" t="s">
        <v>47</v>
      </c>
      <c r="F359" s="26" t="s">
        <v>14</v>
      </c>
    </row>
    <row r="360">
      <c r="A360" s="25" t="s">
        <v>48</v>
      </c>
      <c r="B360" s="26" t="s">
        <v>10</v>
      </c>
      <c r="C360" s="26" t="s">
        <v>11</v>
      </c>
      <c r="D360" s="26" t="s">
        <v>12</v>
      </c>
      <c r="E360" s="26" t="s">
        <v>11</v>
      </c>
      <c r="F360" s="26" t="s">
        <v>14</v>
      </c>
    </row>
    <row r="361">
      <c r="A361" s="25" t="s">
        <v>48</v>
      </c>
      <c r="B361" s="26" t="s">
        <v>10</v>
      </c>
      <c r="C361" s="26" t="s">
        <v>11</v>
      </c>
      <c r="D361" s="26" t="s">
        <v>12</v>
      </c>
      <c r="E361" s="26" t="s">
        <v>11</v>
      </c>
      <c r="F361" s="26" t="s">
        <v>14</v>
      </c>
    </row>
    <row r="362">
      <c r="A362" s="25" t="s">
        <v>48</v>
      </c>
      <c r="B362" s="26" t="s">
        <v>10</v>
      </c>
      <c r="C362" s="26" t="s">
        <v>11</v>
      </c>
      <c r="D362" s="26" t="s">
        <v>12</v>
      </c>
      <c r="E362" s="26" t="s">
        <v>47</v>
      </c>
      <c r="F362" s="26" t="s">
        <v>14</v>
      </c>
    </row>
    <row r="363">
      <c r="A363" s="25" t="s">
        <v>48</v>
      </c>
      <c r="B363" s="26" t="s">
        <v>10</v>
      </c>
      <c r="C363" s="26" t="s">
        <v>11</v>
      </c>
      <c r="D363" s="26" t="s">
        <v>12</v>
      </c>
      <c r="E363" s="26" t="s">
        <v>11</v>
      </c>
      <c r="F363" s="26" t="s">
        <v>14</v>
      </c>
    </row>
    <row r="364">
      <c r="A364" s="25" t="s">
        <v>8</v>
      </c>
      <c r="B364" s="26" t="s">
        <v>10</v>
      </c>
      <c r="C364" s="26" t="s">
        <v>11</v>
      </c>
      <c r="D364" s="26" t="s">
        <v>12</v>
      </c>
      <c r="E364" s="26" t="s">
        <v>11</v>
      </c>
      <c r="F364" s="26" t="s">
        <v>14</v>
      </c>
    </row>
    <row r="365">
      <c r="A365" s="25" t="s">
        <v>48</v>
      </c>
      <c r="B365" s="26" t="s">
        <v>10</v>
      </c>
      <c r="C365" s="26" t="s">
        <v>11</v>
      </c>
      <c r="D365" s="26" t="s">
        <v>12</v>
      </c>
      <c r="E365" s="26" t="s">
        <v>47</v>
      </c>
      <c r="F365" s="26" t="s">
        <v>14</v>
      </c>
    </row>
    <row r="366">
      <c r="A366" s="25" t="s">
        <v>48</v>
      </c>
      <c r="B366" s="26" t="s">
        <v>11</v>
      </c>
      <c r="C366" s="26" t="s">
        <v>11</v>
      </c>
      <c r="D366" s="26" t="s">
        <v>12</v>
      </c>
      <c r="E366" s="26" t="s">
        <v>47</v>
      </c>
      <c r="F366" s="26" t="s">
        <v>23</v>
      </c>
    </row>
    <row r="367">
      <c r="A367" s="25" t="s">
        <v>48</v>
      </c>
      <c r="B367" s="26" t="s">
        <v>11</v>
      </c>
      <c r="C367" s="26" t="s">
        <v>11</v>
      </c>
      <c r="D367" s="26" t="s">
        <v>12</v>
      </c>
      <c r="E367" s="26" t="s">
        <v>47</v>
      </c>
      <c r="F367" s="26" t="s">
        <v>23</v>
      </c>
    </row>
    <row r="368">
      <c r="A368" s="25" t="s">
        <v>8</v>
      </c>
      <c r="B368" s="26" t="s">
        <v>11</v>
      </c>
      <c r="C368" s="26" t="s">
        <v>11</v>
      </c>
      <c r="D368" s="26" t="s">
        <v>12</v>
      </c>
      <c r="E368" s="26" t="s">
        <v>47</v>
      </c>
      <c r="F368" s="26" t="s">
        <v>23</v>
      </c>
    </row>
    <row r="369">
      <c r="A369" s="25" t="s">
        <v>8</v>
      </c>
      <c r="B369" s="26" t="s">
        <v>10</v>
      </c>
      <c r="C369" s="26" t="s">
        <v>11</v>
      </c>
      <c r="D369" s="26" t="s">
        <v>12</v>
      </c>
      <c r="E369" s="26" t="s">
        <v>11</v>
      </c>
      <c r="F369" s="26" t="s">
        <v>14</v>
      </c>
    </row>
    <row r="370">
      <c r="A370" s="25" t="s">
        <v>8</v>
      </c>
      <c r="B370" s="26" t="s">
        <v>11</v>
      </c>
      <c r="C370" s="26" t="s">
        <v>11</v>
      </c>
      <c r="D370" s="26" t="s">
        <v>44</v>
      </c>
      <c r="E370" s="26" t="s">
        <v>47</v>
      </c>
      <c r="F370" s="26" t="s">
        <v>23</v>
      </c>
    </row>
    <row r="371">
      <c r="A371" s="25" t="s">
        <v>48</v>
      </c>
      <c r="B371" s="26" t="s">
        <v>10</v>
      </c>
      <c r="C371" s="26" t="s">
        <v>11</v>
      </c>
      <c r="D371" s="26" t="s">
        <v>12</v>
      </c>
      <c r="E371" s="26" t="s">
        <v>47</v>
      </c>
      <c r="F371" s="26" t="s">
        <v>14</v>
      </c>
    </row>
    <row r="372">
      <c r="A372" s="25" t="s">
        <v>48</v>
      </c>
      <c r="B372" s="26" t="s">
        <v>11</v>
      </c>
      <c r="C372" s="26" t="s">
        <v>11</v>
      </c>
      <c r="D372" s="26" t="s">
        <v>12</v>
      </c>
      <c r="E372" s="26" t="s">
        <v>47</v>
      </c>
      <c r="F372" s="26" t="s">
        <v>23</v>
      </c>
    </row>
    <row r="373">
      <c r="A373" s="25" t="s">
        <v>8</v>
      </c>
      <c r="B373" s="26" t="s">
        <v>10</v>
      </c>
      <c r="C373" s="26" t="s">
        <v>11</v>
      </c>
      <c r="D373" s="26" t="s">
        <v>12</v>
      </c>
      <c r="E373" s="26" t="s">
        <v>47</v>
      </c>
      <c r="F373" s="26" t="s">
        <v>14</v>
      </c>
    </row>
    <row r="374">
      <c r="A374" s="25" t="s">
        <v>8</v>
      </c>
      <c r="B374" s="26" t="s">
        <v>10</v>
      </c>
      <c r="C374" s="26" t="s">
        <v>11</v>
      </c>
      <c r="D374" s="26" t="s">
        <v>12</v>
      </c>
      <c r="E374" s="26" t="s">
        <v>47</v>
      </c>
      <c r="F374" s="26" t="s">
        <v>14</v>
      </c>
    </row>
    <row r="375">
      <c r="A375" s="25" t="s">
        <v>8</v>
      </c>
      <c r="B375" s="26" t="s">
        <v>10</v>
      </c>
      <c r="C375" s="26" t="s">
        <v>11</v>
      </c>
      <c r="D375" s="26" t="s">
        <v>12</v>
      </c>
      <c r="E375" s="26" t="s">
        <v>47</v>
      </c>
      <c r="F375" s="26" t="s">
        <v>14</v>
      </c>
    </row>
    <row r="376">
      <c r="A376" s="25" t="s">
        <v>8</v>
      </c>
      <c r="B376" s="26" t="s">
        <v>10</v>
      </c>
      <c r="C376" s="26" t="s">
        <v>11</v>
      </c>
      <c r="D376" s="26" t="s">
        <v>12</v>
      </c>
      <c r="E376" s="26" t="s">
        <v>11</v>
      </c>
      <c r="F376" s="26" t="s">
        <v>14</v>
      </c>
    </row>
    <row r="377">
      <c r="A377" s="25" t="s">
        <v>8</v>
      </c>
      <c r="B377" s="26" t="s">
        <v>10</v>
      </c>
      <c r="C377" s="26" t="s">
        <v>11</v>
      </c>
      <c r="D377" s="26" t="s">
        <v>12</v>
      </c>
      <c r="E377" s="26" t="s">
        <v>47</v>
      </c>
      <c r="F377" s="26" t="s">
        <v>14</v>
      </c>
    </row>
    <row r="378">
      <c r="A378" s="25" t="s">
        <v>8</v>
      </c>
      <c r="B378" s="26" t="s">
        <v>10</v>
      </c>
      <c r="C378" s="26" t="s">
        <v>11</v>
      </c>
      <c r="D378" s="26" t="s">
        <v>44</v>
      </c>
      <c r="E378" s="26" t="s">
        <v>47</v>
      </c>
      <c r="F378" s="26" t="s">
        <v>14</v>
      </c>
    </row>
    <row r="379">
      <c r="A379" s="25" t="s">
        <v>8</v>
      </c>
      <c r="B379" s="26" t="s">
        <v>10</v>
      </c>
      <c r="C379" s="26" t="s">
        <v>11</v>
      </c>
      <c r="D379" s="26" t="s">
        <v>12</v>
      </c>
      <c r="E379" s="26" t="s">
        <v>11</v>
      </c>
      <c r="F379" s="26" t="s">
        <v>14</v>
      </c>
    </row>
    <row r="380">
      <c r="A380" s="25" t="s">
        <v>8</v>
      </c>
      <c r="B380" s="26" t="s">
        <v>10</v>
      </c>
      <c r="C380" s="26" t="s">
        <v>11</v>
      </c>
      <c r="D380" s="26" t="s">
        <v>12</v>
      </c>
      <c r="E380" s="26" t="s">
        <v>11</v>
      </c>
      <c r="F380" s="26" t="s">
        <v>14</v>
      </c>
    </row>
    <row r="381">
      <c r="A381" s="25" t="s">
        <v>48</v>
      </c>
      <c r="B381" s="26" t="s">
        <v>10</v>
      </c>
      <c r="C381" s="26" t="s">
        <v>11</v>
      </c>
      <c r="D381" s="26" t="s">
        <v>12</v>
      </c>
      <c r="E381" s="26" t="s">
        <v>11</v>
      </c>
      <c r="F381" s="26" t="s">
        <v>14</v>
      </c>
    </row>
    <row r="382">
      <c r="A382" s="25" t="s">
        <v>48</v>
      </c>
      <c r="B382" s="26" t="s">
        <v>10</v>
      </c>
      <c r="C382" s="26" t="s">
        <v>11</v>
      </c>
      <c r="D382" s="26" t="s">
        <v>12</v>
      </c>
      <c r="E382" s="26" t="s">
        <v>11</v>
      </c>
      <c r="F382" s="26" t="s">
        <v>14</v>
      </c>
    </row>
    <row r="383">
      <c r="A383" s="25" t="s">
        <v>48</v>
      </c>
      <c r="B383" s="26" t="s">
        <v>10</v>
      </c>
      <c r="C383" s="26" t="s">
        <v>10</v>
      </c>
      <c r="D383" s="26" t="s">
        <v>12</v>
      </c>
      <c r="E383" s="26" t="s">
        <v>11</v>
      </c>
      <c r="F383" s="26" t="s">
        <v>14</v>
      </c>
    </row>
    <row r="384">
      <c r="A384" s="25" t="s">
        <v>8</v>
      </c>
      <c r="B384" s="26" t="s">
        <v>11</v>
      </c>
      <c r="C384" s="26" t="s">
        <v>11</v>
      </c>
      <c r="D384" s="26" t="s">
        <v>12</v>
      </c>
      <c r="E384" s="26" t="s">
        <v>47</v>
      </c>
      <c r="F384" s="26" t="s">
        <v>23</v>
      </c>
    </row>
    <row r="385">
      <c r="A385" s="25" t="s">
        <v>8</v>
      </c>
      <c r="B385" s="26" t="s">
        <v>10</v>
      </c>
      <c r="C385" s="26" t="s">
        <v>11</v>
      </c>
      <c r="D385" s="26" t="s">
        <v>12</v>
      </c>
      <c r="E385" s="26" t="s">
        <v>11</v>
      </c>
      <c r="F385" s="26" t="s">
        <v>14</v>
      </c>
    </row>
    <row r="386">
      <c r="A386" s="25" t="s">
        <v>8</v>
      </c>
      <c r="B386" s="26" t="s">
        <v>10</v>
      </c>
      <c r="C386" s="26" t="s">
        <v>11</v>
      </c>
      <c r="D386" s="26" t="s">
        <v>12</v>
      </c>
      <c r="E386" s="26" t="s">
        <v>11</v>
      </c>
      <c r="F386" s="26" t="s">
        <v>14</v>
      </c>
    </row>
    <row r="387">
      <c r="A387" s="25" t="s">
        <v>8</v>
      </c>
      <c r="B387" s="26" t="s">
        <v>10</v>
      </c>
      <c r="C387" s="26" t="s">
        <v>11</v>
      </c>
      <c r="D387" s="26" t="s">
        <v>12</v>
      </c>
      <c r="E387" s="26" t="s">
        <v>47</v>
      </c>
      <c r="F387" s="26" t="s">
        <v>14</v>
      </c>
    </row>
    <row r="388">
      <c r="A388" s="25" t="s">
        <v>8</v>
      </c>
      <c r="B388" s="26" t="s">
        <v>10</v>
      </c>
      <c r="C388" s="26" t="s">
        <v>11</v>
      </c>
      <c r="D388" s="26" t="s">
        <v>12</v>
      </c>
      <c r="E388" s="26" t="s">
        <v>11</v>
      </c>
      <c r="F388" s="26" t="s">
        <v>14</v>
      </c>
    </row>
    <row r="389">
      <c r="A389" s="25" t="s">
        <v>8</v>
      </c>
      <c r="B389" s="26" t="s">
        <v>11</v>
      </c>
      <c r="C389" s="26" t="s">
        <v>11</v>
      </c>
      <c r="D389" s="26" t="s">
        <v>44</v>
      </c>
      <c r="E389" s="26" t="s">
        <v>47</v>
      </c>
      <c r="F389" s="26" t="s">
        <v>23</v>
      </c>
    </row>
    <row r="390">
      <c r="A390" s="25" t="s">
        <v>8</v>
      </c>
      <c r="B390" s="26" t="s">
        <v>10</v>
      </c>
      <c r="C390" s="26" t="s">
        <v>11</v>
      </c>
      <c r="D390" s="26" t="s">
        <v>12</v>
      </c>
      <c r="E390" s="26" t="s">
        <v>47</v>
      </c>
      <c r="F390" s="26" t="s">
        <v>14</v>
      </c>
    </row>
    <row r="391">
      <c r="A391" s="25" t="s">
        <v>48</v>
      </c>
      <c r="B391" s="26" t="s">
        <v>10</v>
      </c>
      <c r="C391" s="26" t="s">
        <v>11</v>
      </c>
      <c r="D391" s="26" t="s">
        <v>44</v>
      </c>
      <c r="E391" s="26" t="s">
        <v>47</v>
      </c>
      <c r="F391" s="26" t="s">
        <v>14</v>
      </c>
    </row>
    <row r="392">
      <c r="A392" s="25" t="s">
        <v>48</v>
      </c>
      <c r="B392" s="26" t="s">
        <v>10</v>
      </c>
      <c r="C392" s="26" t="s">
        <v>11</v>
      </c>
      <c r="D392" s="26" t="s">
        <v>12</v>
      </c>
      <c r="E392" s="26" t="s">
        <v>11</v>
      </c>
      <c r="F392" s="26" t="s">
        <v>14</v>
      </c>
    </row>
    <row r="393">
      <c r="A393" s="25" t="s">
        <v>8</v>
      </c>
      <c r="B393" s="26" t="s">
        <v>10</v>
      </c>
      <c r="C393" s="26" t="s">
        <v>11</v>
      </c>
      <c r="D393" s="26" t="s">
        <v>12</v>
      </c>
      <c r="E393" s="26" t="s">
        <v>11</v>
      </c>
      <c r="F393" s="26" t="s">
        <v>14</v>
      </c>
    </row>
    <row r="394">
      <c r="A394" s="25" t="s">
        <v>48</v>
      </c>
      <c r="B394" s="26" t="s">
        <v>10</v>
      </c>
      <c r="C394" s="26" t="s">
        <v>11</v>
      </c>
      <c r="D394" s="26" t="s">
        <v>12</v>
      </c>
      <c r="E394" s="26" t="s">
        <v>47</v>
      </c>
      <c r="F394" s="26" t="s">
        <v>14</v>
      </c>
    </row>
    <row r="395">
      <c r="A395" s="25" t="s">
        <v>8</v>
      </c>
      <c r="B395" s="26" t="s">
        <v>10</v>
      </c>
      <c r="C395" s="26" t="s">
        <v>11</v>
      </c>
      <c r="D395" s="26" t="s">
        <v>12</v>
      </c>
      <c r="E395" s="26" t="s">
        <v>47</v>
      </c>
      <c r="F395" s="26" t="s">
        <v>14</v>
      </c>
    </row>
    <row r="396">
      <c r="A396" s="25" t="s">
        <v>48</v>
      </c>
      <c r="B396" s="26" t="s">
        <v>10</v>
      </c>
      <c r="C396" s="26" t="s">
        <v>11</v>
      </c>
      <c r="D396" s="26" t="s">
        <v>12</v>
      </c>
      <c r="E396" s="26" t="s">
        <v>47</v>
      </c>
      <c r="F396" s="26" t="s">
        <v>14</v>
      </c>
    </row>
    <row r="397">
      <c r="A397" s="25" t="s">
        <v>8</v>
      </c>
      <c r="B397" s="26" t="s">
        <v>10</v>
      </c>
      <c r="C397" s="26" t="s">
        <v>11</v>
      </c>
      <c r="D397" s="26" t="s">
        <v>12</v>
      </c>
      <c r="E397" s="26" t="s">
        <v>47</v>
      </c>
      <c r="F397" s="26" t="s">
        <v>14</v>
      </c>
    </row>
    <row r="398">
      <c r="A398" s="25" t="s">
        <v>8</v>
      </c>
      <c r="B398" s="26" t="s">
        <v>10</v>
      </c>
      <c r="C398" s="26" t="s">
        <v>11</v>
      </c>
      <c r="D398" s="26" t="s">
        <v>12</v>
      </c>
      <c r="E398" s="26" t="s">
        <v>47</v>
      </c>
      <c r="F398" s="26" t="s">
        <v>14</v>
      </c>
    </row>
    <row r="399">
      <c r="A399" s="25" t="s">
        <v>8</v>
      </c>
      <c r="B399" s="26" t="s">
        <v>10</v>
      </c>
      <c r="C399" s="26" t="s">
        <v>11</v>
      </c>
      <c r="D399" s="26" t="s">
        <v>44</v>
      </c>
      <c r="E399" s="26" t="s">
        <v>11</v>
      </c>
      <c r="F399" s="26" t="s">
        <v>14</v>
      </c>
    </row>
    <row r="400">
      <c r="A400" s="25" t="s">
        <v>8</v>
      </c>
      <c r="B400" s="26" t="s">
        <v>10</v>
      </c>
      <c r="C400" s="26" t="s">
        <v>11</v>
      </c>
      <c r="D400" s="26" t="s">
        <v>12</v>
      </c>
      <c r="E400" s="26" t="s">
        <v>47</v>
      </c>
      <c r="F400" s="26" t="s">
        <v>14</v>
      </c>
    </row>
    <row r="401">
      <c r="A401" s="25" t="s">
        <v>8</v>
      </c>
      <c r="B401" s="26" t="s">
        <v>10</v>
      </c>
      <c r="C401" s="26" t="s">
        <v>11</v>
      </c>
      <c r="D401" s="26" t="s">
        <v>12</v>
      </c>
      <c r="E401" s="26" t="s">
        <v>47</v>
      </c>
      <c r="F401" s="26" t="s">
        <v>14</v>
      </c>
    </row>
    <row r="402">
      <c r="A402" s="25" t="s">
        <v>48</v>
      </c>
      <c r="B402" s="26" t="s">
        <v>10</v>
      </c>
      <c r="C402" s="26" t="s">
        <v>11</v>
      </c>
      <c r="D402" s="26" t="s">
        <v>44</v>
      </c>
      <c r="E402" s="26" t="s">
        <v>47</v>
      </c>
      <c r="F402" s="26" t="s">
        <v>14</v>
      </c>
    </row>
    <row r="403">
      <c r="A403" s="25" t="s">
        <v>48</v>
      </c>
      <c r="B403" s="26" t="s">
        <v>10</v>
      </c>
      <c r="C403" s="26" t="s">
        <v>10</v>
      </c>
      <c r="D403" s="26" t="s">
        <v>12</v>
      </c>
      <c r="E403" s="26" t="s">
        <v>47</v>
      </c>
      <c r="F403" s="26" t="s">
        <v>14</v>
      </c>
    </row>
    <row r="404">
      <c r="A404" s="25" t="s">
        <v>8</v>
      </c>
      <c r="B404" s="26" t="s">
        <v>10</v>
      </c>
      <c r="C404" s="26" t="s">
        <v>11</v>
      </c>
      <c r="D404" s="26" t="s">
        <v>12</v>
      </c>
      <c r="E404" s="26" t="s">
        <v>11</v>
      </c>
      <c r="F404" s="26" t="s">
        <v>14</v>
      </c>
    </row>
    <row r="405">
      <c r="A405" s="25" t="s">
        <v>8</v>
      </c>
      <c r="B405" s="26" t="s">
        <v>10</v>
      </c>
      <c r="C405" s="26" t="s">
        <v>11</v>
      </c>
      <c r="D405" s="26" t="s">
        <v>12</v>
      </c>
      <c r="E405" s="26" t="s">
        <v>11</v>
      </c>
      <c r="F405" s="26" t="s">
        <v>14</v>
      </c>
    </row>
    <row r="406">
      <c r="A406" s="25" t="s">
        <v>48</v>
      </c>
      <c r="B406" s="26" t="s">
        <v>10</v>
      </c>
      <c r="C406" s="26" t="s">
        <v>11</v>
      </c>
      <c r="D406" s="26" t="s">
        <v>12</v>
      </c>
      <c r="E406" s="26" t="s">
        <v>47</v>
      </c>
      <c r="F406" s="26" t="s">
        <v>14</v>
      </c>
    </row>
    <row r="407">
      <c r="A407" s="25" t="s">
        <v>8</v>
      </c>
      <c r="B407" s="26" t="s">
        <v>10</v>
      </c>
      <c r="C407" s="26" t="s">
        <v>11</v>
      </c>
      <c r="D407" s="26" t="s">
        <v>12</v>
      </c>
      <c r="E407" s="26" t="s">
        <v>11</v>
      </c>
      <c r="F407" s="26" t="s">
        <v>14</v>
      </c>
    </row>
    <row r="408">
      <c r="A408" s="25" t="s">
        <v>48</v>
      </c>
      <c r="B408" s="26" t="s">
        <v>10</v>
      </c>
      <c r="C408" s="26" t="s">
        <v>11</v>
      </c>
      <c r="D408" s="26" t="s">
        <v>12</v>
      </c>
      <c r="E408" s="26" t="s">
        <v>11</v>
      </c>
      <c r="F408" s="26" t="s">
        <v>14</v>
      </c>
    </row>
    <row r="409">
      <c r="A409" s="25" t="s">
        <v>8</v>
      </c>
      <c r="B409" s="26" t="s">
        <v>10</v>
      </c>
      <c r="C409" s="26" t="s">
        <v>11</v>
      </c>
      <c r="D409" s="26" t="s">
        <v>12</v>
      </c>
      <c r="E409" s="26" t="s">
        <v>47</v>
      </c>
      <c r="F409" s="26" t="s">
        <v>14</v>
      </c>
    </row>
    <row r="410">
      <c r="A410" s="25" t="s">
        <v>8</v>
      </c>
      <c r="B410" s="26" t="s">
        <v>10</v>
      </c>
      <c r="C410" s="26" t="s">
        <v>11</v>
      </c>
      <c r="D410" s="26" t="s">
        <v>12</v>
      </c>
      <c r="E410" s="26" t="s">
        <v>11</v>
      </c>
      <c r="F410" s="26" t="s">
        <v>14</v>
      </c>
    </row>
    <row r="411">
      <c r="A411" s="25" t="s">
        <v>48</v>
      </c>
      <c r="B411" s="26" t="s">
        <v>10</v>
      </c>
      <c r="C411" s="26" t="s">
        <v>10</v>
      </c>
      <c r="D411" s="26" t="s">
        <v>12</v>
      </c>
      <c r="E411" s="26" t="s">
        <v>47</v>
      </c>
      <c r="F411" s="26" t="s">
        <v>14</v>
      </c>
    </row>
    <row r="412">
      <c r="A412" s="25" t="s">
        <v>48</v>
      </c>
      <c r="B412" s="26" t="s">
        <v>10</v>
      </c>
      <c r="C412" s="26" t="s">
        <v>11</v>
      </c>
      <c r="D412" s="26" t="s">
        <v>12</v>
      </c>
      <c r="E412" s="26" t="s">
        <v>47</v>
      </c>
      <c r="F412" s="26" t="s">
        <v>14</v>
      </c>
    </row>
    <row r="413">
      <c r="A413" s="25" t="s">
        <v>48</v>
      </c>
      <c r="B413" s="26" t="s">
        <v>11</v>
      </c>
      <c r="C413" s="26" t="s">
        <v>11</v>
      </c>
      <c r="D413" s="26" t="s">
        <v>12</v>
      </c>
      <c r="E413" s="26" t="s">
        <v>47</v>
      </c>
      <c r="F413" s="26" t="s">
        <v>23</v>
      </c>
    </row>
    <row r="414">
      <c r="A414" s="25" t="s">
        <v>48</v>
      </c>
      <c r="B414" s="26" t="s">
        <v>11</v>
      </c>
      <c r="C414" s="26" t="s">
        <v>11</v>
      </c>
      <c r="D414" s="26" t="s">
        <v>12</v>
      </c>
      <c r="E414" s="26" t="s">
        <v>47</v>
      </c>
      <c r="F414" s="26" t="s">
        <v>23</v>
      </c>
    </row>
    <row r="415">
      <c r="A415" s="25" t="s">
        <v>48</v>
      </c>
      <c r="B415" s="26" t="s">
        <v>10</v>
      </c>
      <c r="C415" s="26" t="s">
        <v>11</v>
      </c>
      <c r="D415" s="26" t="s">
        <v>12</v>
      </c>
      <c r="E415" s="26" t="s">
        <v>47</v>
      </c>
      <c r="F415" s="26" t="s">
        <v>14</v>
      </c>
    </row>
    <row r="416">
      <c r="A416" s="25" t="s">
        <v>48</v>
      </c>
      <c r="B416" s="26" t="s">
        <v>10</v>
      </c>
      <c r="C416" s="26" t="s">
        <v>11</v>
      </c>
      <c r="D416" s="26" t="s">
        <v>12</v>
      </c>
      <c r="E416" s="26" t="s">
        <v>47</v>
      </c>
      <c r="F416" s="26" t="s">
        <v>14</v>
      </c>
    </row>
    <row r="417">
      <c r="A417" s="25" t="s">
        <v>48</v>
      </c>
      <c r="B417" s="26" t="s">
        <v>10</v>
      </c>
      <c r="C417" s="26" t="s">
        <v>11</v>
      </c>
      <c r="D417" s="26" t="s">
        <v>12</v>
      </c>
      <c r="E417" s="26" t="s">
        <v>47</v>
      </c>
      <c r="F417" s="26" t="s">
        <v>14</v>
      </c>
    </row>
    <row r="418">
      <c r="A418" s="25" t="s">
        <v>48</v>
      </c>
      <c r="B418" s="26" t="s">
        <v>11</v>
      </c>
      <c r="C418" s="26" t="s">
        <v>10</v>
      </c>
      <c r="D418" s="26" t="s">
        <v>12</v>
      </c>
      <c r="E418" s="26" t="s">
        <v>47</v>
      </c>
      <c r="F418" s="26" t="s">
        <v>23</v>
      </c>
    </row>
    <row r="419">
      <c r="A419" s="25" t="s">
        <v>48</v>
      </c>
      <c r="B419" s="26" t="s">
        <v>10</v>
      </c>
      <c r="C419" s="26" t="s">
        <v>11</v>
      </c>
      <c r="D419" s="26" t="s">
        <v>12</v>
      </c>
      <c r="E419" s="26" t="s">
        <v>47</v>
      </c>
      <c r="F419" s="26" t="s">
        <v>14</v>
      </c>
    </row>
    <row r="420">
      <c r="A420" s="25" t="s">
        <v>48</v>
      </c>
      <c r="B420" s="26" t="s">
        <v>11</v>
      </c>
      <c r="C420" s="26" t="s">
        <v>11</v>
      </c>
      <c r="D420" s="26" t="s">
        <v>12</v>
      </c>
      <c r="E420" s="26" t="s">
        <v>47</v>
      </c>
      <c r="F420" s="26" t="s">
        <v>23</v>
      </c>
    </row>
    <row r="421">
      <c r="A421" s="25" t="s">
        <v>8</v>
      </c>
      <c r="B421" s="26" t="s">
        <v>10</v>
      </c>
      <c r="C421" s="26" t="s">
        <v>11</v>
      </c>
      <c r="D421" s="26" t="s">
        <v>12</v>
      </c>
      <c r="E421" s="26" t="s">
        <v>47</v>
      </c>
      <c r="F421" s="26" t="s">
        <v>14</v>
      </c>
    </row>
    <row r="422">
      <c r="A422" s="25" t="s">
        <v>48</v>
      </c>
      <c r="B422" s="26" t="s">
        <v>10</v>
      </c>
      <c r="C422" s="26" t="s">
        <v>11</v>
      </c>
      <c r="D422" s="26" t="s">
        <v>12</v>
      </c>
      <c r="E422" s="26" t="s">
        <v>47</v>
      </c>
      <c r="F422" s="26" t="s">
        <v>14</v>
      </c>
    </row>
    <row r="423">
      <c r="A423" s="25" t="s">
        <v>48</v>
      </c>
      <c r="B423" s="26" t="s">
        <v>10</v>
      </c>
      <c r="C423" s="26" t="s">
        <v>11</v>
      </c>
      <c r="D423" s="26" t="s">
        <v>12</v>
      </c>
      <c r="E423" s="26" t="s">
        <v>47</v>
      </c>
      <c r="F423" s="26" t="s">
        <v>14</v>
      </c>
    </row>
    <row r="424">
      <c r="A424" s="25" t="s">
        <v>8</v>
      </c>
      <c r="B424" s="26" t="s">
        <v>11</v>
      </c>
      <c r="C424" s="26" t="s">
        <v>11</v>
      </c>
      <c r="D424" s="26" t="s">
        <v>44</v>
      </c>
      <c r="E424" s="26" t="s">
        <v>47</v>
      </c>
      <c r="F424" s="26" t="s">
        <v>23</v>
      </c>
    </row>
    <row r="425">
      <c r="A425" s="25" t="s">
        <v>48</v>
      </c>
      <c r="B425" s="26" t="s">
        <v>10</v>
      </c>
      <c r="C425" s="26" t="s">
        <v>11</v>
      </c>
      <c r="D425" s="26" t="s">
        <v>12</v>
      </c>
      <c r="E425" s="26" t="s">
        <v>47</v>
      </c>
      <c r="F425" s="26" t="s">
        <v>14</v>
      </c>
    </row>
    <row r="426">
      <c r="A426" s="25" t="s">
        <v>48</v>
      </c>
      <c r="B426" s="26" t="s">
        <v>11</v>
      </c>
      <c r="C426" s="26" t="s">
        <v>11</v>
      </c>
      <c r="D426" s="26" t="s">
        <v>12</v>
      </c>
      <c r="E426" s="26" t="s">
        <v>47</v>
      </c>
      <c r="F426" s="26" t="s">
        <v>23</v>
      </c>
    </row>
    <row r="427">
      <c r="A427" s="25" t="s">
        <v>48</v>
      </c>
      <c r="B427" s="26" t="s">
        <v>10</v>
      </c>
      <c r="C427" s="26" t="s">
        <v>11</v>
      </c>
      <c r="D427" s="26" t="s">
        <v>12</v>
      </c>
      <c r="E427" s="26" t="s">
        <v>47</v>
      </c>
      <c r="F427" s="26" t="s">
        <v>14</v>
      </c>
    </row>
    <row r="428">
      <c r="A428" s="25" t="s">
        <v>48</v>
      </c>
      <c r="B428" s="26" t="s">
        <v>10</v>
      </c>
      <c r="C428" s="26" t="s">
        <v>11</v>
      </c>
      <c r="D428" s="26" t="s">
        <v>12</v>
      </c>
      <c r="E428" s="26" t="s">
        <v>47</v>
      </c>
      <c r="F428" s="26" t="s">
        <v>14</v>
      </c>
    </row>
    <row r="429">
      <c r="A429" s="25" t="s">
        <v>48</v>
      </c>
      <c r="B429" s="26" t="s">
        <v>10</v>
      </c>
      <c r="C429" s="26" t="s">
        <v>11</v>
      </c>
      <c r="D429" s="26" t="s">
        <v>12</v>
      </c>
      <c r="E429" s="26" t="s">
        <v>11</v>
      </c>
      <c r="F429" s="26" t="s">
        <v>14</v>
      </c>
    </row>
    <row r="430">
      <c r="A430" s="25" t="s">
        <v>48</v>
      </c>
      <c r="B430" s="26" t="s">
        <v>10</v>
      </c>
      <c r="C430" s="26" t="s">
        <v>11</v>
      </c>
      <c r="D430" s="26" t="s">
        <v>12</v>
      </c>
      <c r="E430" s="26" t="s">
        <v>11</v>
      </c>
      <c r="F430" s="26" t="s">
        <v>14</v>
      </c>
    </row>
    <row r="431">
      <c r="A431" s="25" t="s">
        <v>8</v>
      </c>
      <c r="B431" s="26" t="s">
        <v>10</v>
      </c>
      <c r="C431" s="26" t="s">
        <v>11</v>
      </c>
      <c r="D431" s="26" t="s">
        <v>12</v>
      </c>
      <c r="E431" s="26" t="s">
        <v>47</v>
      </c>
      <c r="F431" s="26" t="s">
        <v>14</v>
      </c>
    </row>
    <row r="432">
      <c r="A432" s="25" t="s">
        <v>8</v>
      </c>
      <c r="B432" s="26" t="s">
        <v>11</v>
      </c>
      <c r="C432" s="26" t="s">
        <v>11</v>
      </c>
      <c r="D432" s="26" t="s">
        <v>12</v>
      </c>
      <c r="E432" s="26" t="s">
        <v>47</v>
      </c>
      <c r="F432" s="26" t="s">
        <v>23</v>
      </c>
    </row>
    <row r="433">
      <c r="A433" s="25" t="s">
        <v>48</v>
      </c>
      <c r="B433" s="26" t="s">
        <v>10</v>
      </c>
      <c r="C433" s="26" t="s">
        <v>11</v>
      </c>
      <c r="D433" s="26" t="s">
        <v>44</v>
      </c>
      <c r="E433" s="26" t="s">
        <v>47</v>
      </c>
      <c r="F433" s="26" t="s">
        <v>14</v>
      </c>
    </row>
    <row r="434">
      <c r="A434" s="25" t="s">
        <v>8</v>
      </c>
      <c r="B434" s="26" t="s">
        <v>10</v>
      </c>
      <c r="C434" s="26" t="s">
        <v>11</v>
      </c>
      <c r="D434" s="26" t="s">
        <v>12</v>
      </c>
      <c r="E434" s="26" t="s">
        <v>11</v>
      </c>
      <c r="F434" s="26" t="s">
        <v>14</v>
      </c>
    </row>
    <row r="435">
      <c r="A435" s="25" t="s">
        <v>48</v>
      </c>
      <c r="B435" s="26" t="s">
        <v>11</v>
      </c>
      <c r="C435" s="26" t="s">
        <v>11</v>
      </c>
      <c r="D435" s="26" t="s">
        <v>12</v>
      </c>
      <c r="E435" s="26" t="s">
        <v>47</v>
      </c>
      <c r="F435" s="26" t="s">
        <v>23</v>
      </c>
    </row>
    <row r="436">
      <c r="A436" s="25" t="s">
        <v>8</v>
      </c>
      <c r="B436" s="26" t="s">
        <v>10</v>
      </c>
      <c r="C436" s="26" t="s">
        <v>11</v>
      </c>
      <c r="D436" s="26" t="s">
        <v>12</v>
      </c>
      <c r="E436" s="26" t="s">
        <v>11</v>
      </c>
      <c r="F436" s="26" t="s">
        <v>14</v>
      </c>
    </row>
    <row r="437">
      <c r="A437" s="25" t="s">
        <v>48</v>
      </c>
      <c r="B437" s="26" t="s">
        <v>10</v>
      </c>
      <c r="C437" s="26" t="s">
        <v>11</v>
      </c>
      <c r="D437" s="26" t="s">
        <v>12</v>
      </c>
      <c r="E437" s="26" t="s">
        <v>47</v>
      </c>
      <c r="F437" s="26" t="s">
        <v>14</v>
      </c>
    </row>
    <row r="438">
      <c r="A438" s="25" t="s">
        <v>48</v>
      </c>
      <c r="B438" s="26" t="s">
        <v>10</v>
      </c>
      <c r="C438" s="26" t="s">
        <v>11</v>
      </c>
      <c r="D438" s="26" t="s">
        <v>12</v>
      </c>
      <c r="E438" s="26" t="s">
        <v>47</v>
      </c>
      <c r="F438" s="26" t="s">
        <v>14</v>
      </c>
    </row>
    <row r="439">
      <c r="A439" s="25" t="s">
        <v>8</v>
      </c>
      <c r="B439" s="26" t="s">
        <v>10</v>
      </c>
      <c r="C439" s="26" t="s">
        <v>11</v>
      </c>
      <c r="D439" s="26" t="s">
        <v>12</v>
      </c>
      <c r="E439" s="26" t="s">
        <v>11</v>
      </c>
      <c r="F439" s="26" t="s">
        <v>14</v>
      </c>
    </row>
    <row r="440">
      <c r="A440" s="25" t="s">
        <v>48</v>
      </c>
      <c r="B440" s="26" t="s">
        <v>10</v>
      </c>
      <c r="C440" s="26" t="s">
        <v>11</v>
      </c>
      <c r="D440" s="26" t="s">
        <v>12</v>
      </c>
      <c r="E440" s="26" t="s">
        <v>47</v>
      </c>
      <c r="F440" s="26" t="s">
        <v>14</v>
      </c>
    </row>
    <row r="441">
      <c r="A441" s="25" t="s">
        <v>48</v>
      </c>
      <c r="B441" s="26" t="s">
        <v>11</v>
      </c>
      <c r="C441" s="26" t="s">
        <v>11</v>
      </c>
      <c r="D441" s="26" t="s">
        <v>12</v>
      </c>
      <c r="E441" s="26" t="s">
        <v>47</v>
      </c>
      <c r="F441" s="26" t="s">
        <v>23</v>
      </c>
    </row>
    <row r="442">
      <c r="A442" s="25" t="s">
        <v>8</v>
      </c>
      <c r="B442" s="26" t="s">
        <v>11</v>
      </c>
      <c r="C442" s="26" t="s">
        <v>11</v>
      </c>
      <c r="D442" s="26" t="s">
        <v>12</v>
      </c>
      <c r="E442" s="26" t="s">
        <v>47</v>
      </c>
      <c r="F442" s="26" t="s">
        <v>23</v>
      </c>
    </row>
    <row r="443">
      <c r="A443" s="25" t="s">
        <v>48</v>
      </c>
      <c r="B443" s="26" t="s">
        <v>10</v>
      </c>
      <c r="C443" s="26" t="s">
        <v>11</v>
      </c>
      <c r="D443" s="26" t="s">
        <v>12</v>
      </c>
      <c r="E443" s="26" t="s">
        <v>47</v>
      </c>
      <c r="F443" s="26" t="s">
        <v>14</v>
      </c>
    </row>
    <row r="444">
      <c r="A444" s="25" t="s">
        <v>48</v>
      </c>
      <c r="B444" s="26" t="s">
        <v>11</v>
      </c>
      <c r="C444" s="26" t="s">
        <v>11</v>
      </c>
      <c r="D444" s="26" t="s">
        <v>12</v>
      </c>
      <c r="E444" s="26" t="s">
        <v>47</v>
      </c>
      <c r="F444" s="26" t="s">
        <v>23</v>
      </c>
    </row>
    <row r="445">
      <c r="A445" s="25" t="s">
        <v>48</v>
      </c>
      <c r="B445" s="26" t="s">
        <v>11</v>
      </c>
      <c r="C445" s="26" t="s">
        <v>11</v>
      </c>
      <c r="D445" s="26" t="s">
        <v>12</v>
      </c>
      <c r="E445" s="26" t="s">
        <v>47</v>
      </c>
      <c r="F445" s="26" t="s">
        <v>23</v>
      </c>
    </row>
    <row r="446">
      <c r="A446" s="25" t="s">
        <v>48</v>
      </c>
      <c r="B446" s="26" t="s">
        <v>11</v>
      </c>
      <c r="C446" s="26" t="s">
        <v>11</v>
      </c>
      <c r="D446" s="26" t="s">
        <v>12</v>
      </c>
      <c r="E446" s="26" t="s">
        <v>47</v>
      </c>
      <c r="F446" s="26" t="s">
        <v>23</v>
      </c>
    </row>
    <row r="447">
      <c r="A447" s="25" t="s">
        <v>8</v>
      </c>
      <c r="B447" s="26" t="s">
        <v>11</v>
      </c>
      <c r="C447" s="26" t="s">
        <v>11</v>
      </c>
      <c r="D447" s="26" t="s">
        <v>12</v>
      </c>
      <c r="E447" s="26" t="s">
        <v>47</v>
      </c>
      <c r="F447" s="26" t="s">
        <v>23</v>
      </c>
    </row>
    <row r="448">
      <c r="A448" s="25" t="s">
        <v>48</v>
      </c>
      <c r="B448" s="26" t="s">
        <v>10</v>
      </c>
      <c r="C448" s="26" t="s">
        <v>11</v>
      </c>
      <c r="D448" s="26" t="s">
        <v>12</v>
      </c>
      <c r="E448" s="26" t="s">
        <v>47</v>
      </c>
      <c r="F448" s="26" t="s">
        <v>14</v>
      </c>
    </row>
    <row r="449">
      <c r="A449" s="25" t="s">
        <v>48</v>
      </c>
      <c r="B449" s="26" t="s">
        <v>10</v>
      </c>
      <c r="C449" s="26" t="s">
        <v>11</v>
      </c>
      <c r="D449" s="26" t="s">
        <v>12</v>
      </c>
      <c r="E449" s="26" t="s">
        <v>11</v>
      </c>
      <c r="F449" s="26" t="s">
        <v>14</v>
      </c>
    </row>
    <row r="450">
      <c r="A450" s="25" t="s">
        <v>48</v>
      </c>
      <c r="B450" s="26" t="s">
        <v>10</v>
      </c>
      <c r="C450" s="26" t="s">
        <v>11</v>
      </c>
      <c r="D450" s="26" t="s">
        <v>12</v>
      </c>
      <c r="E450" s="26" t="s">
        <v>11</v>
      </c>
      <c r="F450" s="26" t="s">
        <v>14</v>
      </c>
    </row>
    <row r="451">
      <c r="A451" s="25" t="s">
        <v>8</v>
      </c>
      <c r="B451" s="26" t="s">
        <v>10</v>
      </c>
      <c r="C451" s="26" t="s">
        <v>11</v>
      </c>
      <c r="D451" s="26" t="s">
        <v>12</v>
      </c>
      <c r="E451" s="26" t="s">
        <v>47</v>
      </c>
      <c r="F451" s="26" t="s">
        <v>14</v>
      </c>
    </row>
    <row r="452">
      <c r="A452" s="25" t="s">
        <v>8</v>
      </c>
      <c r="B452" s="26" t="s">
        <v>10</v>
      </c>
      <c r="C452" s="26" t="s">
        <v>11</v>
      </c>
      <c r="D452" s="26" t="s">
        <v>12</v>
      </c>
      <c r="E452" s="26" t="s">
        <v>47</v>
      </c>
      <c r="F452" s="26" t="s">
        <v>14</v>
      </c>
    </row>
    <row r="453">
      <c r="A453" s="25" t="s">
        <v>48</v>
      </c>
      <c r="B453" s="26" t="s">
        <v>11</v>
      </c>
      <c r="C453" s="26" t="s">
        <v>11</v>
      </c>
      <c r="D453" s="26" t="s">
        <v>12</v>
      </c>
      <c r="E453" s="26" t="s">
        <v>47</v>
      </c>
      <c r="F453" s="26" t="s">
        <v>23</v>
      </c>
    </row>
    <row r="454">
      <c r="A454" s="25" t="s">
        <v>48</v>
      </c>
      <c r="B454" s="26" t="s">
        <v>10</v>
      </c>
      <c r="C454" s="26" t="s">
        <v>11</v>
      </c>
      <c r="D454" s="26" t="s">
        <v>12</v>
      </c>
      <c r="E454" s="26" t="s">
        <v>47</v>
      </c>
      <c r="F454" s="26" t="s">
        <v>14</v>
      </c>
    </row>
    <row r="455">
      <c r="A455" s="25" t="s">
        <v>48</v>
      </c>
      <c r="B455" s="26" t="s">
        <v>10</v>
      </c>
      <c r="C455" s="26" t="s">
        <v>11</v>
      </c>
      <c r="D455" s="26" t="s">
        <v>44</v>
      </c>
      <c r="E455" s="26" t="s">
        <v>11</v>
      </c>
      <c r="F455" s="26" t="s">
        <v>14</v>
      </c>
    </row>
    <row r="456">
      <c r="A456" s="25" t="s">
        <v>48</v>
      </c>
      <c r="B456" s="26" t="s">
        <v>10</v>
      </c>
      <c r="C456" s="26" t="s">
        <v>11</v>
      </c>
      <c r="D456" s="26" t="s">
        <v>12</v>
      </c>
      <c r="E456" s="26" t="s">
        <v>47</v>
      </c>
      <c r="F456" s="26" t="s">
        <v>14</v>
      </c>
    </row>
    <row r="457">
      <c r="A457" s="25" t="s">
        <v>48</v>
      </c>
      <c r="B457" s="26" t="s">
        <v>11</v>
      </c>
      <c r="C457" s="26" t="s">
        <v>11</v>
      </c>
      <c r="D457" s="26" t="s">
        <v>12</v>
      </c>
      <c r="E457" s="26" t="s">
        <v>47</v>
      </c>
      <c r="F457" s="26" t="s">
        <v>23</v>
      </c>
    </row>
    <row r="458">
      <c r="A458" s="25" t="s">
        <v>48</v>
      </c>
      <c r="B458" s="26" t="s">
        <v>10</v>
      </c>
      <c r="C458" s="26" t="s">
        <v>11</v>
      </c>
      <c r="D458" s="26" t="s">
        <v>12</v>
      </c>
      <c r="E458" s="26" t="s">
        <v>47</v>
      </c>
      <c r="F458" s="26" t="s">
        <v>14</v>
      </c>
    </row>
    <row r="459">
      <c r="A459" s="25" t="s">
        <v>48</v>
      </c>
      <c r="B459" s="26" t="s">
        <v>11</v>
      </c>
      <c r="C459" s="26" t="s">
        <v>11</v>
      </c>
      <c r="D459" s="26" t="s">
        <v>12</v>
      </c>
      <c r="E459" s="26" t="s">
        <v>47</v>
      </c>
      <c r="F459" s="26" t="s">
        <v>23</v>
      </c>
    </row>
    <row r="460">
      <c r="A460" s="25" t="s">
        <v>48</v>
      </c>
      <c r="B460" s="26" t="s">
        <v>10</v>
      </c>
      <c r="C460" s="26" t="s">
        <v>11</v>
      </c>
      <c r="D460" s="26" t="s">
        <v>12</v>
      </c>
      <c r="E460" s="26" t="s">
        <v>47</v>
      </c>
      <c r="F460" s="26" t="s">
        <v>14</v>
      </c>
    </row>
    <row r="461">
      <c r="A461" s="25" t="s">
        <v>48</v>
      </c>
      <c r="B461" s="26" t="s">
        <v>10</v>
      </c>
      <c r="C461" s="26" t="s">
        <v>11</v>
      </c>
      <c r="D461" s="26" t="s">
        <v>12</v>
      </c>
      <c r="E461" s="26" t="s">
        <v>11</v>
      </c>
      <c r="F461" s="26" t="s">
        <v>14</v>
      </c>
    </row>
    <row r="462">
      <c r="A462" s="25" t="s">
        <v>8</v>
      </c>
      <c r="B462" s="26" t="s">
        <v>10</v>
      </c>
      <c r="C462" s="26" t="s">
        <v>11</v>
      </c>
      <c r="D462" s="26" t="s">
        <v>12</v>
      </c>
      <c r="E462" s="26" t="s">
        <v>11</v>
      </c>
      <c r="F462" s="26" t="s">
        <v>14</v>
      </c>
    </row>
    <row r="463">
      <c r="A463" s="25" t="s">
        <v>48</v>
      </c>
      <c r="B463" s="26" t="s">
        <v>11</v>
      </c>
      <c r="C463" s="26" t="s">
        <v>11</v>
      </c>
      <c r="D463" s="26" t="s">
        <v>12</v>
      </c>
      <c r="E463" s="26" t="s">
        <v>47</v>
      </c>
      <c r="F463" s="26" t="s">
        <v>23</v>
      </c>
    </row>
    <row r="464">
      <c r="A464" s="25" t="s">
        <v>48</v>
      </c>
      <c r="B464" s="26" t="s">
        <v>10</v>
      </c>
      <c r="C464" s="26" t="s">
        <v>11</v>
      </c>
      <c r="D464" s="26" t="s">
        <v>12</v>
      </c>
      <c r="E464" s="26" t="s">
        <v>47</v>
      </c>
      <c r="F464" s="26" t="s">
        <v>14</v>
      </c>
    </row>
    <row r="465">
      <c r="A465" s="25" t="s">
        <v>48</v>
      </c>
      <c r="B465" s="26" t="s">
        <v>10</v>
      </c>
      <c r="C465" s="26" t="s">
        <v>11</v>
      </c>
      <c r="D465" s="26" t="s">
        <v>12</v>
      </c>
      <c r="E465" s="26" t="s">
        <v>47</v>
      </c>
      <c r="F465" s="26" t="s">
        <v>14</v>
      </c>
    </row>
    <row r="466">
      <c r="A466" s="25" t="s">
        <v>48</v>
      </c>
      <c r="B466" s="26" t="s">
        <v>10</v>
      </c>
      <c r="C466" s="26" t="s">
        <v>11</v>
      </c>
      <c r="D466" s="26" t="s">
        <v>12</v>
      </c>
      <c r="E466" s="26" t="s">
        <v>47</v>
      </c>
      <c r="F466" s="26" t="s">
        <v>14</v>
      </c>
    </row>
    <row r="467">
      <c r="A467" s="25" t="s">
        <v>48</v>
      </c>
      <c r="B467" s="26" t="s">
        <v>10</v>
      </c>
      <c r="C467" s="26" t="s">
        <v>11</v>
      </c>
      <c r="D467" s="26" t="s">
        <v>44</v>
      </c>
      <c r="E467" s="26" t="s">
        <v>47</v>
      </c>
      <c r="F467" s="26" t="s">
        <v>14</v>
      </c>
    </row>
    <row r="468">
      <c r="A468" s="25" t="s">
        <v>48</v>
      </c>
      <c r="B468" s="26" t="s">
        <v>11</v>
      </c>
      <c r="C468" s="26" t="s">
        <v>11</v>
      </c>
      <c r="D468" s="26" t="s">
        <v>12</v>
      </c>
      <c r="E468" s="26" t="s">
        <v>47</v>
      </c>
      <c r="F468" s="26" t="s">
        <v>23</v>
      </c>
    </row>
    <row r="469">
      <c r="A469" s="25" t="s">
        <v>48</v>
      </c>
      <c r="B469" s="26" t="s">
        <v>10</v>
      </c>
      <c r="C469" s="26" t="s">
        <v>11</v>
      </c>
      <c r="D469" s="26" t="s">
        <v>12</v>
      </c>
      <c r="E469" s="26" t="s">
        <v>47</v>
      </c>
      <c r="F469" s="26" t="s">
        <v>14</v>
      </c>
    </row>
    <row r="470">
      <c r="A470" s="25" t="s">
        <v>48</v>
      </c>
      <c r="B470" s="26" t="s">
        <v>10</v>
      </c>
      <c r="C470" s="26" t="s">
        <v>11</v>
      </c>
      <c r="D470" s="26" t="s">
        <v>12</v>
      </c>
      <c r="E470" s="26" t="s">
        <v>47</v>
      </c>
      <c r="F470" s="26" t="s">
        <v>14</v>
      </c>
    </row>
    <row r="471">
      <c r="A471" s="25" t="s">
        <v>48</v>
      </c>
      <c r="B471" s="26" t="s">
        <v>10</v>
      </c>
      <c r="C471" s="26" t="s">
        <v>11</v>
      </c>
      <c r="D471" s="26" t="s">
        <v>12</v>
      </c>
      <c r="E471" s="26" t="s">
        <v>47</v>
      </c>
      <c r="F471" s="26" t="s">
        <v>14</v>
      </c>
    </row>
    <row r="472">
      <c r="A472" s="25" t="s">
        <v>8</v>
      </c>
      <c r="B472" s="26" t="s">
        <v>11</v>
      </c>
      <c r="C472" s="26" t="s">
        <v>11</v>
      </c>
      <c r="D472" s="26" t="s">
        <v>12</v>
      </c>
      <c r="E472" s="26" t="s">
        <v>47</v>
      </c>
      <c r="F472" s="26" t="s">
        <v>23</v>
      </c>
    </row>
    <row r="473">
      <c r="A473" s="25" t="s">
        <v>48</v>
      </c>
      <c r="B473" s="26" t="s">
        <v>11</v>
      </c>
      <c r="C473" s="26" t="s">
        <v>11</v>
      </c>
      <c r="D473" s="26" t="s">
        <v>12</v>
      </c>
      <c r="E473" s="26" t="s">
        <v>47</v>
      </c>
      <c r="F473" s="26" t="s">
        <v>23</v>
      </c>
    </row>
    <row r="474">
      <c r="A474" s="25" t="s">
        <v>48</v>
      </c>
      <c r="B474" s="26" t="s">
        <v>11</v>
      </c>
      <c r="C474" s="26" t="s">
        <v>11</v>
      </c>
      <c r="D474" s="26" t="s">
        <v>12</v>
      </c>
      <c r="E474" s="26" t="s">
        <v>47</v>
      </c>
      <c r="F474" s="26" t="s">
        <v>23</v>
      </c>
    </row>
    <row r="475">
      <c r="A475" s="25" t="s">
        <v>48</v>
      </c>
      <c r="B475" s="26" t="s">
        <v>10</v>
      </c>
      <c r="C475" s="26" t="s">
        <v>11</v>
      </c>
      <c r="D475" s="26" t="s">
        <v>12</v>
      </c>
      <c r="E475" s="26" t="s">
        <v>11</v>
      </c>
      <c r="F475" s="26" t="s">
        <v>14</v>
      </c>
    </row>
    <row r="476">
      <c r="A476" s="25" t="s">
        <v>8</v>
      </c>
      <c r="B476" s="26" t="s">
        <v>10</v>
      </c>
      <c r="C476" s="26" t="s">
        <v>11</v>
      </c>
      <c r="D476" s="26" t="s">
        <v>12</v>
      </c>
      <c r="E476" s="26" t="s">
        <v>47</v>
      </c>
      <c r="F476" s="26" t="s">
        <v>14</v>
      </c>
    </row>
    <row r="477">
      <c r="A477" s="25" t="s">
        <v>8</v>
      </c>
      <c r="B477" s="26" t="s">
        <v>10</v>
      </c>
      <c r="C477" s="26" t="s">
        <v>11</v>
      </c>
      <c r="D477" s="26" t="s">
        <v>12</v>
      </c>
      <c r="E477" s="26" t="s">
        <v>47</v>
      </c>
      <c r="F477" s="26" t="s">
        <v>14</v>
      </c>
    </row>
    <row r="478">
      <c r="A478" s="25" t="s">
        <v>48</v>
      </c>
      <c r="B478" s="26" t="s">
        <v>10</v>
      </c>
      <c r="C478" s="26" t="s">
        <v>11</v>
      </c>
      <c r="D478" s="26" t="s">
        <v>12</v>
      </c>
      <c r="E478" s="26" t="s">
        <v>47</v>
      </c>
      <c r="F478" s="26" t="s">
        <v>14</v>
      </c>
    </row>
    <row r="479">
      <c r="A479" s="25" t="s">
        <v>48</v>
      </c>
      <c r="B479" s="26" t="s">
        <v>10</v>
      </c>
      <c r="C479" s="26" t="s">
        <v>11</v>
      </c>
      <c r="D479" s="26" t="s">
        <v>12</v>
      </c>
      <c r="E479" s="26" t="s">
        <v>47</v>
      </c>
      <c r="F479" s="26" t="s">
        <v>14</v>
      </c>
    </row>
    <row r="480">
      <c r="A480" s="25" t="s">
        <v>8</v>
      </c>
      <c r="B480" s="26" t="s">
        <v>10</v>
      </c>
      <c r="C480" s="26" t="s">
        <v>11</v>
      </c>
      <c r="D480" s="26" t="s">
        <v>12</v>
      </c>
      <c r="E480" s="26" t="s">
        <v>47</v>
      </c>
      <c r="F480" s="26" t="s">
        <v>14</v>
      </c>
    </row>
    <row r="481">
      <c r="A481" s="25" t="s">
        <v>8</v>
      </c>
      <c r="B481" s="26" t="s">
        <v>11</v>
      </c>
      <c r="C481" s="26" t="s">
        <v>11</v>
      </c>
      <c r="D481" s="26" t="s">
        <v>12</v>
      </c>
      <c r="E481" s="26" t="s">
        <v>47</v>
      </c>
      <c r="F481" s="26" t="s">
        <v>23</v>
      </c>
    </row>
    <row r="482">
      <c r="A482" s="25" t="s">
        <v>8</v>
      </c>
      <c r="B482" s="26" t="s">
        <v>11</v>
      </c>
      <c r="C482" s="26" t="s">
        <v>11</v>
      </c>
      <c r="D482" s="26" t="s">
        <v>12</v>
      </c>
      <c r="E482" s="26" t="s">
        <v>47</v>
      </c>
      <c r="F482" s="26" t="s">
        <v>23</v>
      </c>
    </row>
    <row r="483">
      <c r="A483" s="25" t="s">
        <v>48</v>
      </c>
      <c r="B483" s="26" t="s">
        <v>10</v>
      </c>
      <c r="C483" s="26" t="s">
        <v>11</v>
      </c>
      <c r="D483" s="26" t="s">
        <v>12</v>
      </c>
      <c r="E483" s="26" t="s">
        <v>47</v>
      </c>
      <c r="F483" s="26" t="s">
        <v>14</v>
      </c>
    </row>
    <row r="484">
      <c r="A484" s="25" t="s">
        <v>8</v>
      </c>
      <c r="B484" s="26" t="s">
        <v>10</v>
      </c>
      <c r="C484" s="26" t="s">
        <v>11</v>
      </c>
      <c r="D484" s="26" t="s">
        <v>12</v>
      </c>
      <c r="E484" s="26" t="s">
        <v>11</v>
      </c>
      <c r="F484" s="26" t="s">
        <v>14</v>
      </c>
    </row>
    <row r="485">
      <c r="A485" s="25" t="s">
        <v>8</v>
      </c>
      <c r="B485" s="26" t="s">
        <v>11</v>
      </c>
      <c r="C485" s="26" t="s">
        <v>11</v>
      </c>
      <c r="D485" s="26" t="s">
        <v>12</v>
      </c>
      <c r="E485" s="26" t="s">
        <v>47</v>
      </c>
      <c r="F485" s="26" t="s">
        <v>23</v>
      </c>
    </row>
    <row r="486">
      <c r="A486" s="25" t="s">
        <v>48</v>
      </c>
      <c r="B486" s="26" t="s">
        <v>11</v>
      </c>
      <c r="C486" s="26" t="s">
        <v>11</v>
      </c>
      <c r="D486" s="26" t="s">
        <v>12</v>
      </c>
      <c r="E486" s="26" t="s">
        <v>47</v>
      </c>
      <c r="F486" s="26" t="s">
        <v>23</v>
      </c>
    </row>
    <row r="487">
      <c r="A487" s="25" t="s">
        <v>48</v>
      </c>
      <c r="B487" s="26" t="s">
        <v>10</v>
      </c>
      <c r="C487" s="26" t="s">
        <v>11</v>
      </c>
      <c r="D487" s="26" t="s">
        <v>12</v>
      </c>
      <c r="E487" s="26" t="s">
        <v>47</v>
      </c>
      <c r="F487" s="26" t="s">
        <v>14</v>
      </c>
    </row>
    <row r="488">
      <c r="A488" s="25" t="s">
        <v>8</v>
      </c>
      <c r="B488" s="26" t="s">
        <v>10</v>
      </c>
      <c r="C488" s="26" t="s">
        <v>11</v>
      </c>
      <c r="D488" s="26" t="s">
        <v>12</v>
      </c>
      <c r="E488" s="26" t="s">
        <v>47</v>
      </c>
      <c r="F488" s="26" t="s">
        <v>14</v>
      </c>
    </row>
    <row r="489">
      <c r="A489" s="25" t="s">
        <v>48</v>
      </c>
      <c r="B489" s="26" t="s">
        <v>10</v>
      </c>
      <c r="C489" s="26" t="s">
        <v>11</v>
      </c>
      <c r="D489" s="26" t="s">
        <v>12</v>
      </c>
      <c r="E489" s="26" t="s">
        <v>47</v>
      </c>
      <c r="F489" s="26" t="s">
        <v>14</v>
      </c>
    </row>
    <row r="490">
      <c r="A490" s="25" t="s">
        <v>48</v>
      </c>
      <c r="B490" s="26" t="s">
        <v>10</v>
      </c>
      <c r="C490" s="26" t="s">
        <v>11</v>
      </c>
      <c r="D490" s="26" t="s">
        <v>12</v>
      </c>
      <c r="E490" s="26" t="s">
        <v>47</v>
      </c>
      <c r="F490" s="26" t="s">
        <v>14</v>
      </c>
    </row>
    <row r="491">
      <c r="A491" s="25" t="s">
        <v>8</v>
      </c>
      <c r="B491" s="26" t="s">
        <v>10</v>
      </c>
      <c r="C491" s="26" t="s">
        <v>11</v>
      </c>
      <c r="D491" s="26" t="s">
        <v>12</v>
      </c>
      <c r="E491" s="26" t="s">
        <v>47</v>
      </c>
      <c r="F491" s="26" t="s">
        <v>14</v>
      </c>
    </row>
    <row r="492">
      <c r="A492" s="25" t="s">
        <v>48</v>
      </c>
      <c r="B492" s="26" t="s">
        <v>10</v>
      </c>
      <c r="C492" s="26" t="s">
        <v>11</v>
      </c>
      <c r="D492" s="26" t="s">
        <v>12</v>
      </c>
      <c r="E492" s="26" t="s">
        <v>47</v>
      </c>
      <c r="F492" s="26" t="s">
        <v>14</v>
      </c>
    </row>
    <row r="493">
      <c r="A493" s="25" t="s">
        <v>48</v>
      </c>
      <c r="B493" s="26" t="s">
        <v>10</v>
      </c>
      <c r="C493" s="26" t="s">
        <v>11</v>
      </c>
      <c r="D493" s="26" t="s">
        <v>12</v>
      </c>
      <c r="E493" s="26" t="s">
        <v>47</v>
      </c>
      <c r="F493" s="26" t="s">
        <v>14</v>
      </c>
    </row>
    <row r="494">
      <c r="A494" s="25" t="s">
        <v>48</v>
      </c>
      <c r="B494" s="26" t="s">
        <v>10</v>
      </c>
      <c r="C494" s="26" t="s">
        <v>11</v>
      </c>
      <c r="D494" s="26" t="s">
        <v>12</v>
      </c>
      <c r="E494" s="26" t="s">
        <v>47</v>
      </c>
      <c r="F494" s="26" t="s">
        <v>14</v>
      </c>
    </row>
    <row r="495">
      <c r="A495" s="25" t="s">
        <v>48</v>
      </c>
      <c r="B495" s="26" t="s">
        <v>10</v>
      </c>
      <c r="C495" s="26" t="s">
        <v>11</v>
      </c>
      <c r="D495" s="26" t="s">
        <v>12</v>
      </c>
      <c r="E495" s="26" t="s">
        <v>47</v>
      </c>
      <c r="F495" s="26" t="s">
        <v>14</v>
      </c>
    </row>
    <row r="496">
      <c r="A496" s="25" t="s">
        <v>8</v>
      </c>
      <c r="B496" s="26" t="s">
        <v>10</v>
      </c>
      <c r="C496" s="26" t="s">
        <v>11</v>
      </c>
      <c r="D496" s="26" t="s">
        <v>12</v>
      </c>
      <c r="E496" s="26" t="s">
        <v>11</v>
      </c>
      <c r="F496" s="26" t="s">
        <v>14</v>
      </c>
    </row>
    <row r="497">
      <c r="A497" s="25" t="s">
        <v>8</v>
      </c>
      <c r="B497" s="26" t="s">
        <v>10</v>
      </c>
      <c r="C497" s="26" t="s">
        <v>11</v>
      </c>
      <c r="D497" s="26" t="s">
        <v>12</v>
      </c>
      <c r="E497" s="26" t="s">
        <v>11</v>
      </c>
      <c r="F497" s="26" t="s">
        <v>14</v>
      </c>
    </row>
    <row r="498">
      <c r="A498" s="25" t="s">
        <v>8</v>
      </c>
      <c r="B498" s="26" t="s">
        <v>10</v>
      </c>
      <c r="C498" s="26" t="s">
        <v>11</v>
      </c>
      <c r="D498" s="26" t="s">
        <v>12</v>
      </c>
      <c r="E498" s="26" t="s">
        <v>47</v>
      </c>
      <c r="F498" s="26" t="s">
        <v>14</v>
      </c>
    </row>
    <row r="499">
      <c r="A499" s="25" t="s">
        <v>8</v>
      </c>
      <c r="B499" s="26" t="s">
        <v>11</v>
      </c>
      <c r="C499" s="26" t="s">
        <v>11</v>
      </c>
      <c r="D499" s="26" t="s">
        <v>12</v>
      </c>
      <c r="E499" s="26" t="s">
        <v>47</v>
      </c>
      <c r="F499" s="26" t="s">
        <v>23</v>
      </c>
    </row>
    <row r="500">
      <c r="A500" s="25" t="s">
        <v>8</v>
      </c>
      <c r="B500" s="26" t="s">
        <v>10</v>
      </c>
      <c r="C500" s="26" t="s">
        <v>11</v>
      </c>
      <c r="D500" s="26" t="s">
        <v>12</v>
      </c>
      <c r="E500" s="26" t="s">
        <v>11</v>
      </c>
      <c r="F500" s="26" t="s">
        <v>14</v>
      </c>
    </row>
    <row r="501">
      <c r="A501" s="25" t="s">
        <v>8</v>
      </c>
      <c r="B501" s="26" t="s">
        <v>11</v>
      </c>
      <c r="C501" s="26" t="s">
        <v>11</v>
      </c>
      <c r="D501" s="26" t="s">
        <v>44</v>
      </c>
      <c r="E501" s="26" t="s">
        <v>47</v>
      </c>
      <c r="F501" s="26" t="s">
        <v>23</v>
      </c>
    </row>
    <row r="502">
      <c r="A502" s="25" t="s">
        <v>8</v>
      </c>
      <c r="B502" s="26" t="s">
        <v>10</v>
      </c>
      <c r="C502" s="26" t="s">
        <v>11</v>
      </c>
      <c r="D502" s="26" t="s">
        <v>12</v>
      </c>
      <c r="E502" s="26" t="s">
        <v>11</v>
      </c>
      <c r="F502" s="26" t="s">
        <v>14</v>
      </c>
    </row>
    <row r="503">
      <c r="A503" s="25" t="s">
        <v>48</v>
      </c>
      <c r="B503" s="26" t="s">
        <v>11</v>
      </c>
      <c r="C503" s="26" t="s">
        <v>11</v>
      </c>
      <c r="D503" s="26" t="s">
        <v>44</v>
      </c>
      <c r="E503" s="26" t="s">
        <v>47</v>
      </c>
      <c r="F503" s="26" t="s">
        <v>23</v>
      </c>
    </row>
    <row r="504">
      <c r="A504" s="25" t="s">
        <v>8</v>
      </c>
      <c r="B504" s="26" t="s">
        <v>10</v>
      </c>
      <c r="C504" s="26" t="s">
        <v>11</v>
      </c>
      <c r="D504" s="26" t="s">
        <v>12</v>
      </c>
      <c r="E504" s="26" t="s">
        <v>47</v>
      </c>
      <c r="F504" s="26" t="s">
        <v>14</v>
      </c>
    </row>
    <row r="505">
      <c r="A505" s="25" t="s">
        <v>48</v>
      </c>
      <c r="B505" s="26" t="s">
        <v>10</v>
      </c>
      <c r="C505" s="26" t="s">
        <v>11</v>
      </c>
      <c r="D505" s="26" t="s">
        <v>12</v>
      </c>
      <c r="E505" s="26" t="s">
        <v>11</v>
      </c>
      <c r="F505" s="26" t="s">
        <v>14</v>
      </c>
    </row>
    <row r="506">
      <c r="A506" s="25" t="s">
        <v>48</v>
      </c>
      <c r="B506" s="26" t="s">
        <v>10</v>
      </c>
      <c r="C506" s="26" t="s">
        <v>11</v>
      </c>
      <c r="D506" s="26" t="s">
        <v>12</v>
      </c>
      <c r="E506" s="26" t="s">
        <v>11</v>
      </c>
      <c r="F506" s="26" t="s">
        <v>14</v>
      </c>
    </row>
    <row r="507">
      <c r="A507" s="25" t="s">
        <v>48</v>
      </c>
      <c r="B507" s="26" t="s">
        <v>10</v>
      </c>
      <c r="C507" s="26" t="s">
        <v>11</v>
      </c>
      <c r="D507" s="26" t="s">
        <v>12</v>
      </c>
      <c r="E507" s="26" t="s">
        <v>47</v>
      </c>
      <c r="F507" s="26" t="s">
        <v>14</v>
      </c>
    </row>
    <row r="508">
      <c r="A508" s="25" t="s">
        <v>48</v>
      </c>
      <c r="B508" s="26" t="s">
        <v>10</v>
      </c>
      <c r="C508" s="26" t="s">
        <v>11</v>
      </c>
      <c r="D508" s="26" t="s">
        <v>12</v>
      </c>
      <c r="E508" s="26" t="s">
        <v>47</v>
      </c>
      <c r="F508" s="26" t="s">
        <v>14</v>
      </c>
    </row>
    <row r="509">
      <c r="A509" s="25" t="s">
        <v>8</v>
      </c>
      <c r="B509" s="26" t="s">
        <v>11</v>
      </c>
      <c r="C509" s="26" t="s">
        <v>10</v>
      </c>
      <c r="D509" s="26" t="s">
        <v>12</v>
      </c>
      <c r="E509" s="26" t="s">
        <v>47</v>
      </c>
      <c r="F509" s="26" t="s">
        <v>23</v>
      </c>
    </row>
    <row r="510">
      <c r="A510" s="25" t="s">
        <v>8</v>
      </c>
      <c r="B510" s="26" t="s">
        <v>10</v>
      </c>
      <c r="C510" s="26" t="s">
        <v>11</v>
      </c>
      <c r="D510" s="26" t="s">
        <v>12</v>
      </c>
      <c r="E510" s="26" t="s">
        <v>47</v>
      </c>
      <c r="F510" s="26" t="s">
        <v>14</v>
      </c>
    </row>
    <row r="511">
      <c r="A511" s="25" t="s">
        <v>8</v>
      </c>
      <c r="B511" s="26" t="s">
        <v>10</v>
      </c>
      <c r="C511" s="26" t="s">
        <v>11</v>
      </c>
      <c r="D511" s="26" t="s">
        <v>12</v>
      </c>
      <c r="E511" s="26" t="s">
        <v>11</v>
      </c>
      <c r="F511" s="26" t="s">
        <v>14</v>
      </c>
    </row>
    <row r="512">
      <c r="A512" s="25" t="s">
        <v>48</v>
      </c>
      <c r="B512" s="26" t="s">
        <v>11</v>
      </c>
      <c r="C512" s="26" t="s">
        <v>11</v>
      </c>
      <c r="D512" s="26" t="s">
        <v>12</v>
      </c>
      <c r="E512" s="26" t="s">
        <v>47</v>
      </c>
      <c r="F512" s="26" t="s">
        <v>23</v>
      </c>
    </row>
    <row r="513">
      <c r="A513" s="25" t="s">
        <v>48</v>
      </c>
      <c r="B513" s="26" t="s">
        <v>10</v>
      </c>
      <c r="C513" s="26" t="s">
        <v>11</v>
      </c>
      <c r="D513" s="26" t="s">
        <v>12</v>
      </c>
      <c r="E513" s="26" t="s">
        <v>47</v>
      </c>
      <c r="F513" s="26" t="s">
        <v>14</v>
      </c>
    </row>
    <row r="514">
      <c r="A514" s="25" t="s">
        <v>48</v>
      </c>
      <c r="B514" s="26" t="s">
        <v>10</v>
      </c>
      <c r="C514" s="26" t="s">
        <v>11</v>
      </c>
      <c r="D514" s="26" t="s">
        <v>12</v>
      </c>
      <c r="E514" s="26" t="s">
        <v>11</v>
      </c>
      <c r="F514" s="26" t="s">
        <v>14</v>
      </c>
    </row>
    <row r="515">
      <c r="A515" s="25" t="s">
        <v>48</v>
      </c>
      <c r="B515" s="26" t="s">
        <v>10</v>
      </c>
      <c r="C515" s="26" t="s">
        <v>11</v>
      </c>
      <c r="D515" s="26" t="s">
        <v>12</v>
      </c>
      <c r="E515" s="26" t="s">
        <v>11</v>
      </c>
      <c r="F515" s="26" t="s">
        <v>14</v>
      </c>
    </row>
    <row r="516">
      <c r="A516" s="25" t="s">
        <v>8</v>
      </c>
      <c r="B516" s="26" t="s">
        <v>10</v>
      </c>
      <c r="C516" s="26" t="s">
        <v>11</v>
      </c>
      <c r="D516" s="26" t="s">
        <v>12</v>
      </c>
      <c r="E516" s="26" t="s">
        <v>47</v>
      </c>
      <c r="F516" s="26" t="s">
        <v>14</v>
      </c>
    </row>
    <row r="517">
      <c r="A517" s="25" t="s">
        <v>8</v>
      </c>
      <c r="B517" s="26" t="s">
        <v>10</v>
      </c>
      <c r="C517" s="26" t="s">
        <v>11</v>
      </c>
      <c r="D517" s="26" t="s">
        <v>12</v>
      </c>
      <c r="E517" s="26" t="s">
        <v>47</v>
      </c>
      <c r="F517" s="26" t="s">
        <v>14</v>
      </c>
    </row>
    <row r="518">
      <c r="A518" s="25" t="s">
        <v>48</v>
      </c>
      <c r="B518" s="26" t="s">
        <v>10</v>
      </c>
      <c r="C518" s="26" t="s">
        <v>11</v>
      </c>
      <c r="D518" s="26" t="s">
        <v>12</v>
      </c>
      <c r="E518" s="26" t="s">
        <v>11</v>
      </c>
      <c r="F518" s="26" t="s">
        <v>14</v>
      </c>
    </row>
    <row r="519">
      <c r="A519" s="25" t="s">
        <v>48</v>
      </c>
      <c r="B519" s="26" t="s">
        <v>10</v>
      </c>
      <c r="C519" s="26" t="s">
        <v>11</v>
      </c>
      <c r="D519" s="26" t="s">
        <v>12</v>
      </c>
      <c r="E519" s="26" t="s">
        <v>47</v>
      </c>
      <c r="F519" s="26" t="s">
        <v>14</v>
      </c>
    </row>
    <row r="520">
      <c r="A520" s="25" t="s">
        <v>48</v>
      </c>
      <c r="B520" s="26" t="s">
        <v>10</v>
      </c>
      <c r="C520" s="26" t="s">
        <v>11</v>
      </c>
      <c r="D520" s="26" t="s">
        <v>12</v>
      </c>
      <c r="E520" s="26" t="s">
        <v>47</v>
      </c>
      <c r="F520" s="26" t="s">
        <v>14</v>
      </c>
    </row>
    <row r="521">
      <c r="A521" s="25" t="s">
        <v>48</v>
      </c>
      <c r="B521" s="26" t="s">
        <v>10</v>
      </c>
      <c r="C521" s="26" t="s">
        <v>11</v>
      </c>
      <c r="D521" s="26" t="s">
        <v>12</v>
      </c>
      <c r="E521" s="26" t="s">
        <v>47</v>
      </c>
      <c r="F521" s="26" t="s">
        <v>14</v>
      </c>
    </row>
    <row r="522">
      <c r="A522" s="25" t="s">
        <v>48</v>
      </c>
      <c r="B522" s="26" t="s">
        <v>10</v>
      </c>
      <c r="C522" s="26" t="s">
        <v>11</v>
      </c>
      <c r="D522" s="26" t="s">
        <v>12</v>
      </c>
      <c r="E522" s="26" t="s">
        <v>11</v>
      </c>
      <c r="F522" s="26" t="s">
        <v>14</v>
      </c>
    </row>
    <row r="523">
      <c r="A523" s="25" t="s">
        <v>48</v>
      </c>
      <c r="B523" s="26" t="s">
        <v>11</v>
      </c>
      <c r="C523" s="26" t="s">
        <v>11</v>
      </c>
      <c r="D523" s="26" t="s">
        <v>12</v>
      </c>
      <c r="E523" s="26" t="s">
        <v>47</v>
      </c>
      <c r="F523" s="26" t="s">
        <v>23</v>
      </c>
    </row>
    <row r="524">
      <c r="A524" s="25" t="s">
        <v>48</v>
      </c>
      <c r="B524" s="26" t="s">
        <v>10</v>
      </c>
      <c r="C524" s="26" t="s">
        <v>11</v>
      </c>
      <c r="D524" s="26" t="s">
        <v>12</v>
      </c>
      <c r="E524" s="26" t="s">
        <v>47</v>
      </c>
      <c r="F524" s="26" t="s">
        <v>14</v>
      </c>
    </row>
    <row r="525">
      <c r="A525" s="25" t="s">
        <v>48</v>
      </c>
      <c r="B525" s="26" t="s">
        <v>11</v>
      </c>
      <c r="C525" s="26" t="s">
        <v>11</v>
      </c>
      <c r="D525" s="26" t="s">
        <v>12</v>
      </c>
      <c r="E525" s="26" t="s">
        <v>47</v>
      </c>
      <c r="F525" s="26" t="s">
        <v>23</v>
      </c>
    </row>
    <row r="526">
      <c r="A526" s="25" t="s">
        <v>48</v>
      </c>
      <c r="B526" s="26" t="s">
        <v>11</v>
      </c>
      <c r="C526" s="26" t="s">
        <v>11</v>
      </c>
      <c r="D526" s="26" t="s">
        <v>12</v>
      </c>
      <c r="E526" s="26" t="s">
        <v>47</v>
      </c>
      <c r="F526" s="26" t="s">
        <v>23</v>
      </c>
    </row>
    <row r="527">
      <c r="A527" s="25" t="s">
        <v>48</v>
      </c>
      <c r="B527" s="26" t="s">
        <v>10</v>
      </c>
      <c r="C527" s="26" t="s">
        <v>11</v>
      </c>
      <c r="D527" s="26" t="s">
        <v>12</v>
      </c>
      <c r="E527" s="26" t="s">
        <v>11</v>
      </c>
      <c r="F527" s="26" t="s">
        <v>14</v>
      </c>
    </row>
    <row r="528">
      <c r="A528" s="25" t="s">
        <v>48</v>
      </c>
      <c r="B528" s="26" t="s">
        <v>10</v>
      </c>
      <c r="C528" s="26" t="s">
        <v>11</v>
      </c>
      <c r="D528" s="26" t="s">
        <v>12</v>
      </c>
      <c r="E528" s="26" t="s">
        <v>11</v>
      </c>
      <c r="F528" s="26" t="s">
        <v>14</v>
      </c>
    </row>
    <row r="529">
      <c r="A529" s="25" t="s">
        <v>48</v>
      </c>
      <c r="B529" s="26" t="s">
        <v>10</v>
      </c>
      <c r="C529" s="26" t="s">
        <v>11</v>
      </c>
      <c r="D529" s="26" t="s">
        <v>12</v>
      </c>
      <c r="E529" s="26" t="s">
        <v>47</v>
      </c>
      <c r="F529" s="26" t="s">
        <v>14</v>
      </c>
    </row>
    <row r="530">
      <c r="A530" s="25" t="s">
        <v>48</v>
      </c>
      <c r="B530" s="26" t="s">
        <v>10</v>
      </c>
      <c r="C530" s="26" t="s">
        <v>11</v>
      </c>
      <c r="D530" s="26" t="s">
        <v>12</v>
      </c>
      <c r="E530" s="26" t="s">
        <v>11</v>
      </c>
      <c r="F530" s="26" t="s">
        <v>14</v>
      </c>
    </row>
    <row r="531">
      <c r="A531" s="25" t="s">
        <v>48</v>
      </c>
      <c r="B531" s="26" t="s">
        <v>10</v>
      </c>
      <c r="C531" s="26" t="s">
        <v>11</v>
      </c>
      <c r="D531" s="26" t="s">
        <v>12</v>
      </c>
      <c r="E531" s="26" t="s">
        <v>11</v>
      </c>
      <c r="F531" s="26" t="s">
        <v>14</v>
      </c>
    </row>
    <row r="532">
      <c r="A532" s="25" t="s">
        <v>48</v>
      </c>
      <c r="B532" s="26" t="s">
        <v>10</v>
      </c>
      <c r="C532" s="26" t="s">
        <v>11</v>
      </c>
      <c r="D532" s="26" t="s">
        <v>12</v>
      </c>
      <c r="E532" s="26" t="s">
        <v>11</v>
      </c>
      <c r="F532" s="26" t="s">
        <v>14</v>
      </c>
    </row>
    <row r="533">
      <c r="A533" s="25" t="s">
        <v>48</v>
      </c>
      <c r="B533" s="26" t="s">
        <v>10</v>
      </c>
      <c r="C533" s="26" t="s">
        <v>11</v>
      </c>
      <c r="D533" s="26" t="s">
        <v>12</v>
      </c>
      <c r="E533" s="26" t="s">
        <v>47</v>
      </c>
      <c r="F533" s="26" t="s">
        <v>14</v>
      </c>
    </row>
    <row r="534">
      <c r="A534" s="25" t="s">
        <v>8</v>
      </c>
      <c r="B534" s="26" t="s">
        <v>10</v>
      </c>
      <c r="C534" s="26" t="s">
        <v>11</v>
      </c>
      <c r="D534" s="26" t="s">
        <v>12</v>
      </c>
      <c r="E534" s="26" t="s">
        <v>47</v>
      </c>
      <c r="F534" s="26" t="s">
        <v>14</v>
      </c>
    </row>
    <row r="535">
      <c r="A535" s="25" t="s">
        <v>48</v>
      </c>
      <c r="B535" s="26" t="s">
        <v>10</v>
      </c>
      <c r="C535" s="26" t="s">
        <v>11</v>
      </c>
      <c r="D535" s="26" t="s">
        <v>12</v>
      </c>
      <c r="E535" s="26" t="s">
        <v>47</v>
      </c>
      <c r="F535" s="26" t="s">
        <v>14</v>
      </c>
    </row>
    <row r="536">
      <c r="A536" s="25" t="s">
        <v>8</v>
      </c>
      <c r="B536" s="26" t="s">
        <v>11</v>
      </c>
      <c r="C536" s="26" t="s">
        <v>11</v>
      </c>
      <c r="D536" s="26" t="s">
        <v>12</v>
      </c>
      <c r="E536" s="26" t="s">
        <v>47</v>
      </c>
      <c r="F536" s="26" t="s">
        <v>23</v>
      </c>
    </row>
    <row r="537">
      <c r="A537" s="25" t="s">
        <v>8</v>
      </c>
      <c r="B537" s="26" t="s">
        <v>10</v>
      </c>
      <c r="C537" s="26" t="s">
        <v>11</v>
      </c>
      <c r="D537" s="26" t="s">
        <v>12</v>
      </c>
      <c r="E537" s="26" t="s">
        <v>47</v>
      </c>
      <c r="F537" s="26" t="s">
        <v>14</v>
      </c>
    </row>
    <row r="538">
      <c r="A538" s="25" t="s">
        <v>48</v>
      </c>
      <c r="B538" s="26" t="s">
        <v>10</v>
      </c>
      <c r="C538" s="26" t="s">
        <v>11</v>
      </c>
      <c r="D538" s="26" t="s">
        <v>12</v>
      </c>
      <c r="E538" s="26" t="s">
        <v>47</v>
      </c>
      <c r="F538" s="26" t="s">
        <v>14</v>
      </c>
    </row>
    <row r="539">
      <c r="A539" s="25" t="s">
        <v>48</v>
      </c>
      <c r="B539" s="26" t="s">
        <v>11</v>
      </c>
      <c r="C539" s="26" t="s">
        <v>11</v>
      </c>
      <c r="D539" s="26" t="s">
        <v>12</v>
      </c>
      <c r="E539" s="26" t="s">
        <v>47</v>
      </c>
      <c r="F539" s="26" t="s">
        <v>23</v>
      </c>
    </row>
    <row r="540">
      <c r="A540" s="25" t="s">
        <v>8</v>
      </c>
      <c r="B540" s="26" t="s">
        <v>11</v>
      </c>
      <c r="C540" s="26" t="s">
        <v>11</v>
      </c>
      <c r="D540" s="26" t="s">
        <v>12</v>
      </c>
      <c r="E540" s="26" t="s">
        <v>47</v>
      </c>
      <c r="F540" s="26" t="s">
        <v>23</v>
      </c>
    </row>
    <row r="541">
      <c r="A541" s="25" t="s">
        <v>48</v>
      </c>
      <c r="B541" s="26" t="s">
        <v>10</v>
      </c>
      <c r="C541" s="26" t="s">
        <v>11</v>
      </c>
      <c r="D541" s="26" t="s">
        <v>12</v>
      </c>
      <c r="E541" s="26" t="s">
        <v>11</v>
      </c>
      <c r="F541" s="26" t="s">
        <v>14</v>
      </c>
    </row>
    <row r="542">
      <c r="A542" s="25" t="s">
        <v>8</v>
      </c>
      <c r="B542" s="26" t="s">
        <v>11</v>
      </c>
      <c r="C542" s="26" t="s">
        <v>11</v>
      </c>
      <c r="D542" s="26" t="s">
        <v>12</v>
      </c>
      <c r="E542" s="26" t="s">
        <v>47</v>
      </c>
      <c r="F542" s="26" t="s">
        <v>23</v>
      </c>
    </row>
    <row r="543">
      <c r="A543" s="25" t="s">
        <v>8</v>
      </c>
      <c r="B543" s="26" t="s">
        <v>10</v>
      </c>
      <c r="C543" s="26" t="s">
        <v>11</v>
      </c>
      <c r="D543" s="26" t="s">
        <v>12</v>
      </c>
      <c r="E543" s="26" t="s">
        <v>47</v>
      </c>
      <c r="F543" s="26" t="s">
        <v>23</v>
      </c>
    </row>
    <row r="544">
      <c r="A544" s="25" t="s">
        <v>48</v>
      </c>
      <c r="B544" s="26" t="s">
        <v>10</v>
      </c>
      <c r="C544" s="26" t="s">
        <v>10</v>
      </c>
      <c r="D544" s="26" t="s">
        <v>12</v>
      </c>
      <c r="E544" s="26" t="s">
        <v>47</v>
      </c>
      <c r="F544" s="26" t="s">
        <v>14</v>
      </c>
    </row>
    <row r="545">
      <c r="A545" s="25" t="s">
        <v>48</v>
      </c>
      <c r="B545" s="26" t="s">
        <v>10</v>
      </c>
      <c r="C545" s="26" t="s">
        <v>11</v>
      </c>
      <c r="D545" s="26" t="s">
        <v>12</v>
      </c>
      <c r="E545" s="26" t="s">
        <v>47</v>
      </c>
      <c r="F545" s="26" t="s">
        <v>14</v>
      </c>
    </row>
    <row r="546">
      <c r="A546" s="25" t="s">
        <v>48</v>
      </c>
      <c r="B546" s="26" t="s">
        <v>10</v>
      </c>
      <c r="C546" s="26" t="s">
        <v>11</v>
      </c>
      <c r="D546" s="26" t="s">
        <v>12</v>
      </c>
      <c r="E546" s="26" t="s">
        <v>47</v>
      </c>
      <c r="F546" s="26" t="s">
        <v>14</v>
      </c>
    </row>
    <row r="547">
      <c r="A547" s="25" t="s">
        <v>48</v>
      </c>
      <c r="B547" s="26" t="s">
        <v>10</v>
      </c>
      <c r="C547" s="26" t="s">
        <v>11</v>
      </c>
      <c r="D547" s="26" t="s">
        <v>12</v>
      </c>
      <c r="E547" s="26" t="s">
        <v>47</v>
      </c>
      <c r="F547" s="26" t="s">
        <v>14</v>
      </c>
    </row>
    <row r="548">
      <c r="A548" s="25" t="s">
        <v>8</v>
      </c>
      <c r="B548" s="26" t="s">
        <v>10</v>
      </c>
      <c r="C548" s="26" t="s">
        <v>10</v>
      </c>
      <c r="D548" s="26" t="s">
        <v>12</v>
      </c>
      <c r="E548" s="26" t="s">
        <v>47</v>
      </c>
      <c r="F548" s="26" t="s">
        <v>23</v>
      </c>
    </row>
    <row r="549">
      <c r="A549" s="25" t="s">
        <v>48</v>
      </c>
      <c r="B549" s="26" t="s">
        <v>10</v>
      </c>
      <c r="C549" s="26" t="s">
        <v>11</v>
      </c>
      <c r="D549" s="26" t="s">
        <v>12</v>
      </c>
      <c r="E549" s="26" t="s">
        <v>11</v>
      </c>
      <c r="F549" s="26" t="s">
        <v>14</v>
      </c>
    </row>
    <row r="550">
      <c r="A550" s="25" t="s">
        <v>8</v>
      </c>
      <c r="B550" s="26" t="s">
        <v>10</v>
      </c>
      <c r="C550" s="26" t="s">
        <v>11</v>
      </c>
      <c r="D550" s="26" t="s">
        <v>12</v>
      </c>
      <c r="E550" s="26" t="s">
        <v>47</v>
      </c>
      <c r="F550" s="26" t="s">
        <v>14</v>
      </c>
    </row>
    <row r="551">
      <c r="A551" s="25" t="s">
        <v>48</v>
      </c>
      <c r="B551" s="26" t="s">
        <v>10</v>
      </c>
      <c r="C551" s="26" t="s">
        <v>11</v>
      </c>
      <c r="D551" s="26" t="s">
        <v>12</v>
      </c>
      <c r="E551" s="26" t="s">
        <v>47</v>
      </c>
      <c r="F551" s="26" t="s">
        <v>14</v>
      </c>
    </row>
    <row r="552">
      <c r="A552" s="25" t="s">
        <v>8</v>
      </c>
      <c r="B552" s="26" t="s">
        <v>10</v>
      </c>
      <c r="C552" s="26" t="s">
        <v>11</v>
      </c>
      <c r="D552" s="26" t="s">
        <v>12</v>
      </c>
      <c r="E552" s="26" t="s">
        <v>47</v>
      </c>
      <c r="F552" s="26" t="s">
        <v>14</v>
      </c>
    </row>
    <row r="553">
      <c r="A553" s="25" t="s">
        <v>48</v>
      </c>
      <c r="B553" s="26" t="s">
        <v>10</v>
      </c>
      <c r="C553" s="26" t="s">
        <v>11</v>
      </c>
      <c r="D553" s="26" t="s">
        <v>12</v>
      </c>
      <c r="E553" s="26" t="s">
        <v>11</v>
      </c>
      <c r="F553" s="26" t="s">
        <v>14</v>
      </c>
    </row>
    <row r="554">
      <c r="A554" s="25" t="s">
        <v>48</v>
      </c>
      <c r="B554" s="26" t="s">
        <v>10</v>
      </c>
      <c r="C554" s="26" t="s">
        <v>11</v>
      </c>
      <c r="D554" s="26" t="s">
        <v>12</v>
      </c>
      <c r="E554" s="26" t="s">
        <v>47</v>
      </c>
      <c r="F554" s="26" t="s">
        <v>14</v>
      </c>
    </row>
    <row r="555">
      <c r="A555" s="25" t="s">
        <v>48</v>
      </c>
      <c r="B555" s="26" t="s">
        <v>10</v>
      </c>
      <c r="C555" s="26" t="s">
        <v>11</v>
      </c>
      <c r="D555" s="26" t="s">
        <v>12</v>
      </c>
      <c r="E555" s="26" t="s">
        <v>47</v>
      </c>
      <c r="F555" s="26" t="s">
        <v>14</v>
      </c>
    </row>
    <row r="556">
      <c r="A556" s="25" t="s">
        <v>8</v>
      </c>
      <c r="B556" s="26" t="s">
        <v>11</v>
      </c>
      <c r="C556" s="26" t="s">
        <v>11</v>
      </c>
      <c r="D556" s="26" t="s">
        <v>12</v>
      </c>
      <c r="E556" s="26" t="s">
        <v>47</v>
      </c>
      <c r="F556" s="26" t="s">
        <v>23</v>
      </c>
    </row>
    <row r="557">
      <c r="A557" s="25" t="s">
        <v>48</v>
      </c>
      <c r="B557" s="26" t="s">
        <v>10</v>
      </c>
      <c r="C557" s="26" t="s">
        <v>11</v>
      </c>
      <c r="D557" s="26" t="s">
        <v>12</v>
      </c>
      <c r="E557" s="26" t="s">
        <v>47</v>
      </c>
      <c r="F557" s="26" t="s">
        <v>14</v>
      </c>
    </row>
    <row r="558">
      <c r="A558" s="25" t="s">
        <v>48</v>
      </c>
      <c r="B558" s="26" t="s">
        <v>10</v>
      </c>
      <c r="C558" s="26" t="s">
        <v>11</v>
      </c>
      <c r="D558" s="26" t="s">
        <v>12</v>
      </c>
      <c r="E558" s="26" t="s">
        <v>47</v>
      </c>
      <c r="F558" s="26" t="s">
        <v>23</v>
      </c>
    </row>
    <row r="559">
      <c r="A559" s="25" t="s">
        <v>8</v>
      </c>
      <c r="B559" s="26" t="s">
        <v>10</v>
      </c>
      <c r="C559" s="26" t="s">
        <v>11</v>
      </c>
      <c r="D559" s="26" t="s">
        <v>12</v>
      </c>
      <c r="E559" s="26" t="s">
        <v>47</v>
      </c>
      <c r="F559" s="26" t="s">
        <v>14</v>
      </c>
    </row>
    <row r="560">
      <c r="A560" s="25" t="s">
        <v>48</v>
      </c>
      <c r="B560" s="26" t="s">
        <v>11</v>
      </c>
      <c r="C560" s="26" t="s">
        <v>11</v>
      </c>
      <c r="D560" s="26" t="s">
        <v>12</v>
      </c>
      <c r="E560" s="26" t="s">
        <v>47</v>
      </c>
      <c r="F560" s="26" t="s">
        <v>23</v>
      </c>
    </row>
    <row r="561">
      <c r="A561" s="25" t="s">
        <v>48</v>
      </c>
      <c r="B561" s="26" t="s">
        <v>11</v>
      </c>
      <c r="C561" s="26" t="s">
        <v>11</v>
      </c>
      <c r="D561" s="26" t="s">
        <v>12</v>
      </c>
      <c r="E561" s="26" t="s">
        <v>47</v>
      </c>
      <c r="F561" s="26" t="s">
        <v>23</v>
      </c>
    </row>
    <row r="562">
      <c r="A562" s="25" t="s">
        <v>8</v>
      </c>
      <c r="B562" s="26" t="s">
        <v>10</v>
      </c>
      <c r="C562" s="26" t="s">
        <v>11</v>
      </c>
      <c r="D562" s="26" t="s">
        <v>12</v>
      </c>
      <c r="E562" s="26" t="s">
        <v>47</v>
      </c>
      <c r="F562" s="26" t="s">
        <v>23</v>
      </c>
    </row>
    <row r="563">
      <c r="A563" s="25" t="s">
        <v>8</v>
      </c>
      <c r="B563" s="26" t="s">
        <v>11</v>
      </c>
      <c r="C563" s="26" t="s">
        <v>11</v>
      </c>
      <c r="D563" s="26" t="s">
        <v>12</v>
      </c>
      <c r="E563" s="26" t="s">
        <v>47</v>
      </c>
      <c r="F563" s="26" t="s">
        <v>23</v>
      </c>
    </row>
    <row r="564">
      <c r="A564" s="25" t="s">
        <v>8</v>
      </c>
      <c r="B564" s="26" t="s">
        <v>10</v>
      </c>
      <c r="C564" s="26" t="s">
        <v>11</v>
      </c>
      <c r="D564" s="26" t="s">
        <v>44</v>
      </c>
      <c r="E564" s="26" t="s">
        <v>47</v>
      </c>
      <c r="F564" s="26" t="s">
        <v>14</v>
      </c>
    </row>
    <row r="565">
      <c r="A565" s="25" t="s">
        <v>8</v>
      </c>
      <c r="B565" s="26" t="s">
        <v>10</v>
      </c>
      <c r="C565" s="26" t="s">
        <v>11</v>
      </c>
      <c r="D565" s="26" t="s">
        <v>12</v>
      </c>
      <c r="E565" s="26" t="s">
        <v>47</v>
      </c>
      <c r="F565" s="26" t="s">
        <v>23</v>
      </c>
    </row>
    <row r="566">
      <c r="A566" s="25" t="s">
        <v>8</v>
      </c>
      <c r="B566" s="26" t="s">
        <v>10</v>
      </c>
      <c r="C566" s="26" t="s">
        <v>11</v>
      </c>
      <c r="D566" s="26" t="s">
        <v>12</v>
      </c>
      <c r="E566" s="26" t="s">
        <v>47</v>
      </c>
      <c r="F566" s="26" t="s">
        <v>14</v>
      </c>
    </row>
    <row r="567">
      <c r="A567" s="25" t="s">
        <v>48</v>
      </c>
      <c r="B567" s="26" t="s">
        <v>10</v>
      </c>
      <c r="C567" s="26" t="s">
        <v>10</v>
      </c>
      <c r="D567" s="26" t="s">
        <v>12</v>
      </c>
      <c r="E567" s="26" t="s">
        <v>11</v>
      </c>
      <c r="F567" s="26" t="s">
        <v>14</v>
      </c>
    </row>
    <row r="568">
      <c r="A568" s="25" t="s">
        <v>8</v>
      </c>
      <c r="B568" s="26" t="s">
        <v>10</v>
      </c>
      <c r="C568" s="26" t="s">
        <v>11</v>
      </c>
      <c r="D568" s="26" t="s">
        <v>12</v>
      </c>
      <c r="E568" s="26" t="s">
        <v>11</v>
      </c>
      <c r="F568" s="26" t="s">
        <v>14</v>
      </c>
    </row>
    <row r="569">
      <c r="A569" s="25" t="s">
        <v>48</v>
      </c>
      <c r="B569" s="26" t="s">
        <v>10</v>
      </c>
      <c r="C569" s="26" t="s">
        <v>11</v>
      </c>
      <c r="D569" s="26" t="s">
        <v>12</v>
      </c>
      <c r="E569" s="26" t="s">
        <v>11</v>
      </c>
      <c r="F569" s="26" t="s">
        <v>14</v>
      </c>
    </row>
    <row r="570">
      <c r="A570" s="25" t="s">
        <v>48</v>
      </c>
      <c r="B570" s="26" t="s">
        <v>10</v>
      </c>
      <c r="C570" s="26" t="s">
        <v>11</v>
      </c>
      <c r="D570" s="26" t="s">
        <v>12</v>
      </c>
      <c r="E570" s="26" t="s">
        <v>47</v>
      </c>
      <c r="F570" s="26" t="s">
        <v>14</v>
      </c>
    </row>
    <row r="571">
      <c r="A571" s="25" t="s">
        <v>48</v>
      </c>
      <c r="B571" s="26" t="s">
        <v>10</v>
      </c>
      <c r="C571" s="26" t="s">
        <v>11</v>
      </c>
      <c r="D571" s="26" t="s">
        <v>12</v>
      </c>
      <c r="E571" s="26" t="s">
        <v>11</v>
      </c>
      <c r="F571" s="26" t="s">
        <v>14</v>
      </c>
    </row>
    <row r="572">
      <c r="A572" s="25" t="s">
        <v>48</v>
      </c>
      <c r="B572" s="26" t="s">
        <v>11</v>
      </c>
      <c r="C572" s="26" t="s">
        <v>11</v>
      </c>
      <c r="D572" s="26" t="s">
        <v>12</v>
      </c>
      <c r="E572" s="26" t="s">
        <v>47</v>
      </c>
      <c r="F572" s="26" t="s">
        <v>23</v>
      </c>
    </row>
    <row r="573">
      <c r="A573" s="25" t="s">
        <v>48</v>
      </c>
      <c r="B573" s="26" t="s">
        <v>10</v>
      </c>
      <c r="C573" s="26" t="s">
        <v>11</v>
      </c>
      <c r="D573" s="26" t="s">
        <v>12</v>
      </c>
      <c r="E573" s="26" t="s">
        <v>47</v>
      </c>
      <c r="F573" s="26" t="s">
        <v>14</v>
      </c>
    </row>
    <row r="574">
      <c r="A574" s="25" t="s">
        <v>8</v>
      </c>
      <c r="B574" s="26" t="s">
        <v>10</v>
      </c>
      <c r="C574" s="26" t="s">
        <v>11</v>
      </c>
      <c r="D574" s="26" t="s">
        <v>12</v>
      </c>
      <c r="E574" s="26" t="s">
        <v>47</v>
      </c>
      <c r="F574" s="26" t="s">
        <v>14</v>
      </c>
    </row>
    <row r="575">
      <c r="A575" s="25" t="s">
        <v>48</v>
      </c>
      <c r="B575" s="26" t="s">
        <v>10</v>
      </c>
      <c r="C575" s="26" t="s">
        <v>11</v>
      </c>
      <c r="D575" s="26" t="s">
        <v>12</v>
      </c>
      <c r="E575" s="26" t="s">
        <v>47</v>
      </c>
      <c r="F575" s="26" t="s">
        <v>14</v>
      </c>
    </row>
    <row r="576">
      <c r="A576" s="25" t="s">
        <v>48</v>
      </c>
      <c r="B576" s="26" t="s">
        <v>10</v>
      </c>
      <c r="C576" s="26" t="s">
        <v>11</v>
      </c>
      <c r="D576" s="26" t="s">
        <v>12</v>
      </c>
      <c r="E576" s="26" t="s">
        <v>11</v>
      </c>
      <c r="F576" s="26" t="s">
        <v>14</v>
      </c>
    </row>
    <row r="577">
      <c r="A577" s="25" t="s">
        <v>48</v>
      </c>
      <c r="B577" s="26" t="s">
        <v>10</v>
      </c>
      <c r="C577" s="26" t="s">
        <v>11</v>
      </c>
      <c r="D577" s="26" t="s">
        <v>12</v>
      </c>
      <c r="E577" s="26" t="s">
        <v>47</v>
      </c>
      <c r="F577" s="26" t="s">
        <v>23</v>
      </c>
    </row>
    <row r="578">
      <c r="A578" s="25" t="s">
        <v>48</v>
      </c>
      <c r="B578" s="26" t="s">
        <v>10</v>
      </c>
      <c r="C578" s="26" t="s">
        <v>11</v>
      </c>
      <c r="D578" s="26" t="s">
        <v>12</v>
      </c>
      <c r="E578" s="26" t="s">
        <v>47</v>
      </c>
      <c r="F578" s="26" t="s">
        <v>14</v>
      </c>
    </row>
    <row r="579">
      <c r="A579" s="25" t="s">
        <v>48</v>
      </c>
      <c r="B579" s="26" t="s">
        <v>10</v>
      </c>
      <c r="C579" s="26" t="s">
        <v>11</v>
      </c>
      <c r="D579" s="26" t="s">
        <v>12</v>
      </c>
      <c r="E579" s="26" t="s">
        <v>47</v>
      </c>
      <c r="F579" s="26" t="s">
        <v>14</v>
      </c>
    </row>
    <row r="580">
      <c r="A580" s="25" t="s">
        <v>48</v>
      </c>
      <c r="B580" s="26" t="s">
        <v>10</v>
      </c>
      <c r="C580" s="26" t="s">
        <v>11</v>
      </c>
      <c r="D580" s="26" t="s">
        <v>12</v>
      </c>
      <c r="E580" s="26" t="s">
        <v>47</v>
      </c>
      <c r="F580" s="26" t="s">
        <v>23</v>
      </c>
    </row>
    <row r="581">
      <c r="A581" s="25" t="s">
        <v>48</v>
      </c>
      <c r="B581" s="26" t="s">
        <v>10</v>
      </c>
      <c r="C581" s="26" t="s">
        <v>11</v>
      </c>
      <c r="D581" s="26" t="s">
        <v>12</v>
      </c>
      <c r="E581" s="26" t="s">
        <v>11</v>
      </c>
      <c r="F581" s="26" t="s">
        <v>14</v>
      </c>
    </row>
    <row r="582">
      <c r="A582" s="25" t="s">
        <v>48</v>
      </c>
      <c r="B582" s="26" t="s">
        <v>11</v>
      </c>
      <c r="C582" s="26" t="s">
        <v>11</v>
      </c>
      <c r="D582" s="26" t="s">
        <v>12</v>
      </c>
      <c r="E582" s="26" t="s">
        <v>47</v>
      </c>
      <c r="F582" s="26" t="s">
        <v>23</v>
      </c>
    </row>
    <row r="583">
      <c r="A583" s="25" t="s">
        <v>8</v>
      </c>
      <c r="B583" s="26" t="s">
        <v>10</v>
      </c>
      <c r="C583" s="26" t="s">
        <v>11</v>
      </c>
      <c r="D583" s="26" t="s">
        <v>12</v>
      </c>
      <c r="E583" s="26" t="s">
        <v>47</v>
      </c>
      <c r="F583" s="26" t="s">
        <v>14</v>
      </c>
    </row>
    <row r="584">
      <c r="A584" s="25" t="s">
        <v>48</v>
      </c>
      <c r="B584" s="26" t="s">
        <v>11</v>
      </c>
      <c r="C584" s="26" t="s">
        <v>11</v>
      </c>
      <c r="D584" s="26" t="s">
        <v>12</v>
      </c>
      <c r="E584" s="26" t="s">
        <v>47</v>
      </c>
      <c r="F584" s="26" t="s">
        <v>23</v>
      </c>
    </row>
    <row r="585">
      <c r="A585" s="25" t="s">
        <v>48</v>
      </c>
      <c r="B585" s="26" t="s">
        <v>10</v>
      </c>
      <c r="C585" s="26" t="s">
        <v>11</v>
      </c>
      <c r="D585" s="26" t="s">
        <v>12</v>
      </c>
      <c r="E585" s="26" t="s">
        <v>47</v>
      </c>
      <c r="F585" s="26" t="s">
        <v>14</v>
      </c>
    </row>
    <row r="586">
      <c r="A586" s="25" t="s">
        <v>8</v>
      </c>
      <c r="B586" s="26" t="s">
        <v>10</v>
      </c>
      <c r="C586" s="26" t="s">
        <v>11</v>
      </c>
      <c r="D586" s="26" t="s">
        <v>12</v>
      </c>
      <c r="E586" s="26" t="s">
        <v>47</v>
      </c>
      <c r="F586" s="26" t="s">
        <v>14</v>
      </c>
    </row>
    <row r="587">
      <c r="A587" s="25" t="s">
        <v>8</v>
      </c>
      <c r="B587" s="26" t="s">
        <v>10</v>
      </c>
      <c r="C587" s="26" t="s">
        <v>11</v>
      </c>
      <c r="D587" s="26" t="s">
        <v>12</v>
      </c>
      <c r="E587" s="26" t="s">
        <v>47</v>
      </c>
      <c r="F587" s="26" t="s">
        <v>14</v>
      </c>
    </row>
    <row r="588">
      <c r="A588" s="25" t="s">
        <v>48</v>
      </c>
      <c r="B588" s="26" t="s">
        <v>10</v>
      </c>
      <c r="C588" s="26" t="s">
        <v>11</v>
      </c>
      <c r="D588" s="26" t="s">
        <v>12</v>
      </c>
      <c r="E588" s="26" t="s">
        <v>11</v>
      </c>
      <c r="F588" s="26" t="s">
        <v>14</v>
      </c>
    </row>
    <row r="589">
      <c r="A589" s="25" t="s">
        <v>8</v>
      </c>
      <c r="B589" s="26" t="s">
        <v>10</v>
      </c>
      <c r="C589" s="26" t="s">
        <v>11</v>
      </c>
      <c r="D589" s="26" t="s">
        <v>12</v>
      </c>
      <c r="E589" s="26" t="s">
        <v>11</v>
      </c>
      <c r="F589" s="26" t="s">
        <v>14</v>
      </c>
    </row>
    <row r="590">
      <c r="A590" s="25" t="s">
        <v>48</v>
      </c>
      <c r="B590" s="26" t="s">
        <v>10</v>
      </c>
      <c r="C590" s="26" t="s">
        <v>11</v>
      </c>
      <c r="D590" s="26" t="s">
        <v>12</v>
      </c>
      <c r="E590" s="26" t="s">
        <v>47</v>
      </c>
      <c r="F590" s="26" t="s">
        <v>14</v>
      </c>
    </row>
    <row r="591">
      <c r="A591" s="25" t="s">
        <v>8</v>
      </c>
      <c r="B591" s="26" t="s">
        <v>10</v>
      </c>
      <c r="C591" s="26" t="s">
        <v>11</v>
      </c>
      <c r="D591" s="26" t="s">
        <v>12</v>
      </c>
      <c r="E591" s="26" t="s">
        <v>47</v>
      </c>
      <c r="F591" s="26" t="s">
        <v>14</v>
      </c>
    </row>
    <row r="592">
      <c r="A592" s="25" t="s">
        <v>8</v>
      </c>
      <c r="B592" s="26" t="s">
        <v>10</v>
      </c>
      <c r="C592" s="26" t="s">
        <v>11</v>
      </c>
      <c r="D592" s="26" t="s">
        <v>12</v>
      </c>
      <c r="E592" s="26" t="s">
        <v>47</v>
      </c>
      <c r="F592" s="26" t="s">
        <v>14</v>
      </c>
    </row>
    <row r="593">
      <c r="A593" s="25" t="s">
        <v>8</v>
      </c>
      <c r="B593" s="26" t="s">
        <v>11</v>
      </c>
      <c r="C593" s="26" t="s">
        <v>11</v>
      </c>
      <c r="D593" s="26" t="s">
        <v>12</v>
      </c>
      <c r="E593" s="26" t="s">
        <v>47</v>
      </c>
      <c r="F593" s="26" t="s">
        <v>23</v>
      </c>
    </row>
    <row r="594">
      <c r="A594" s="25" t="s">
        <v>8</v>
      </c>
      <c r="B594" s="26" t="s">
        <v>10</v>
      </c>
      <c r="C594" s="26" t="s">
        <v>11</v>
      </c>
      <c r="D594" s="26" t="s">
        <v>12</v>
      </c>
      <c r="E594" s="26" t="s">
        <v>47</v>
      </c>
      <c r="F594" s="26" t="s">
        <v>23</v>
      </c>
    </row>
    <row r="595">
      <c r="A595" s="25" t="s">
        <v>8</v>
      </c>
      <c r="B595" s="26" t="s">
        <v>11</v>
      </c>
      <c r="C595" s="26" t="s">
        <v>11</v>
      </c>
      <c r="D595" s="26" t="s">
        <v>12</v>
      </c>
      <c r="E595" s="26" t="s">
        <v>47</v>
      </c>
      <c r="F595" s="26" t="s">
        <v>23</v>
      </c>
    </row>
    <row r="596">
      <c r="A596" s="25" t="s">
        <v>8</v>
      </c>
      <c r="B596" s="26" t="s">
        <v>10</v>
      </c>
      <c r="C596" s="26" t="s">
        <v>11</v>
      </c>
      <c r="D596" s="26" t="s">
        <v>12</v>
      </c>
      <c r="E596" s="26" t="s">
        <v>47</v>
      </c>
      <c r="F596" s="26" t="s">
        <v>23</v>
      </c>
    </row>
    <row r="597">
      <c r="A597" s="25" t="s">
        <v>8</v>
      </c>
      <c r="B597" s="26" t="s">
        <v>11</v>
      </c>
      <c r="C597" s="26" t="s">
        <v>11</v>
      </c>
      <c r="D597" s="26" t="s">
        <v>12</v>
      </c>
      <c r="E597" s="26" t="s">
        <v>47</v>
      </c>
      <c r="F597" s="26" t="s">
        <v>23</v>
      </c>
    </row>
    <row r="598">
      <c r="A598" s="25" t="s">
        <v>8</v>
      </c>
      <c r="B598" s="26" t="s">
        <v>10</v>
      </c>
      <c r="C598" s="26" t="s">
        <v>11</v>
      </c>
      <c r="D598" s="26" t="s">
        <v>12</v>
      </c>
      <c r="E598" s="26" t="s">
        <v>47</v>
      </c>
      <c r="F598" s="26" t="s">
        <v>14</v>
      </c>
    </row>
    <row r="599">
      <c r="A599" s="25" t="s">
        <v>48</v>
      </c>
      <c r="B599" s="26" t="s">
        <v>10</v>
      </c>
      <c r="C599" s="26" t="s">
        <v>11</v>
      </c>
      <c r="D599" s="26" t="s">
        <v>12</v>
      </c>
      <c r="E599" s="26" t="s">
        <v>47</v>
      </c>
      <c r="F599" s="26" t="s">
        <v>23</v>
      </c>
    </row>
    <row r="600">
      <c r="A600" s="25" t="s">
        <v>8</v>
      </c>
      <c r="B600" s="26" t="s">
        <v>10</v>
      </c>
      <c r="C600" s="26" t="s">
        <v>11</v>
      </c>
      <c r="D600" s="26" t="s">
        <v>12</v>
      </c>
      <c r="E600" s="26" t="s">
        <v>11</v>
      </c>
      <c r="F600" s="26" t="s">
        <v>14</v>
      </c>
    </row>
    <row r="601">
      <c r="A601" s="25" t="s">
        <v>48</v>
      </c>
      <c r="B601" s="26" t="s">
        <v>10</v>
      </c>
      <c r="C601" s="26" t="s">
        <v>11</v>
      </c>
      <c r="D601" s="26" t="s">
        <v>12</v>
      </c>
      <c r="E601" s="26" t="s">
        <v>47</v>
      </c>
      <c r="F601" s="26" t="s">
        <v>14</v>
      </c>
    </row>
    <row r="602">
      <c r="A602" s="25" t="s">
        <v>48</v>
      </c>
      <c r="B602" s="26" t="s">
        <v>10</v>
      </c>
      <c r="C602" s="26" t="s">
        <v>11</v>
      </c>
      <c r="D602" s="26" t="s">
        <v>12</v>
      </c>
      <c r="E602" s="26" t="s">
        <v>47</v>
      </c>
      <c r="F602" s="26" t="s">
        <v>14</v>
      </c>
    </row>
    <row r="603">
      <c r="A603" s="25" t="s">
        <v>8</v>
      </c>
      <c r="B603" s="26" t="s">
        <v>10</v>
      </c>
      <c r="C603" s="26" t="s">
        <v>11</v>
      </c>
      <c r="D603" s="26" t="s">
        <v>12</v>
      </c>
      <c r="E603" s="26" t="s">
        <v>47</v>
      </c>
      <c r="F603" s="26" t="s">
        <v>14</v>
      </c>
    </row>
    <row r="604">
      <c r="A604" s="25" t="s">
        <v>8</v>
      </c>
      <c r="B604" s="26" t="s">
        <v>10</v>
      </c>
      <c r="C604" s="26" t="s">
        <v>11</v>
      </c>
      <c r="D604" s="26" t="s">
        <v>12</v>
      </c>
      <c r="E604" s="26" t="s">
        <v>47</v>
      </c>
      <c r="F604" s="26" t="s">
        <v>23</v>
      </c>
    </row>
    <row r="605">
      <c r="A605" s="25" t="s">
        <v>8</v>
      </c>
      <c r="B605" s="26" t="s">
        <v>11</v>
      </c>
      <c r="C605" s="26" t="s">
        <v>11</v>
      </c>
      <c r="D605" s="26" t="s">
        <v>12</v>
      </c>
      <c r="E605" s="26" t="s">
        <v>47</v>
      </c>
      <c r="F605" s="26" t="s">
        <v>23</v>
      </c>
    </row>
    <row r="606">
      <c r="A606" s="25" t="s">
        <v>8</v>
      </c>
      <c r="B606" s="26" t="s">
        <v>10</v>
      </c>
      <c r="C606" s="26" t="s">
        <v>11</v>
      </c>
      <c r="D606" s="26" t="s">
        <v>12</v>
      </c>
      <c r="E606" s="26" t="s">
        <v>47</v>
      </c>
      <c r="F606" s="26" t="s">
        <v>14</v>
      </c>
    </row>
    <row r="607">
      <c r="A607" s="25" t="s">
        <v>8</v>
      </c>
      <c r="B607" s="26" t="s">
        <v>10</v>
      </c>
      <c r="C607" s="26" t="s">
        <v>11</v>
      </c>
      <c r="D607" s="26" t="s">
        <v>12</v>
      </c>
      <c r="E607" s="26" t="s">
        <v>47</v>
      </c>
      <c r="F607" s="26" t="s">
        <v>14</v>
      </c>
    </row>
    <row r="608">
      <c r="A608" s="25" t="s">
        <v>8</v>
      </c>
      <c r="B608" s="26" t="s">
        <v>10</v>
      </c>
      <c r="C608" s="26" t="s">
        <v>11</v>
      </c>
      <c r="D608" s="26" t="s">
        <v>12</v>
      </c>
      <c r="E608" s="26" t="s">
        <v>11</v>
      </c>
      <c r="F608" s="26" t="s">
        <v>14</v>
      </c>
    </row>
    <row r="609">
      <c r="A609" s="25" t="s">
        <v>48</v>
      </c>
      <c r="B609" s="26" t="s">
        <v>10</v>
      </c>
      <c r="C609" s="26" t="s">
        <v>11</v>
      </c>
      <c r="D609" s="26" t="s">
        <v>12</v>
      </c>
      <c r="E609" s="26" t="s">
        <v>11</v>
      </c>
      <c r="F609" s="26" t="s">
        <v>14</v>
      </c>
    </row>
    <row r="610">
      <c r="A610" s="25" t="s">
        <v>8</v>
      </c>
      <c r="B610" s="26" t="s">
        <v>10</v>
      </c>
      <c r="C610" s="26" t="s">
        <v>11</v>
      </c>
      <c r="D610" s="26" t="s">
        <v>12</v>
      </c>
      <c r="E610" s="26" t="s">
        <v>47</v>
      </c>
      <c r="F610" s="26" t="s">
        <v>14</v>
      </c>
    </row>
    <row r="611">
      <c r="A611" s="25" t="s">
        <v>8</v>
      </c>
      <c r="B611" s="26" t="s">
        <v>10</v>
      </c>
      <c r="C611" s="26" t="s">
        <v>11</v>
      </c>
      <c r="D611" s="26" t="s">
        <v>12</v>
      </c>
      <c r="E611" s="26" t="s">
        <v>47</v>
      </c>
      <c r="F611" s="26" t="s">
        <v>14</v>
      </c>
    </row>
    <row r="612">
      <c r="A612" s="25" t="s">
        <v>8</v>
      </c>
      <c r="B612" s="26" t="s">
        <v>10</v>
      </c>
      <c r="C612" s="26" t="s">
        <v>11</v>
      </c>
      <c r="D612" s="26" t="s">
        <v>12</v>
      </c>
      <c r="E612" s="26" t="s">
        <v>47</v>
      </c>
      <c r="F612" s="26" t="s">
        <v>14</v>
      </c>
    </row>
    <row r="613">
      <c r="A613" s="25" t="s">
        <v>8</v>
      </c>
      <c r="B613" s="26" t="s">
        <v>10</v>
      </c>
      <c r="C613" s="26" t="s">
        <v>11</v>
      </c>
      <c r="D613" s="26" t="s">
        <v>12</v>
      </c>
      <c r="E613" s="26" t="s">
        <v>11</v>
      </c>
      <c r="F613" s="26" t="s">
        <v>14</v>
      </c>
    </row>
    <row r="614">
      <c r="A614" s="25" t="s">
        <v>48</v>
      </c>
      <c r="B614" s="26" t="s">
        <v>10</v>
      </c>
      <c r="C614" s="26" t="s">
        <v>11</v>
      </c>
      <c r="D614" s="26" t="s">
        <v>12</v>
      </c>
      <c r="E614" s="26" t="s">
        <v>11</v>
      </c>
      <c r="F614" s="26" t="s">
        <v>14</v>
      </c>
    </row>
    <row r="615">
      <c r="A615" s="25" t="s">
        <v>48</v>
      </c>
      <c r="B615" s="26" t="s">
        <v>10</v>
      </c>
      <c r="C615" s="26" t="s">
        <v>11</v>
      </c>
      <c r="D615" s="26" t="s">
        <v>12</v>
      </c>
      <c r="E615" s="26" t="s">
        <v>11</v>
      </c>
      <c r="F615" s="26" t="s">
        <v>14</v>
      </c>
    </row>
    <row r="616">
      <c r="A616" s="25" t="s">
        <v>48</v>
      </c>
      <c r="B616" s="26" t="s">
        <v>10</v>
      </c>
      <c r="C616" s="26" t="s">
        <v>11</v>
      </c>
      <c r="D616" s="26" t="s">
        <v>12</v>
      </c>
      <c r="E616" s="26" t="s">
        <v>47</v>
      </c>
      <c r="F616" s="26" t="s">
        <v>14</v>
      </c>
    </row>
    <row r="617">
      <c r="A617" s="25" t="s">
        <v>48</v>
      </c>
      <c r="B617" s="26" t="s">
        <v>11</v>
      </c>
      <c r="C617" s="26" t="s">
        <v>11</v>
      </c>
      <c r="D617" s="26" t="s">
        <v>12</v>
      </c>
      <c r="E617" s="26" t="s">
        <v>47</v>
      </c>
      <c r="F617" s="26" t="s">
        <v>23</v>
      </c>
    </row>
    <row r="618">
      <c r="A618" s="25" t="s">
        <v>48</v>
      </c>
      <c r="B618" s="26" t="s">
        <v>10</v>
      </c>
      <c r="C618" s="26" t="s">
        <v>11</v>
      </c>
      <c r="D618" s="26" t="s">
        <v>12</v>
      </c>
      <c r="E618" s="26" t="s">
        <v>11</v>
      </c>
      <c r="F618" s="26" t="s">
        <v>14</v>
      </c>
    </row>
    <row r="619">
      <c r="A619" s="25" t="s">
        <v>48</v>
      </c>
      <c r="B619" s="26" t="s">
        <v>10</v>
      </c>
      <c r="C619" s="26" t="s">
        <v>11</v>
      </c>
      <c r="D619" s="26" t="s">
        <v>12</v>
      </c>
      <c r="E619" s="26" t="s">
        <v>11</v>
      </c>
      <c r="F619" s="26" t="s">
        <v>14</v>
      </c>
    </row>
    <row r="620">
      <c r="A620" s="25" t="s">
        <v>8</v>
      </c>
      <c r="B620" s="26" t="s">
        <v>10</v>
      </c>
      <c r="C620" s="26" t="s">
        <v>11</v>
      </c>
      <c r="D620" s="26" t="s">
        <v>12</v>
      </c>
      <c r="E620" s="26" t="s">
        <v>47</v>
      </c>
      <c r="F620" s="26" t="s">
        <v>14</v>
      </c>
    </row>
    <row r="621">
      <c r="A621" s="25" t="s">
        <v>8</v>
      </c>
      <c r="B621" s="26" t="s">
        <v>10</v>
      </c>
      <c r="C621" s="26" t="s">
        <v>11</v>
      </c>
      <c r="D621" s="26" t="s">
        <v>12</v>
      </c>
      <c r="E621" s="26" t="s">
        <v>11</v>
      </c>
      <c r="F621" s="26" t="s">
        <v>14</v>
      </c>
    </row>
    <row r="622">
      <c r="A622" s="25" t="s">
        <v>48</v>
      </c>
      <c r="B622" s="26" t="s">
        <v>10</v>
      </c>
      <c r="C622" s="26" t="s">
        <v>11</v>
      </c>
      <c r="D622" s="26" t="s">
        <v>12</v>
      </c>
      <c r="E622" s="26" t="s">
        <v>47</v>
      </c>
      <c r="F622" s="26" t="s">
        <v>14</v>
      </c>
    </row>
    <row r="623">
      <c r="A623" s="25" t="s">
        <v>8</v>
      </c>
      <c r="B623" s="26" t="s">
        <v>10</v>
      </c>
      <c r="C623" s="26" t="s">
        <v>11</v>
      </c>
      <c r="D623" s="26" t="s">
        <v>12</v>
      </c>
      <c r="E623" s="26" t="s">
        <v>47</v>
      </c>
      <c r="F623" s="26" t="s">
        <v>14</v>
      </c>
    </row>
    <row r="624">
      <c r="A624" s="25" t="s">
        <v>8</v>
      </c>
      <c r="B624" s="26" t="s">
        <v>11</v>
      </c>
      <c r="C624" s="26" t="s">
        <v>11</v>
      </c>
      <c r="D624" s="26" t="s">
        <v>12</v>
      </c>
      <c r="E624" s="26" t="s">
        <v>47</v>
      </c>
      <c r="F624" s="26" t="s">
        <v>23</v>
      </c>
    </row>
    <row r="625">
      <c r="A625" s="25" t="s">
        <v>8</v>
      </c>
      <c r="B625" s="26" t="s">
        <v>10</v>
      </c>
      <c r="C625" s="26" t="s">
        <v>11</v>
      </c>
      <c r="D625" s="26" t="s">
        <v>12</v>
      </c>
      <c r="E625" s="26" t="s">
        <v>11</v>
      </c>
      <c r="F625" s="26" t="s">
        <v>14</v>
      </c>
    </row>
    <row r="626">
      <c r="A626" s="25" t="s">
        <v>8</v>
      </c>
      <c r="B626" s="26" t="s">
        <v>10</v>
      </c>
      <c r="C626" s="26" t="s">
        <v>11</v>
      </c>
      <c r="D626" s="26" t="s">
        <v>12</v>
      </c>
      <c r="E626" s="26" t="s">
        <v>47</v>
      </c>
      <c r="F626" s="26" t="s">
        <v>14</v>
      </c>
    </row>
    <row r="627">
      <c r="A627" s="25" t="s">
        <v>48</v>
      </c>
      <c r="B627" s="26" t="s">
        <v>10</v>
      </c>
      <c r="C627" s="26" t="s">
        <v>11</v>
      </c>
      <c r="D627" s="26" t="s">
        <v>12</v>
      </c>
      <c r="E627" s="26" t="s">
        <v>47</v>
      </c>
      <c r="F627" s="26" t="s">
        <v>14</v>
      </c>
    </row>
    <row r="628">
      <c r="A628" s="25" t="s">
        <v>48</v>
      </c>
      <c r="B628" s="26" t="s">
        <v>10</v>
      </c>
      <c r="C628" s="26" t="s">
        <v>11</v>
      </c>
      <c r="D628" s="26" t="s">
        <v>12</v>
      </c>
      <c r="E628" s="26" t="s">
        <v>11</v>
      </c>
      <c r="F628" s="26" t="s">
        <v>14</v>
      </c>
    </row>
    <row r="629">
      <c r="A629" s="25" t="s">
        <v>48</v>
      </c>
      <c r="B629" s="26" t="s">
        <v>10</v>
      </c>
      <c r="C629" s="26" t="s">
        <v>11</v>
      </c>
      <c r="D629" s="26" t="s">
        <v>12</v>
      </c>
      <c r="E629" s="26" t="s">
        <v>47</v>
      </c>
      <c r="F629" s="26" t="s">
        <v>23</v>
      </c>
    </row>
    <row r="630">
      <c r="A630" s="25" t="s">
        <v>48</v>
      </c>
      <c r="B630" s="26" t="s">
        <v>10</v>
      </c>
      <c r="C630" s="26" t="s">
        <v>11</v>
      </c>
      <c r="D630" s="26" t="s">
        <v>12</v>
      </c>
      <c r="E630" s="26" t="s">
        <v>47</v>
      </c>
      <c r="F630" s="26" t="s">
        <v>14</v>
      </c>
    </row>
    <row r="631">
      <c r="A631" s="25" t="s">
        <v>48</v>
      </c>
      <c r="B631" s="26" t="s">
        <v>10</v>
      </c>
      <c r="C631" s="26" t="s">
        <v>11</v>
      </c>
      <c r="D631" s="26" t="s">
        <v>12</v>
      </c>
      <c r="E631" s="26" t="s">
        <v>47</v>
      </c>
      <c r="F631" s="26" t="s">
        <v>14</v>
      </c>
    </row>
    <row r="632">
      <c r="A632" s="25" t="s">
        <v>8</v>
      </c>
      <c r="B632" s="26" t="s">
        <v>10</v>
      </c>
      <c r="C632" s="26" t="s">
        <v>11</v>
      </c>
      <c r="D632" s="26" t="s">
        <v>12</v>
      </c>
      <c r="E632" s="26" t="s">
        <v>47</v>
      </c>
      <c r="F632" s="26" t="s">
        <v>14</v>
      </c>
    </row>
    <row r="633">
      <c r="A633" s="25" t="s">
        <v>48</v>
      </c>
      <c r="B633" s="26" t="s">
        <v>10</v>
      </c>
      <c r="C633" s="26" t="s">
        <v>11</v>
      </c>
      <c r="D633" s="26" t="s">
        <v>12</v>
      </c>
      <c r="E633" s="26" t="s">
        <v>11</v>
      </c>
      <c r="F633" s="26" t="s">
        <v>14</v>
      </c>
    </row>
    <row r="634">
      <c r="A634" s="25" t="s">
        <v>48</v>
      </c>
      <c r="B634" s="26" t="s">
        <v>10</v>
      </c>
      <c r="C634" s="26" t="s">
        <v>11</v>
      </c>
      <c r="D634" s="26" t="s">
        <v>12</v>
      </c>
      <c r="E634" s="26" t="s">
        <v>47</v>
      </c>
      <c r="F634" s="26" t="s">
        <v>14</v>
      </c>
    </row>
    <row r="635">
      <c r="A635" s="25" t="s">
        <v>48</v>
      </c>
      <c r="B635" s="26" t="s">
        <v>10</v>
      </c>
      <c r="C635" s="26" t="s">
        <v>11</v>
      </c>
      <c r="D635" s="26" t="s">
        <v>12</v>
      </c>
      <c r="E635" s="26" t="s">
        <v>11</v>
      </c>
      <c r="F635" s="26" t="s">
        <v>14</v>
      </c>
    </row>
    <row r="636">
      <c r="A636" s="25" t="s">
        <v>8</v>
      </c>
      <c r="B636" s="26" t="s">
        <v>11</v>
      </c>
      <c r="C636" s="26" t="s">
        <v>11</v>
      </c>
      <c r="D636" s="26" t="s">
        <v>12</v>
      </c>
      <c r="E636" s="26" t="s">
        <v>47</v>
      </c>
      <c r="F636" s="26" t="s">
        <v>23</v>
      </c>
    </row>
    <row r="637">
      <c r="A637" s="25" t="s">
        <v>48</v>
      </c>
      <c r="B637" s="26" t="s">
        <v>10</v>
      </c>
      <c r="C637" s="26" t="s">
        <v>11</v>
      </c>
      <c r="D637" s="26" t="s">
        <v>12</v>
      </c>
      <c r="E637" s="26" t="s">
        <v>11</v>
      </c>
      <c r="F637" s="26" t="s">
        <v>14</v>
      </c>
    </row>
    <row r="638">
      <c r="A638" s="25" t="s">
        <v>48</v>
      </c>
      <c r="B638" s="26" t="s">
        <v>11</v>
      </c>
      <c r="C638" s="26" t="s">
        <v>11</v>
      </c>
      <c r="D638" s="26" t="s">
        <v>12</v>
      </c>
      <c r="E638" s="26" t="s">
        <v>47</v>
      </c>
      <c r="F638" s="26" t="s">
        <v>23</v>
      </c>
    </row>
    <row r="639">
      <c r="A639" s="25" t="s">
        <v>8</v>
      </c>
      <c r="B639" s="26" t="s">
        <v>10</v>
      </c>
      <c r="C639" s="26" t="s">
        <v>11</v>
      </c>
      <c r="D639" s="26" t="s">
        <v>12</v>
      </c>
      <c r="E639" s="26" t="s">
        <v>47</v>
      </c>
      <c r="F639" s="26" t="s">
        <v>14</v>
      </c>
    </row>
    <row r="640">
      <c r="A640" s="25" t="s">
        <v>48</v>
      </c>
      <c r="B640" s="26" t="s">
        <v>11</v>
      </c>
      <c r="C640" s="26" t="s">
        <v>11</v>
      </c>
      <c r="D640" s="26" t="s">
        <v>12</v>
      </c>
      <c r="E640" s="26" t="s">
        <v>47</v>
      </c>
      <c r="F640" s="26" t="s">
        <v>23</v>
      </c>
    </row>
    <row r="641">
      <c r="A641" s="25" t="s">
        <v>48</v>
      </c>
      <c r="B641" s="26" t="s">
        <v>11</v>
      </c>
      <c r="C641" s="26" t="s">
        <v>11</v>
      </c>
      <c r="D641" s="26" t="s">
        <v>12</v>
      </c>
      <c r="E641" s="26" t="s">
        <v>47</v>
      </c>
      <c r="F641" s="26" t="s">
        <v>23</v>
      </c>
    </row>
    <row r="642">
      <c r="A642" s="25" t="s">
        <v>48</v>
      </c>
      <c r="B642" s="26" t="s">
        <v>10</v>
      </c>
      <c r="C642" s="26" t="s">
        <v>11</v>
      </c>
      <c r="D642" s="26" t="s">
        <v>12</v>
      </c>
      <c r="E642" s="26" t="s">
        <v>47</v>
      </c>
      <c r="F642" s="26" t="s">
        <v>14</v>
      </c>
    </row>
    <row r="643">
      <c r="A643" s="25" t="s">
        <v>48</v>
      </c>
      <c r="B643" s="26" t="s">
        <v>11</v>
      </c>
      <c r="C643" s="26" t="s">
        <v>11</v>
      </c>
      <c r="D643" s="26" t="s">
        <v>12</v>
      </c>
      <c r="E643" s="26" t="s">
        <v>47</v>
      </c>
      <c r="F643" s="26" t="s">
        <v>23</v>
      </c>
    </row>
    <row r="644">
      <c r="A644" s="25" t="s">
        <v>48</v>
      </c>
      <c r="B644" s="26" t="s">
        <v>10</v>
      </c>
      <c r="C644" s="26" t="s">
        <v>11</v>
      </c>
      <c r="D644" s="26" t="s">
        <v>12</v>
      </c>
      <c r="E644" s="26" t="s">
        <v>47</v>
      </c>
      <c r="F644" s="26" t="s">
        <v>14</v>
      </c>
    </row>
    <row r="645">
      <c r="A645" s="25" t="s">
        <v>48</v>
      </c>
      <c r="B645" s="26" t="s">
        <v>11</v>
      </c>
      <c r="C645" s="26" t="s">
        <v>11</v>
      </c>
      <c r="D645" s="26" t="s">
        <v>12</v>
      </c>
      <c r="E645" s="26" t="s">
        <v>47</v>
      </c>
      <c r="F645" s="26" t="s">
        <v>23</v>
      </c>
    </row>
    <row r="646">
      <c r="A646" s="25" t="s">
        <v>48</v>
      </c>
      <c r="B646" s="26" t="s">
        <v>10</v>
      </c>
      <c r="C646" s="26" t="s">
        <v>11</v>
      </c>
      <c r="D646" s="26" t="s">
        <v>12</v>
      </c>
      <c r="E646" s="26" t="s">
        <v>47</v>
      </c>
      <c r="F646" s="26" t="s">
        <v>14</v>
      </c>
    </row>
    <row r="647">
      <c r="A647" s="25" t="s">
        <v>48</v>
      </c>
      <c r="B647" s="26" t="s">
        <v>11</v>
      </c>
      <c r="C647" s="26" t="s">
        <v>11</v>
      </c>
      <c r="D647" s="26" t="s">
        <v>12</v>
      </c>
      <c r="E647" s="26" t="s">
        <v>47</v>
      </c>
      <c r="F647" s="26" t="s">
        <v>23</v>
      </c>
    </row>
    <row r="648">
      <c r="A648" s="25" t="s">
        <v>48</v>
      </c>
      <c r="B648" s="26" t="s">
        <v>10</v>
      </c>
      <c r="C648" s="26" t="s">
        <v>10</v>
      </c>
      <c r="D648" s="26" t="s">
        <v>12</v>
      </c>
      <c r="E648" s="26" t="s">
        <v>47</v>
      </c>
      <c r="F648" s="26" t="s">
        <v>14</v>
      </c>
    </row>
    <row r="649">
      <c r="A649" s="25" t="s">
        <v>8</v>
      </c>
      <c r="B649" s="26" t="s">
        <v>10</v>
      </c>
      <c r="C649" s="26" t="s">
        <v>11</v>
      </c>
      <c r="D649" s="26" t="s">
        <v>12</v>
      </c>
      <c r="E649" s="26" t="s">
        <v>47</v>
      </c>
      <c r="F649" s="26" t="s">
        <v>14</v>
      </c>
    </row>
    <row r="650">
      <c r="A650" s="25" t="s">
        <v>48</v>
      </c>
      <c r="B650" s="26" t="s">
        <v>10</v>
      </c>
      <c r="C650" s="26" t="s">
        <v>11</v>
      </c>
      <c r="D650" s="26" t="s">
        <v>12</v>
      </c>
      <c r="E650" s="26" t="s">
        <v>47</v>
      </c>
      <c r="F650" s="26" t="s">
        <v>14</v>
      </c>
    </row>
    <row r="651">
      <c r="A651" s="25" t="s">
        <v>8</v>
      </c>
      <c r="B651" s="26" t="s">
        <v>11</v>
      </c>
      <c r="C651" s="26" t="s">
        <v>11</v>
      </c>
      <c r="D651" s="26" t="s">
        <v>12</v>
      </c>
      <c r="E651" s="26" t="s">
        <v>47</v>
      </c>
      <c r="F651" s="26" t="s">
        <v>23</v>
      </c>
    </row>
    <row r="652">
      <c r="A652" s="25" t="s">
        <v>8</v>
      </c>
      <c r="B652" s="26" t="s">
        <v>10</v>
      </c>
      <c r="C652" s="26" t="s">
        <v>11</v>
      </c>
      <c r="D652" s="26" t="s">
        <v>12</v>
      </c>
      <c r="E652" s="26" t="s">
        <v>47</v>
      </c>
      <c r="F652" s="26" t="s">
        <v>14</v>
      </c>
    </row>
    <row r="653">
      <c r="A653" s="25" t="s">
        <v>8</v>
      </c>
      <c r="B653" s="26" t="s">
        <v>10</v>
      </c>
      <c r="C653" s="26" t="s">
        <v>11</v>
      </c>
      <c r="D653" s="26" t="s">
        <v>12</v>
      </c>
      <c r="E653" s="26" t="s">
        <v>11</v>
      </c>
      <c r="F653" s="26" t="s">
        <v>14</v>
      </c>
    </row>
    <row r="654">
      <c r="A654" s="25" t="s">
        <v>8</v>
      </c>
      <c r="B654" s="26" t="s">
        <v>10</v>
      </c>
      <c r="C654" s="26" t="s">
        <v>11</v>
      </c>
      <c r="D654" s="26" t="s">
        <v>12</v>
      </c>
      <c r="E654" s="26" t="s">
        <v>11</v>
      </c>
      <c r="F654" s="26" t="s">
        <v>14</v>
      </c>
    </row>
    <row r="655">
      <c r="A655" s="25" t="s">
        <v>48</v>
      </c>
      <c r="B655" s="26" t="s">
        <v>10</v>
      </c>
      <c r="C655" s="26" t="s">
        <v>11</v>
      </c>
      <c r="D655" s="26" t="s">
        <v>12</v>
      </c>
      <c r="E655" s="26" t="s">
        <v>47</v>
      </c>
      <c r="F655" s="26" t="s">
        <v>14</v>
      </c>
    </row>
    <row r="656">
      <c r="A656" s="25" t="s">
        <v>48</v>
      </c>
      <c r="B656" s="26" t="s">
        <v>11</v>
      </c>
      <c r="C656" s="26" t="s">
        <v>11</v>
      </c>
      <c r="D656" s="26" t="s">
        <v>12</v>
      </c>
      <c r="E656" s="26" t="s">
        <v>47</v>
      </c>
      <c r="F656" s="26" t="s">
        <v>23</v>
      </c>
    </row>
    <row r="657">
      <c r="A657" s="25" t="s">
        <v>8</v>
      </c>
      <c r="B657" s="26" t="s">
        <v>10</v>
      </c>
      <c r="C657" s="26" t="s">
        <v>11</v>
      </c>
      <c r="D657" s="26" t="s">
        <v>12</v>
      </c>
      <c r="E657" s="26" t="s">
        <v>47</v>
      </c>
      <c r="F657" s="26" t="s">
        <v>14</v>
      </c>
    </row>
    <row r="658">
      <c r="A658" s="25" t="s">
        <v>8</v>
      </c>
      <c r="B658" s="26" t="s">
        <v>10</v>
      </c>
      <c r="C658" s="26" t="s">
        <v>11</v>
      </c>
      <c r="D658" s="26" t="s">
        <v>12</v>
      </c>
      <c r="E658" s="26" t="s">
        <v>11</v>
      </c>
      <c r="F658" s="26" t="s">
        <v>14</v>
      </c>
    </row>
    <row r="659">
      <c r="A659" s="25" t="s">
        <v>8</v>
      </c>
      <c r="B659" s="26" t="s">
        <v>11</v>
      </c>
      <c r="C659" s="26" t="s">
        <v>11</v>
      </c>
      <c r="D659" s="26" t="s">
        <v>12</v>
      </c>
      <c r="E659" s="26" t="s">
        <v>47</v>
      </c>
      <c r="F659" s="26" t="s">
        <v>23</v>
      </c>
    </row>
    <row r="660">
      <c r="A660" s="25" t="s">
        <v>8</v>
      </c>
      <c r="B660" s="26" t="s">
        <v>10</v>
      </c>
      <c r="C660" s="26" t="s">
        <v>11</v>
      </c>
      <c r="D660" s="26" t="s">
        <v>12</v>
      </c>
      <c r="E660" s="26" t="s">
        <v>47</v>
      </c>
      <c r="F660" s="26" t="s">
        <v>14</v>
      </c>
    </row>
    <row r="661">
      <c r="A661" s="25" t="s">
        <v>48</v>
      </c>
      <c r="B661" s="26" t="s">
        <v>10</v>
      </c>
      <c r="C661" s="26" t="s">
        <v>11</v>
      </c>
      <c r="D661" s="26" t="s">
        <v>12</v>
      </c>
      <c r="E661" s="26" t="s">
        <v>11</v>
      </c>
      <c r="F661" s="26" t="s">
        <v>14</v>
      </c>
    </row>
    <row r="662">
      <c r="A662" s="25" t="s">
        <v>48</v>
      </c>
      <c r="B662" s="26" t="s">
        <v>10</v>
      </c>
      <c r="C662" s="26" t="s">
        <v>11</v>
      </c>
      <c r="D662" s="26" t="s">
        <v>12</v>
      </c>
      <c r="E662" s="26" t="s">
        <v>11</v>
      </c>
      <c r="F662" s="26" t="s">
        <v>14</v>
      </c>
    </row>
    <row r="663">
      <c r="A663" s="25" t="s">
        <v>8</v>
      </c>
      <c r="B663" s="26" t="s">
        <v>11</v>
      </c>
      <c r="C663" s="26" t="s">
        <v>11</v>
      </c>
      <c r="D663" s="26" t="s">
        <v>12</v>
      </c>
      <c r="E663" s="26" t="s">
        <v>47</v>
      </c>
      <c r="F663" s="26" t="s">
        <v>23</v>
      </c>
    </row>
    <row r="664">
      <c r="A664" s="25" t="s">
        <v>8</v>
      </c>
      <c r="B664" s="26" t="s">
        <v>10</v>
      </c>
      <c r="C664" s="26" t="s">
        <v>11</v>
      </c>
      <c r="D664" s="26" t="s">
        <v>44</v>
      </c>
      <c r="E664" s="26" t="s">
        <v>47</v>
      </c>
      <c r="F664" s="26" t="s">
        <v>14</v>
      </c>
    </row>
    <row r="665">
      <c r="A665" s="25" t="s">
        <v>8</v>
      </c>
      <c r="B665" s="26" t="s">
        <v>11</v>
      </c>
      <c r="C665" s="26" t="s">
        <v>11</v>
      </c>
      <c r="D665" s="26" t="s">
        <v>12</v>
      </c>
      <c r="E665" s="26" t="s">
        <v>47</v>
      </c>
      <c r="F665" s="26" t="s">
        <v>23</v>
      </c>
    </row>
    <row r="666">
      <c r="A666" s="25" t="s">
        <v>8</v>
      </c>
      <c r="B666" s="26" t="s">
        <v>10</v>
      </c>
      <c r="C666" s="26" t="s">
        <v>11</v>
      </c>
      <c r="D666" s="26" t="s">
        <v>12</v>
      </c>
      <c r="E666" s="26" t="s">
        <v>47</v>
      </c>
      <c r="F666" s="26" t="s">
        <v>14</v>
      </c>
    </row>
    <row r="667">
      <c r="A667" s="25" t="s">
        <v>48</v>
      </c>
      <c r="B667" s="26" t="s">
        <v>10</v>
      </c>
      <c r="C667" s="26" t="s">
        <v>11</v>
      </c>
      <c r="D667" s="26" t="s">
        <v>12</v>
      </c>
      <c r="E667" s="26" t="s">
        <v>11</v>
      </c>
      <c r="F667" s="26" t="s">
        <v>14</v>
      </c>
    </row>
    <row r="668">
      <c r="A668" s="25" t="s">
        <v>48</v>
      </c>
      <c r="B668" s="26" t="s">
        <v>10</v>
      </c>
      <c r="C668" s="26" t="s">
        <v>11</v>
      </c>
      <c r="D668" s="26" t="s">
        <v>12</v>
      </c>
      <c r="E668" s="26" t="s">
        <v>47</v>
      </c>
      <c r="F668" s="26" t="s">
        <v>14</v>
      </c>
    </row>
    <row r="669">
      <c r="A669" s="25" t="s">
        <v>48</v>
      </c>
      <c r="B669" s="26" t="s">
        <v>10</v>
      </c>
      <c r="C669" s="26" t="s">
        <v>11</v>
      </c>
      <c r="D669" s="26" t="s">
        <v>12</v>
      </c>
      <c r="E669" s="26" t="s">
        <v>11</v>
      </c>
      <c r="F669" s="26" t="s">
        <v>14</v>
      </c>
    </row>
    <row r="670">
      <c r="A670" s="25" t="s">
        <v>8</v>
      </c>
      <c r="B670" s="26" t="s">
        <v>10</v>
      </c>
      <c r="C670" s="26" t="s">
        <v>11</v>
      </c>
      <c r="D670" s="26" t="s">
        <v>12</v>
      </c>
      <c r="E670" s="26" t="s">
        <v>47</v>
      </c>
      <c r="F670" s="26" t="s">
        <v>14</v>
      </c>
    </row>
    <row r="671">
      <c r="A671" s="25" t="s">
        <v>48</v>
      </c>
      <c r="B671" s="26" t="s">
        <v>10</v>
      </c>
      <c r="C671" s="26" t="s">
        <v>11</v>
      </c>
      <c r="D671" s="26" t="s">
        <v>12</v>
      </c>
      <c r="E671" s="26" t="s">
        <v>47</v>
      </c>
      <c r="F671" s="26" t="s">
        <v>14</v>
      </c>
    </row>
    <row r="672">
      <c r="A672" s="25" t="s">
        <v>8</v>
      </c>
      <c r="B672" s="26" t="s">
        <v>10</v>
      </c>
      <c r="C672" s="26" t="s">
        <v>11</v>
      </c>
      <c r="D672" s="26" t="s">
        <v>12</v>
      </c>
      <c r="E672" s="26" t="s">
        <v>65</v>
      </c>
      <c r="F672" s="26" t="s">
        <v>14</v>
      </c>
    </row>
    <row r="673">
      <c r="A673" s="25" t="s">
        <v>8</v>
      </c>
      <c r="B673" s="26" t="s">
        <v>10</v>
      </c>
      <c r="C673" s="26" t="s">
        <v>11</v>
      </c>
      <c r="D673" s="26" t="s">
        <v>12</v>
      </c>
      <c r="E673" s="26" t="s">
        <v>47</v>
      </c>
      <c r="F673" s="26" t="s">
        <v>14</v>
      </c>
    </row>
    <row r="674">
      <c r="A674" s="25" t="s">
        <v>8</v>
      </c>
      <c r="B674" s="26" t="s">
        <v>11</v>
      </c>
      <c r="C674" s="26" t="s">
        <v>11</v>
      </c>
      <c r="D674" s="26" t="s">
        <v>12</v>
      </c>
      <c r="E674" s="26" t="s">
        <v>47</v>
      </c>
      <c r="F674" s="26" t="s">
        <v>23</v>
      </c>
    </row>
    <row r="675">
      <c r="A675" s="25" t="s">
        <v>8</v>
      </c>
      <c r="B675" s="26" t="s">
        <v>10</v>
      </c>
      <c r="C675" s="26" t="s">
        <v>11</v>
      </c>
      <c r="D675" s="26" t="s">
        <v>12</v>
      </c>
      <c r="E675" s="26" t="s">
        <v>47</v>
      </c>
      <c r="F675" s="26" t="s">
        <v>14</v>
      </c>
    </row>
    <row r="676">
      <c r="A676" s="25" t="s">
        <v>8</v>
      </c>
      <c r="B676" s="26" t="s">
        <v>11</v>
      </c>
      <c r="C676" s="26" t="s">
        <v>11</v>
      </c>
      <c r="D676" s="26" t="s">
        <v>12</v>
      </c>
      <c r="E676" s="26" t="s">
        <v>47</v>
      </c>
      <c r="F676" s="26" t="s">
        <v>23</v>
      </c>
    </row>
    <row r="677">
      <c r="A677" s="25" t="s">
        <v>8</v>
      </c>
      <c r="B677" s="26" t="s">
        <v>10</v>
      </c>
      <c r="C677" s="26" t="s">
        <v>11</v>
      </c>
      <c r="D677" s="26" t="s">
        <v>12</v>
      </c>
      <c r="E677" s="26" t="s">
        <v>47</v>
      </c>
      <c r="F677" s="26" t="s">
        <v>14</v>
      </c>
    </row>
    <row r="678">
      <c r="A678" s="25" t="s">
        <v>48</v>
      </c>
      <c r="B678" s="26" t="s">
        <v>10</v>
      </c>
      <c r="C678" s="26" t="s">
        <v>11</v>
      </c>
      <c r="D678" s="26" t="s">
        <v>12</v>
      </c>
      <c r="E678" s="26" t="s">
        <v>11</v>
      </c>
      <c r="F678" s="26" t="s">
        <v>14</v>
      </c>
    </row>
    <row r="679">
      <c r="A679" s="25" t="s">
        <v>48</v>
      </c>
      <c r="B679" s="26" t="s">
        <v>10</v>
      </c>
      <c r="C679" s="26" t="s">
        <v>11</v>
      </c>
      <c r="D679" s="26" t="s">
        <v>12</v>
      </c>
      <c r="E679" s="26" t="s">
        <v>47</v>
      </c>
      <c r="F679" s="26" t="s">
        <v>14</v>
      </c>
    </row>
    <row r="680">
      <c r="A680" s="25" t="s">
        <v>8</v>
      </c>
      <c r="B680" s="26" t="s">
        <v>10</v>
      </c>
      <c r="C680" s="26" t="s">
        <v>11</v>
      </c>
      <c r="D680" s="26" t="s">
        <v>12</v>
      </c>
      <c r="E680" s="26" t="s">
        <v>47</v>
      </c>
      <c r="F680" s="26" t="s">
        <v>14</v>
      </c>
    </row>
    <row r="681">
      <c r="A681" s="25" t="s">
        <v>8</v>
      </c>
      <c r="B681" s="26" t="s">
        <v>10</v>
      </c>
      <c r="C681" s="26" t="s">
        <v>11</v>
      </c>
      <c r="D681" s="26" t="s">
        <v>12</v>
      </c>
      <c r="E681" s="26" t="s">
        <v>11</v>
      </c>
      <c r="F681" s="26" t="s">
        <v>14</v>
      </c>
    </row>
    <row r="682">
      <c r="A682" s="25" t="s">
        <v>48</v>
      </c>
      <c r="B682" s="26" t="s">
        <v>11</v>
      </c>
      <c r="C682" s="26" t="s">
        <v>11</v>
      </c>
      <c r="D682" s="26" t="s">
        <v>12</v>
      </c>
      <c r="E682" s="26" t="s">
        <v>47</v>
      </c>
      <c r="F682" s="26" t="s">
        <v>23</v>
      </c>
    </row>
    <row r="683">
      <c r="A683" s="25" t="s">
        <v>48</v>
      </c>
      <c r="B683" s="26" t="s">
        <v>11</v>
      </c>
      <c r="C683" s="26" t="s">
        <v>11</v>
      </c>
      <c r="D683" s="26" t="s">
        <v>44</v>
      </c>
      <c r="E683" s="26" t="s">
        <v>47</v>
      </c>
      <c r="F683" s="26" t="s">
        <v>23</v>
      </c>
    </row>
    <row r="684">
      <c r="A684" s="25" t="s">
        <v>8</v>
      </c>
      <c r="B684" s="26" t="s">
        <v>10</v>
      </c>
      <c r="C684" s="26" t="s">
        <v>11</v>
      </c>
      <c r="D684" s="26" t="s">
        <v>12</v>
      </c>
      <c r="E684" s="26" t="s">
        <v>47</v>
      </c>
      <c r="F684" s="26" t="s">
        <v>14</v>
      </c>
    </row>
    <row r="685">
      <c r="A685" s="25" t="s">
        <v>8</v>
      </c>
      <c r="B685" s="26" t="s">
        <v>10</v>
      </c>
      <c r="C685" s="26" t="s">
        <v>11</v>
      </c>
      <c r="D685" s="26" t="s">
        <v>12</v>
      </c>
      <c r="E685" s="26" t="s">
        <v>11</v>
      </c>
      <c r="F685" s="26" t="s">
        <v>14</v>
      </c>
    </row>
    <row r="686">
      <c r="A686" s="25" t="s">
        <v>48</v>
      </c>
      <c r="B686" s="26" t="s">
        <v>10</v>
      </c>
      <c r="C686" s="26" t="s">
        <v>11</v>
      </c>
      <c r="D686" s="26" t="s">
        <v>12</v>
      </c>
      <c r="E686" s="26" t="s">
        <v>11</v>
      </c>
      <c r="F686" s="26" t="s">
        <v>14</v>
      </c>
    </row>
    <row r="687">
      <c r="A687" s="25" t="s">
        <v>48</v>
      </c>
      <c r="B687" s="26" t="s">
        <v>10</v>
      </c>
      <c r="C687" s="26" t="s">
        <v>11</v>
      </c>
      <c r="D687" s="26" t="s">
        <v>12</v>
      </c>
      <c r="E687" s="26" t="s">
        <v>47</v>
      </c>
      <c r="F687" s="26" t="s">
        <v>14</v>
      </c>
    </row>
    <row r="688">
      <c r="A688" s="25" t="s">
        <v>48</v>
      </c>
      <c r="B688" s="26" t="s">
        <v>10</v>
      </c>
      <c r="C688" s="26" t="s">
        <v>11</v>
      </c>
      <c r="D688" s="26" t="s">
        <v>12</v>
      </c>
      <c r="E688" s="26" t="s">
        <v>11</v>
      </c>
      <c r="F688" s="26" t="s">
        <v>14</v>
      </c>
    </row>
    <row r="689">
      <c r="A689" s="25" t="s">
        <v>48</v>
      </c>
      <c r="B689" s="26" t="s">
        <v>10</v>
      </c>
      <c r="C689" s="26" t="s">
        <v>11</v>
      </c>
      <c r="D689" s="26" t="s">
        <v>44</v>
      </c>
      <c r="E689" s="26" t="s">
        <v>47</v>
      </c>
      <c r="F689" s="26" t="s">
        <v>14</v>
      </c>
    </row>
    <row r="690">
      <c r="A690" s="25" t="s">
        <v>48</v>
      </c>
      <c r="B690" s="26" t="s">
        <v>11</v>
      </c>
      <c r="C690" s="26" t="s">
        <v>11</v>
      </c>
      <c r="D690" s="26" t="s">
        <v>12</v>
      </c>
      <c r="E690" s="26" t="s">
        <v>47</v>
      </c>
      <c r="F690" s="26" t="s">
        <v>23</v>
      </c>
    </row>
    <row r="691">
      <c r="A691" s="25" t="s">
        <v>48</v>
      </c>
      <c r="B691" s="26" t="s">
        <v>10</v>
      </c>
      <c r="C691" s="26" t="s">
        <v>11</v>
      </c>
      <c r="D691" s="26" t="s">
        <v>12</v>
      </c>
      <c r="E691" s="26" t="s">
        <v>47</v>
      </c>
      <c r="F691" s="26" t="s">
        <v>14</v>
      </c>
    </row>
    <row r="692">
      <c r="A692" s="25" t="s">
        <v>48</v>
      </c>
      <c r="B692" s="26" t="s">
        <v>11</v>
      </c>
      <c r="C692" s="26" t="s">
        <v>11</v>
      </c>
      <c r="D692" s="26" t="s">
        <v>12</v>
      </c>
      <c r="E692" s="26" t="s">
        <v>47</v>
      </c>
      <c r="F692" s="26" t="s">
        <v>23</v>
      </c>
    </row>
    <row r="693">
      <c r="A693" s="25" t="s">
        <v>48</v>
      </c>
      <c r="B693" s="26" t="s">
        <v>10</v>
      </c>
      <c r="C693" s="26" t="s">
        <v>11</v>
      </c>
      <c r="D693" s="26" t="s">
        <v>12</v>
      </c>
      <c r="E693" s="26" t="s">
        <v>47</v>
      </c>
      <c r="F693" s="26" t="s">
        <v>14</v>
      </c>
    </row>
    <row r="694">
      <c r="A694" s="25" t="s">
        <v>48</v>
      </c>
      <c r="B694" s="26" t="s">
        <v>10</v>
      </c>
      <c r="C694" s="26" t="s">
        <v>11</v>
      </c>
      <c r="D694" s="26" t="s">
        <v>12</v>
      </c>
      <c r="E694" s="26" t="s">
        <v>47</v>
      </c>
      <c r="F694" s="26" t="s">
        <v>14</v>
      </c>
    </row>
    <row r="695">
      <c r="A695" s="25" t="s">
        <v>48</v>
      </c>
      <c r="B695" s="26" t="s">
        <v>10</v>
      </c>
      <c r="C695" s="26" t="s">
        <v>11</v>
      </c>
      <c r="D695" s="26" t="s">
        <v>12</v>
      </c>
      <c r="E695" s="26" t="s">
        <v>47</v>
      </c>
      <c r="F695" s="26" t="s">
        <v>14</v>
      </c>
    </row>
    <row r="696">
      <c r="A696" s="25" t="s">
        <v>48</v>
      </c>
      <c r="B696" s="26" t="s">
        <v>10</v>
      </c>
      <c r="C696" s="26" t="s">
        <v>11</v>
      </c>
      <c r="D696" s="26" t="s">
        <v>12</v>
      </c>
      <c r="E696" s="26" t="s">
        <v>47</v>
      </c>
      <c r="F696" s="26" t="s">
        <v>14</v>
      </c>
    </row>
    <row r="697">
      <c r="A697" s="25" t="s">
        <v>48</v>
      </c>
      <c r="B697" s="26" t="s">
        <v>10</v>
      </c>
      <c r="C697" s="26" t="s">
        <v>11</v>
      </c>
      <c r="D697" s="26" t="s">
        <v>12</v>
      </c>
      <c r="E697" s="26" t="s">
        <v>47</v>
      </c>
      <c r="F697" s="26" t="s">
        <v>14</v>
      </c>
    </row>
    <row r="698">
      <c r="A698" s="25" t="s">
        <v>48</v>
      </c>
      <c r="B698" s="26" t="s">
        <v>10</v>
      </c>
      <c r="C698" s="26" t="s">
        <v>11</v>
      </c>
      <c r="D698" s="26" t="s">
        <v>12</v>
      </c>
      <c r="E698" s="26" t="s">
        <v>11</v>
      </c>
      <c r="F698" s="26" t="s">
        <v>14</v>
      </c>
    </row>
    <row r="699">
      <c r="A699" s="25" t="s">
        <v>48</v>
      </c>
      <c r="B699" s="26" t="s">
        <v>10</v>
      </c>
      <c r="C699" s="26" t="s">
        <v>11</v>
      </c>
      <c r="D699" s="26" t="s">
        <v>12</v>
      </c>
      <c r="E699" s="26" t="s">
        <v>47</v>
      </c>
      <c r="F699" s="26" t="s">
        <v>14</v>
      </c>
    </row>
    <row r="700">
      <c r="A700" s="25" t="s">
        <v>8</v>
      </c>
      <c r="B700" s="26" t="s">
        <v>10</v>
      </c>
      <c r="C700" s="26" t="s">
        <v>11</v>
      </c>
      <c r="D700" s="26" t="s">
        <v>12</v>
      </c>
      <c r="E700" s="26" t="s">
        <v>11</v>
      </c>
      <c r="F700" s="26" t="s">
        <v>14</v>
      </c>
    </row>
    <row r="701">
      <c r="A701" s="25" t="s">
        <v>48</v>
      </c>
      <c r="B701" s="26" t="s">
        <v>10</v>
      </c>
      <c r="C701" s="26" t="s">
        <v>11</v>
      </c>
      <c r="D701" s="26" t="s">
        <v>12</v>
      </c>
      <c r="E701" s="26" t="s">
        <v>47</v>
      </c>
      <c r="F701" s="26" t="s">
        <v>14</v>
      </c>
    </row>
    <row r="702">
      <c r="A702" s="25" t="s">
        <v>8</v>
      </c>
      <c r="B702" s="26" t="s">
        <v>10</v>
      </c>
      <c r="C702" s="26" t="s">
        <v>11</v>
      </c>
      <c r="D702" s="26" t="s">
        <v>12</v>
      </c>
      <c r="E702" s="26" t="s">
        <v>47</v>
      </c>
      <c r="F702" s="26" t="s">
        <v>14</v>
      </c>
    </row>
    <row r="703">
      <c r="A703" s="25" t="s">
        <v>8</v>
      </c>
      <c r="B703" s="26" t="s">
        <v>10</v>
      </c>
      <c r="C703" s="26" t="s">
        <v>11</v>
      </c>
      <c r="D703" s="26" t="s">
        <v>12</v>
      </c>
      <c r="E703" s="26" t="s">
        <v>47</v>
      </c>
      <c r="F703" s="26" t="s">
        <v>14</v>
      </c>
    </row>
    <row r="704">
      <c r="A704" s="25" t="s">
        <v>48</v>
      </c>
      <c r="B704" s="26" t="s">
        <v>10</v>
      </c>
      <c r="C704" s="26" t="s">
        <v>11</v>
      </c>
      <c r="D704" s="26" t="s">
        <v>12</v>
      </c>
      <c r="E704" s="26" t="s">
        <v>11</v>
      </c>
      <c r="F704" s="26" t="s">
        <v>14</v>
      </c>
    </row>
    <row r="705">
      <c r="A705" s="25" t="s">
        <v>48</v>
      </c>
      <c r="B705" s="26" t="s">
        <v>10</v>
      </c>
      <c r="C705" s="26" t="s">
        <v>11</v>
      </c>
      <c r="D705" s="26" t="s">
        <v>12</v>
      </c>
      <c r="E705" s="26" t="s">
        <v>47</v>
      </c>
      <c r="F705" s="26" t="s">
        <v>14</v>
      </c>
    </row>
    <row r="706">
      <c r="A706" s="25" t="s">
        <v>8</v>
      </c>
      <c r="B706" s="26" t="s">
        <v>10</v>
      </c>
      <c r="C706" s="26" t="s">
        <v>11</v>
      </c>
      <c r="D706" s="26" t="s">
        <v>12</v>
      </c>
      <c r="E706" s="26" t="s">
        <v>11</v>
      </c>
      <c r="F706" s="26" t="s">
        <v>14</v>
      </c>
    </row>
    <row r="707">
      <c r="A707" s="25" t="s">
        <v>8</v>
      </c>
      <c r="B707" s="26" t="s">
        <v>11</v>
      </c>
      <c r="C707" s="26" t="s">
        <v>11</v>
      </c>
      <c r="D707" s="26" t="s">
        <v>12</v>
      </c>
      <c r="E707" s="26" t="s">
        <v>47</v>
      </c>
      <c r="F707" s="26" t="s">
        <v>23</v>
      </c>
    </row>
    <row r="708">
      <c r="A708" s="25" t="s">
        <v>8</v>
      </c>
      <c r="B708" s="26" t="s">
        <v>10</v>
      </c>
      <c r="C708" s="26" t="s">
        <v>11</v>
      </c>
      <c r="D708" s="26" t="s">
        <v>12</v>
      </c>
      <c r="E708" s="26" t="s">
        <v>47</v>
      </c>
      <c r="F708" s="26" t="s">
        <v>14</v>
      </c>
    </row>
    <row r="709">
      <c r="A709" s="25" t="s">
        <v>8</v>
      </c>
      <c r="B709" s="26" t="s">
        <v>10</v>
      </c>
      <c r="C709" s="26" t="s">
        <v>11</v>
      </c>
      <c r="D709" s="26" t="s">
        <v>12</v>
      </c>
      <c r="E709" s="26" t="s">
        <v>65</v>
      </c>
      <c r="F709" s="26" t="s">
        <v>14</v>
      </c>
    </row>
    <row r="710">
      <c r="A710" s="25" t="s">
        <v>8</v>
      </c>
      <c r="B710" s="26" t="s">
        <v>11</v>
      </c>
      <c r="C710" s="26" t="s">
        <v>11</v>
      </c>
      <c r="D710" s="26" t="s">
        <v>12</v>
      </c>
      <c r="E710" s="26" t="s">
        <v>47</v>
      </c>
      <c r="F710" s="26" t="s">
        <v>23</v>
      </c>
    </row>
    <row r="711">
      <c r="A711" s="25" t="s">
        <v>8</v>
      </c>
      <c r="B711" s="26" t="s">
        <v>11</v>
      </c>
      <c r="C711" s="26" t="s">
        <v>11</v>
      </c>
      <c r="D711" s="26" t="s">
        <v>12</v>
      </c>
      <c r="E711" s="26" t="s">
        <v>47</v>
      </c>
      <c r="F711" s="26" t="s">
        <v>23</v>
      </c>
    </row>
    <row r="712">
      <c r="A712" s="25" t="s">
        <v>8</v>
      </c>
      <c r="B712" s="26" t="s">
        <v>10</v>
      </c>
      <c r="C712" s="26" t="s">
        <v>11</v>
      </c>
      <c r="D712" s="26" t="s">
        <v>12</v>
      </c>
      <c r="E712" s="26" t="s">
        <v>47</v>
      </c>
      <c r="F712" s="26" t="s">
        <v>14</v>
      </c>
    </row>
    <row r="713">
      <c r="A713" s="25" t="s">
        <v>48</v>
      </c>
      <c r="B713" s="26" t="s">
        <v>10</v>
      </c>
      <c r="C713" s="26" t="s">
        <v>11</v>
      </c>
      <c r="D713" s="26" t="s">
        <v>12</v>
      </c>
      <c r="E713" s="26" t="s">
        <v>47</v>
      </c>
      <c r="F713" s="26" t="s">
        <v>14</v>
      </c>
    </row>
    <row r="714">
      <c r="A714" s="25" t="s">
        <v>8</v>
      </c>
      <c r="B714" s="26" t="s">
        <v>10</v>
      </c>
      <c r="C714" s="26" t="s">
        <v>11</v>
      </c>
      <c r="D714" s="26" t="s">
        <v>12</v>
      </c>
      <c r="E714" s="26" t="s">
        <v>47</v>
      </c>
      <c r="F714" s="26" t="s">
        <v>14</v>
      </c>
    </row>
    <row r="715">
      <c r="A715" s="25" t="s">
        <v>8</v>
      </c>
      <c r="B715" s="26" t="s">
        <v>11</v>
      </c>
      <c r="C715" s="26" t="s">
        <v>11</v>
      </c>
      <c r="D715" s="26" t="s">
        <v>12</v>
      </c>
      <c r="E715" s="26" t="s">
        <v>47</v>
      </c>
      <c r="F715" s="26" t="s">
        <v>23</v>
      </c>
    </row>
    <row r="716">
      <c r="A716" s="25" t="s">
        <v>48</v>
      </c>
      <c r="B716" s="26" t="s">
        <v>10</v>
      </c>
      <c r="C716" s="26" t="s">
        <v>11</v>
      </c>
      <c r="D716" s="26" t="s">
        <v>12</v>
      </c>
      <c r="E716" s="26" t="s">
        <v>47</v>
      </c>
      <c r="F716" s="26" t="s">
        <v>14</v>
      </c>
    </row>
    <row r="717">
      <c r="A717" s="25" t="s">
        <v>48</v>
      </c>
      <c r="B717" s="26" t="s">
        <v>11</v>
      </c>
      <c r="C717" s="26" t="s">
        <v>11</v>
      </c>
      <c r="D717" s="26" t="s">
        <v>12</v>
      </c>
      <c r="E717" s="26" t="s">
        <v>47</v>
      </c>
      <c r="F717" s="26" t="s">
        <v>23</v>
      </c>
    </row>
    <row r="718">
      <c r="A718" s="25" t="s">
        <v>8</v>
      </c>
      <c r="B718" s="26" t="s">
        <v>10</v>
      </c>
      <c r="C718" s="26" t="s">
        <v>11</v>
      </c>
      <c r="D718" s="26" t="s">
        <v>12</v>
      </c>
      <c r="E718" s="26" t="s">
        <v>47</v>
      </c>
      <c r="F718" s="26" t="s">
        <v>14</v>
      </c>
    </row>
    <row r="719">
      <c r="A719" s="25" t="s">
        <v>48</v>
      </c>
      <c r="B719" s="26" t="s">
        <v>10</v>
      </c>
      <c r="C719" s="26" t="s">
        <v>11</v>
      </c>
      <c r="D719" s="26" t="s">
        <v>12</v>
      </c>
      <c r="E719" s="26" t="s">
        <v>47</v>
      </c>
      <c r="F719" s="26" t="s">
        <v>14</v>
      </c>
    </row>
    <row r="720">
      <c r="A720" s="25" t="s">
        <v>48</v>
      </c>
      <c r="B720" s="26" t="s">
        <v>10</v>
      </c>
      <c r="C720" s="26" t="s">
        <v>11</v>
      </c>
      <c r="D720" s="26" t="s">
        <v>12</v>
      </c>
      <c r="E720" s="26" t="s">
        <v>11</v>
      </c>
      <c r="F720" s="26" t="s">
        <v>14</v>
      </c>
    </row>
    <row r="721">
      <c r="A721" s="25" t="s">
        <v>8</v>
      </c>
      <c r="B721" s="26" t="s">
        <v>10</v>
      </c>
      <c r="C721" s="26" t="s">
        <v>11</v>
      </c>
      <c r="D721" s="26" t="s">
        <v>12</v>
      </c>
      <c r="E721" s="26" t="s">
        <v>11</v>
      </c>
      <c r="F721" s="26" t="s">
        <v>14</v>
      </c>
    </row>
    <row r="722">
      <c r="A722" s="25" t="s">
        <v>48</v>
      </c>
      <c r="B722" s="26" t="s">
        <v>10</v>
      </c>
      <c r="C722" s="26" t="s">
        <v>11</v>
      </c>
      <c r="D722" s="26" t="s">
        <v>12</v>
      </c>
      <c r="E722" s="26" t="s">
        <v>11</v>
      </c>
      <c r="F722" s="26" t="s">
        <v>14</v>
      </c>
    </row>
    <row r="723">
      <c r="A723" s="25" t="s">
        <v>8</v>
      </c>
      <c r="B723" s="26" t="s">
        <v>11</v>
      </c>
      <c r="C723" s="26" t="s">
        <v>11</v>
      </c>
      <c r="D723" s="26" t="s">
        <v>12</v>
      </c>
      <c r="E723" s="26" t="s">
        <v>47</v>
      </c>
      <c r="F723" s="26" t="s">
        <v>23</v>
      </c>
    </row>
    <row r="724">
      <c r="A724" s="25" t="s">
        <v>48</v>
      </c>
      <c r="B724" s="26" t="s">
        <v>10</v>
      </c>
      <c r="C724" s="26" t="s">
        <v>11</v>
      </c>
      <c r="D724" s="26" t="s">
        <v>12</v>
      </c>
      <c r="E724" s="26" t="s">
        <v>47</v>
      </c>
      <c r="F724" s="26" t="s">
        <v>14</v>
      </c>
    </row>
    <row r="725">
      <c r="A725" s="25" t="s">
        <v>48</v>
      </c>
      <c r="B725" s="26" t="s">
        <v>10</v>
      </c>
      <c r="C725" s="26" t="s">
        <v>11</v>
      </c>
      <c r="D725" s="26" t="s">
        <v>12</v>
      </c>
      <c r="E725" s="26" t="s">
        <v>47</v>
      </c>
      <c r="F725" s="26" t="s">
        <v>14</v>
      </c>
    </row>
    <row r="726">
      <c r="A726" s="25" t="s">
        <v>8</v>
      </c>
      <c r="B726" s="26" t="s">
        <v>10</v>
      </c>
      <c r="C726" s="26" t="s">
        <v>11</v>
      </c>
      <c r="D726" s="26" t="s">
        <v>12</v>
      </c>
      <c r="E726" s="26" t="s">
        <v>47</v>
      </c>
      <c r="F726" s="26" t="s">
        <v>14</v>
      </c>
    </row>
    <row r="727">
      <c r="A727" s="25" t="s">
        <v>8</v>
      </c>
      <c r="B727" s="26" t="s">
        <v>11</v>
      </c>
      <c r="C727" s="26" t="s">
        <v>11</v>
      </c>
      <c r="D727" s="26" t="s">
        <v>12</v>
      </c>
      <c r="E727" s="26" t="s">
        <v>47</v>
      </c>
      <c r="F727" s="26" t="s">
        <v>23</v>
      </c>
    </row>
    <row r="728">
      <c r="A728" s="25" t="s">
        <v>8</v>
      </c>
      <c r="B728" s="26" t="s">
        <v>10</v>
      </c>
      <c r="C728" s="26" t="s">
        <v>11</v>
      </c>
      <c r="D728" s="26" t="s">
        <v>12</v>
      </c>
      <c r="E728" s="26" t="s">
        <v>11</v>
      </c>
      <c r="F728" s="26" t="s">
        <v>14</v>
      </c>
    </row>
    <row r="729">
      <c r="A729" s="25" t="s">
        <v>8</v>
      </c>
      <c r="B729" s="26" t="s">
        <v>11</v>
      </c>
      <c r="C729" s="26" t="s">
        <v>11</v>
      </c>
      <c r="D729" s="26" t="s">
        <v>12</v>
      </c>
      <c r="E729" s="26" t="s">
        <v>47</v>
      </c>
      <c r="F729" s="26" t="s">
        <v>23</v>
      </c>
    </row>
    <row r="730">
      <c r="A730" s="25" t="s">
        <v>8</v>
      </c>
      <c r="B730" s="26" t="s">
        <v>10</v>
      </c>
      <c r="C730" s="26" t="s">
        <v>11</v>
      </c>
      <c r="D730" s="26" t="s">
        <v>12</v>
      </c>
      <c r="E730" s="26" t="s">
        <v>47</v>
      </c>
      <c r="F730" s="26" t="s">
        <v>14</v>
      </c>
    </row>
    <row r="731">
      <c r="A731" s="25" t="s">
        <v>8</v>
      </c>
      <c r="B731" s="26" t="s">
        <v>10</v>
      </c>
      <c r="C731" s="26" t="s">
        <v>11</v>
      </c>
      <c r="D731" s="26" t="s">
        <v>12</v>
      </c>
      <c r="E731" s="26" t="s">
        <v>11</v>
      </c>
      <c r="F731" s="26" t="s">
        <v>14</v>
      </c>
    </row>
    <row r="732">
      <c r="A732" s="25" t="s">
        <v>48</v>
      </c>
      <c r="B732" s="26" t="s">
        <v>11</v>
      </c>
      <c r="C732" s="26" t="s">
        <v>11</v>
      </c>
      <c r="D732" s="26" t="s">
        <v>12</v>
      </c>
      <c r="E732" s="26" t="s">
        <v>47</v>
      </c>
      <c r="F732" s="26" t="s">
        <v>23</v>
      </c>
    </row>
    <row r="733">
      <c r="A733" s="25" t="s">
        <v>48</v>
      </c>
      <c r="B733" s="26" t="s">
        <v>10</v>
      </c>
      <c r="C733" s="26" t="s">
        <v>11</v>
      </c>
      <c r="D733" s="26" t="s">
        <v>12</v>
      </c>
      <c r="E733" s="26" t="s">
        <v>65</v>
      </c>
      <c r="F733" s="26" t="s">
        <v>14</v>
      </c>
    </row>
    <row r="734">
      <c r="A734" s="25" t="s">
        <v>8</v>
      </c>
      <c r="B734" s="26" t="s">
        <v>10</v>
      </c>
      <c r="C734" s="26" t="s">
        <v>11</v>
      </c>
      <c r="D734" s="26" t="s">
        <v>12</v>
      </c>
      <c r="E734" s="26" t="s">
        <v>47</v>
      </c>
      <c r="F734" s="26" t="s">
        <v>14</v>
      </c>
    </row>
    <row r="735">
      <c r="A735" s="25" t="s">
        <v>48</v>
      </c>
      <c r="B735" s="26" t="s">
        <v>11</v>
      </c>
      <c r="C735" s="26" t="s">
        <v>11</v>
      </c>
      <c r="D735" s="26" t="s">
        <v>12</v>
      </c>
      <c r="E735" s="26" t="s">
        <v>47</v>
      </c>
      <c r="F735" s="26" t="s">
        <v>23</v>
      </c>
    </row>
    <row r="736">
      <c r="A736" s="25" t="s">
        <v>48</v>
      </c>
      <c r="B736" s="26" t="s">
        <v>11</v>
      </c>
      <c r="C736" s="26" t="s">
        <v>11</v>
      </c>
      <c r="D736" s="26" t="s">
        <v>12</v>
      </c>
      <c r="E736" s="26" t="s">
        <v>47</v>
      </c>
      <c r="F736" s="26" t="s">
        <v>23</v>
      </c>
    </row>
    <row r="737">
      <c r="A737" s="25" t="s">
        <v>48</v>
      </c>
      <c r="B737" s="26" t="s">
        <v>10</v>
      </c>
      <c r="C737" s="26" t="s">
        <v>11</v>
      </c>
      <c r="D737" s="26" t="s">
        <v>12</v>
      </c>
      <c r="E737" s="26" t="s">
        <v>47</v>
      </c>
      <c r="F737" s="26" t="s">
        <v>14</v>
      </c>
    </row>
    <row r="738">
      <c r="A738" s="25" t="s">
        <v>8</v>
      </c>
      <c r="B738" s="26" t="s">
        <v>10</v>
      </c>
      <c r="C738" s="26" t="s">
        <v>11</v>
      </c>
      <c r="D738" s="26" t="s">
        <v>44</v>
      </c>
      <c r="E738" s="26" t="s">
        <v>47</v>
      </c>
      <c r="F738" s="26" t="s">
        <v>14</v>
      </c>
    </row>
    <row r="739">
      <c r="A739" s="25" t="s">
        <v>48</v>
      </c>
      <c r="B739" s="26" t="s">
        <v>10</v>
      </c>
      <c r="C739" s="26" t="s">
        <v>11</v>
      </c>
      <c r="D739" s="26" t="s">
        <v>12</v>
      </c>
      <c r="E739" s="26" t="s">
        <v>47</v>
      </c>
      <c r="F739" s="26" t="s">
        <v>14</v>
      </c>
    </row>
    <row r="740">
      <c r="A740" s="25" t="s">
        <v>8</v>
      </c>
      <c r="B740" s="26" t="s">
        <v>11</v>
      </c>
      <c r="C740" s="26" t="s">
        <v>11</v>
      </c>
      <c r="D740" s="26" t="s">
        <v>12</v>
      </c>
      <c r="E740" s="26" t="s">
        <v>47</v>
      </c>
      <c r="F740" s="26" t="s">
        <v>23</v>
      </c>
    </row>
    <row r="741">
      <c r="A741" s="25" t="s">
        <v>8</v>
      </c>
      <c r="B741" s="26" t="s">
        <v>10</v>
      </c>
      <c r="C741" s="26" t="s">
        <v>11</v>
      </c>
      <c r="D741" s="26" t="s">
        <v>12</v>
      </c>
      <c r="E741" s="26" t="s">
        <v>47</v>
      </c>
      <c r="F741" s="26" t="s">
        <v>14</v>
      </c>
    </row>
    <row r="742">
      <c r="A742" s="25" t="s">
        <v>8</v>
      </c>
      <c r="B742" s="26" t="s">
        <v>11</v>
      </c>
      <c r="C742" s="26" t="s">
        <v>11</v>
      </c>
      <c r="D742" s="26" t="s">
        <v>12</v>
      </c>
      <c r="E742" s="26" t="s">
        <v>47</v>
      </c>
      <c r="F742" s="26" t="s">
        <v>23</v>
      </c>
    </row>
    <row r="743">
      <c r="A743" s="25" t="s">
        <v>8</v>
      </c>
      <c r="B743" s="26" t="s">
        <v>11</v>
      </c>
      <c r="C743" s="26" t="s">
        <v>11</v>
      </c>
      <c r="D743" s="26" t="s">
        <v>12</v>
      </c>
      <c r="E743" s="26" t="s">
        <v>47</v>
      </c>
      <c r="F743" s="26" t="s">
        <v>23</v>
      </c>
    </row>
    <row r="744">
      <c r="A744" s="25" t="s">
        <v>8</v>
      </c>
      <c r="B744" s="26" t="s">
        <v>10</v>
      </c>
      <c r="C744" s="26" t="s">
        <v>11</v>
      </c>
      <c r="D744" s="26" t="s">
        <v>12</v>
      </c>
      <c r="E744" s="26" t="s">
        <v>11</v>
      </c>
      <c r="F744" s="26" t="s">
        <v>14</v>
      </c>
    </row>
    <row r="745">
      <c r="A745" s="25" t="s">
        <v>48</v>
      </c>
      <c r="B745" s="26" t="s">
        <v>10</v>
      </c>
      <c r="C745" s="26" t="s">
        <v>11</v>
      </c>
      <c r="D745" s="26" t="s">
        <v>12</v>
      </c>
      <c r="E745" s="26" t="s">
        <v>11</v>
      </c>
      <c r="F745" s="26" t="s">
        <v>14</v>
      </c>
    </row>
    <row r="746">
      <c r="A746" s="25" t="s">
        <v>8</v>
      </c>
      <c r="B746" s="26" t="s">
        <v>10</v>
      </c>
      <c r="C746" s="26" t="s">
        <v>11</v>
      </c>
      <c r="D746" s="26" t="s">
        <v>12</v>
      </c>
      <c r="E746" s="26" t="s">
        <v>47</v>
      </c>
      <c r="F746" s="26" t="s">
        <v>14</v>
      </c>
    </row>
    <row r="747">
      <c r="A747" s="25" t="s">
        <v>8</v>
      </c>
      <c r="B747" s="26" t="s">
        <v>11</v>
      </c>
      <c r="C747" s="26" t="s">
        <v>11</v>
      </c>
      <c r="D747" s="26" t="s">
        <v>12</v>
      </c>
      <c r="E747" s="26" t="s">
        <v>47</v>
      </c>
      <c r="F747" s="26" t="s">
        <v>23</v>
      </c>
    </row>
    <row r="748">
      <c r="A748" s="25" t="s">
        <v>48</v>
      </c>
      <c r="B748" s="26" t="s">
        <v>10</v>
      </c>
      <c r="C748" s="26" t="s">
        <v>11</v>
      </c>
      <c r="D748" s="26" t="s">
        <v>12</v>
      </c>
      <c r="E748" s="26" t="s">
        <v>11</v>
      </c>
      <c r="F748" s="26" t="s">
        <v>14</v>
      </c>
    </row>
    <row r="749">
      <c r="A749" s="25" t="s">
        <v>48</v>
      </c>
      <c r="B749" s="26" t="s">
        <v>11</v>
      </c>
      <c r="C749" s="26" t="s">
        <v>11</v>
      </c>
      <c r="D749" s="26" t="s">
        <v>12</v>
      </c>
      <c r="E749" s="26" t="s">
        <v>47</v>
      </c>
      <c r="F749" s="26" t="s">
        <v>23</v>
      </c>
    </row>
    <row r="750">
      <c r="A750" s="25" t="s">
        <v>48</v>
      </c>
      <c r="B750" s="26" t="s">
        <v>11</v>
      </c>
      <c r="C750" s="26" t="s">
        <v>11</v>
      </c>
      <c r="D750" s="26" t="s">
        <v>12</v>
      </c>
      <c r="E750" s="26" t="s">
        <v>47</v>
      </c>
      <c r="F750" s="26" t="s">
        <v>23</v>
      </c>
    </row>
    <row r="751">
      <c r="A751" s="25" t="s">
        <v>48</v>
      </c>
      <c r="B751" s="26" t="s">
        <v>10</v>
      </c>
      <c r="C751" s="26" t="s">
        <v>11</v>
      </c>
      <c r="D751" s="26" t="s">
        <v>12</v>
      </c>
      <c r="E751" s="26" t="s">
        <v>47</v>
      </c>
      <c r="F751" s="26" t="s">
        <v>14</v>
      </c>
    </row>
    <row r="752">
      <c r="A752" s="25" t="s">
        <v>48</v>
      </c>
      <c r="B752" s="26" t="s">
        <v>10</v>
      </c>
      <c r="C752" s="26" t="s">
        <v>11</v>
      </c>
      <c r="D752" s="26" t="s">
        <v>12</v>
      </c>
      <c r="E752" s="26" t="s">
        <v>47</v>
      </c>
      <c r="F752" s="26" t="s">
        <v>14</v>
      </c>
    </row>
    <row r="753">
      <c r="A753" s="25" t="s">
        <v>48</v>
      </c>
      <c r="B753" s="26" t="s">
        <v>11</v>
      </c>
      <c r="C753" s="26" t="s">
        <v>11</v>
      </c>
      <c r="D753" s="26" t="s">
        <v>12</v>
      </c>
      <c r="E753" s="26" t="s">
        <v>47</v>
      </c>
      <c r="F753" s="26" t="s">
        <v>23</v>
      </c>
    </row>
    <row r="754">
      <c r="A754" s="25" t="s">
        <v>48</v>
      </c>
      <c r="B754" s="26" t="s">
        <v>11</v>
      </c>
      <c r="C754" s="26" t="s">
        <v>11</v>
      </c>
      <c r="D754" s="26" t="s">
        <v>12</v>
      </c>
      <c r="E754" s="26" t="s">
        <v>47</v>
      </c>
      <c r="F754" s="26" t="s">
        <v>23</v>
      </c>
    </row>
    <row r="755">
      <c r="A755" s="25" t="s">
        <v>48</v>
      </c>
      <c r="B755" s="26" t="s">
        <v>11</v>
      </c>
      <c r="C755" s="26" t="s">
        <v>11</v>
      </c>
      <c r="D755" s="26" t="s">
        <v>12</v>
      </c>
      <c r="E755" s="26" t="s">
        <v>47</v>
      </c>
      <c r="F755" s="26" t="s">
        <v>23</v>
      </c>
    </row>
    <row r="756">
      <c r="A756" s="25" t="s">
        <v>8</v>
      </c>
      <c r="B756" s="26" t="s">
        <v>11</v>
      </c>
      <c r="C756" s="26" t="s">
        <v>11</v>
      </c>
      <c r="D756" s="26" t="s">
        <v>12</v>
      </c>
      <c r="E756" s="26" t="s">
        <v>47</v>
      </c>
      <c r="F756" s="26" t="s">
        <v>23</v>
      </c>
    </row>
    <row r="757">
      <c r="A757" s="25" t="s">
        <v>8</v>
      </c>
      <c r="B757" s="26" t="s">
        <v>10</v>
      </c>
      <c r="C757" s="26" t="s">
        <v>11</v>
      </c>
      <c r="D757" s="26" t="s">
        <v>12</v>
      </c>
      <c r="E757" s="26" t="s">
        <v>47</v>
      </c>
      <c r="F757" s="26" t="s">
        <v>14</v>
      </c>
    </row>
    <row r="758">
      <c r="A758" s="25" t="s">
        <v>48</v>
      </c>
      <c r="B758" s="26" t="s">
        <v>11</v>
      </c>
      <c r="C758" s="26" t="s">
        <v>11</v>
      </c>
      <c r="D758" s="26" t="s">
        <v>12</v>
      </c>
      <c r="E758" s="26" t="s">
        <v>47</v>
      </c>
      <c r="F758" s="26" t="s">
        <v>23</v>
      </c>
    </row>
    <row r="759">
      <c r="A759" s="25" t="s">
        <v>8</v>
      </c>
      <c r="B759" s="26" t="s">
        <v>11</v>
      </c>
      <c r="C759" s="26" t="s">
        <v>11</v>
      </c>
      <c r="D759" s="26" t="s">
        <v>12</v>
      </c>
      <c r="E759" s="26" t="s">
        <v>47</v>
      </c>
      <c r="F759" s="26" t="s">
        <v>23</v>
      </c>
    </row>
    <row r="760">
      <c r="A760" s="25" t="s">
        <v>8</v>
      </c>
      <c r="B760" s="26" t="s">
        <v>10</v>
      </c>
      <c r="C760" s="26" t="s">
        <v>11</v>
      </c>
      <c r="D760" s="26" t="s">
        <v>12</v>
      </c>
      <c r="E760" s="26" t="s">
        <v>47</v>
      </c>
      <c r="F760" s="26" t="s">
        <v>14</v>
      </c>
    </row>
    <row r="761">
      <c r="A761" s="25" t="s">
        <v>48</v>
      </c>
      <c r="B761" s="26" t="s">
        <v>11</v>
      </c>
      <c r="C761" s="26" t="s">
        <v>11</v>
      </c>
      <c r="D761" s="26" t="s">
        <v>12</v>
      </c>
      <c r="E761" s="26" t="s">
        <v>47</v>
      </c>
      <c r="F761" s="26" t="s">
        <v>23</v>
      </c>
    </row>
    <row r="762">
      <c r="A762" s="25" t="s">
        <v>48</v>
      </c>
      <c r="B762" s="26" t="s">
        <v>10</v>
      </c>
      <c r="C762" s="26" t="s">
        <v>11</v>
      </c>
      <c r="D762" s="26" t="s">
        <v>12</v>
      </c>
      <c r="E762" s="26" t="s">
        <v>47</v>
      </c>
      <c r="F762" s="26" t="s">
        <v>14</v>
      </c>
    </row>
    <row r="763">
      <c r="A763" s="25" t="s">
        <v>48</v>
      </c>
      <c r="B763" s="26" t="s">
        <v>10</v>
      </c>
      <c r="C763" s="26" t="s">
        <v>11</v>
      </c>
      <c r="D763" s="26" t="s">
        <v>44</v>
      </c>
      <c r="E763" s="26" t="s">
        <v>11</v>
      </c>
      <c r="F763" s="26" t="s">
        <v>14</v>
      </c>
    </row>
    <row r="764">
      <c r="A764" s="25" t="s">
        <v>8</v>
      </c>
      <c r="B764" s="26" t="s">
        <v>11</v>
      </c>
      <c r="C764" s="26" t="s">
        <v>11</v>
      </c>
      <c r="D764" s="26" t="s">
        <v>12</v>
      </c>
      <c r="E764" s="26" t="s">
        <v>47</v>
      </c>
      <c r="F764" s="26" t="s">
        <v>23</v>
      </c>
    </row>
    <row r="765">
      <c r="A765" s="25" t="s">
        <v>8</v>
      </c>
      <c r="B765" s="26" t="s">
        <v>10</v>
      </c>
      <c r="C765" s="26" t="s">
        <v>11</v>
      </c>
      <c r="D765" s="26" t="s">
        <v>12</v>
      </c>
      <c r="E765" s="26" t="s">
        <v>11</v>
      </c>
      <c r="F765" s="26" t="s">
        <v>14</v>
      </c>
    </row>
    <row r="766">
      <c r="A766" s="25" t="s">
        <v>48</v>
      </c>
      <c r="B766" s="26" t="s">
        <v>11</v>
      </c>
      <c r="C766" s="26" t="s">
        <v>11</v>
      </c>
      <c r="D766" s="26" t="s">
        <v>12</v>
      </c>
      <c r="E766" s="26" t="s">
        <v>47</v>
      </c>
      <c r="F766" s="26" t="s">
        <v>23</v>
      </c>
    </row>
    <row r="767">
      <c r="A767" s="25" t="s">
        <v>48</v>
      </c>
      <c r="B767" s="26" t="s">
        <v>10</v>
      </c>
      <c r="C767" s="26" t="s">
        <v>11</v>
      </c>
      <c r="D767" s="26" t="s">
        <v>12</v>
      </c>
      <c r="E767" s="26" t="s">
        <v>47</v>
      </c>
      <c r="F767" s="26" t="s">
        <v>14</v>
      </c>
    </row>
    <row r="768">
      <c r="A768" s="25" t="s">
        <v>48</v>
      </c>
      <c r="B768" s="26" t="s">
        <v>10</v>
      </c>
      <c r="C768" s="26" t="s">
        <v>11</v>
      </c>
      <c r="D768" s="26" t="s">
        <v>12</v>
      </c>
      <c r="E768" s="26" t="s">
        <v>47</v>
      </c>
      <c r="F768" s="26" t="s">
        <v>14</v>
      </c>
    </row>
    <row r="769">
      <c r="A769" s="25" t="s">
        <v>48</v>
      </c>
      <c r="B769" s="26" t="s">
        <v>10</v>
      </c>
      <c r="C769" s="26" t="s">
        <v>11</v>
      </c>
      <c r="D769" s="26" t="s">
        <v>12</v>
      </c>
      <c r="E769" s="26" t="s">
        <v>47</v>
      </c>
      <c r="F769" s="26" t="s">
        <v>14</v>
      </c>
    </row>
    <row r="770">
      <c r="A770" s="25" t="s">
        <v>48</v>
      </c>
      <c r="B770" s="26" t="s">
        <v>10</v>
      </c>
      <c r="C770" s="26" t="s">
        <v>11</v>
      </c>
      <c r="D770" s="26" t="s">
        <v>12</v>
      </c>
      <c r="E770" s="26" t="s">
        <v>47</v>
      </c>
      <c r="F770" s="26" t="s">
        <v>14</v>
      </c>
    </row>
    <row r="771">
      <c r="A771" s="25" t="s">
        <v>8</v>
      </c>
      <c r="B771" s="26" t="s">
        <v>10</v>
      </c>
      <c r="C771" s="26" t="s">
        <v>11</v>
      </c>
      <c r="D771" s="26" t="s">
        <v>12</v>
      </c>
      <c r="E771" s="26" t="s">
        <v>47</v>
      </c>
      <c r="F771" s="26" t="s">
        <v>14</v>
      </c>
    </row>
    <row r="772">
      <c r="A772" s="25" t="s">
        <v>48</v>
      </c>
      <c r="B772" s="26" t="s">
        <v>11</v>
      </c>
      <c r="C772" s="26" t="s">
        <v>11</v>
      </c>
      <c r="D772" s="26" t="s">
        <v>12</v>
      </c>
      <c r="E772" s="26" t="s">
        <v>47</v>
      </c>
      <c r="F772" s="26" t="s">
        <v>23</v>
      </c>
    </row>
    <row r="773">
      <c r="A773" s="25" t="s">
        <v>48</v>
      </c>
      <c r="B773" s="26" t="s">
        <v>11</v>
      </c>
      <c r="C773" s="26" t="s">
        <v>11</v>
      </c>
      <c r="D773" s="26" t="s">
        <v>12</v>
      </c>
      <c r="E773" s="26" t="s">
        <v>47</v>
      </c>
      <c r="F773" s="26" t="s">
        <v>23</v>
      </c>
    </row>
    <row r="774">
      <c r="A774" s="25" t="s">
        <v>8</v>
      </c>
      <c r="B774" s="26" t="s">
        <v>11</v>
      </c>
      <c r="C774" s="26" t="s">
        <v>11</v>
      </c>
      <c r="D774" s="26" t="s">
        <v>12</v>
      </c>
      <c r="E774" s="26" t="s">
        <v>47</v>
      </c>
      <c r="F774" s="26" t="s">
        <v>23</v>
      </c>
    </row>
    <row r="775">
      <c r="A775" s="25" t="s">
        <v>48</v>
      </c>
      <c r="B775" s="26" t="s">
        <v>10</v>
      </c>
      <c r="C775" s="26" t="s">
        <v>11</v>
      </c>
      <c r="D775" s="26" t="s">
        <v>12</v>
      </c>
      <c r="E775" s="26" t="s">
        <v>47</v>
      </c>
      <c r="F775" s="26" t="s">
        <v>14</v>
      </c>
    </row>
    <row r="776">
      <c r="A776" s="25" t="s">
        <v>48</v>
      </c>
      <c r="B776" s="26" t="s">
        <v>10</v>
      </c>
      <c r="C776" s="26" t="s">
        <v>11</v>
      </c>
      <c r="D776" s="26" t="s">
        <v>12</v>
      </c>
      <c r="E776" s="26" t="s">
        <v>47</v>
      </c>
      <c r="F776" s="26" t="s">
        <v>14</v>
      </c>
    </row>
    <row r="777">
      <c r="A777" s="25" t="s">
        <v>48</v>
      </c>
      <c r="B777" s="26" t="s">
        <v>10</v>
      </c>
      <c r="C777" s="26" t="s">
        <v>11</v>
      </c>
      <c r="D777" s="26" t="s">
        <v>12</v>
      </c>
      <c r="E777" s="26" t="s">
        <v>47</v>
      </c>
      <c r="F777" s="26" t="s">
        <v>14</v>
      </c>
    </row>
    <row r="778">
      <c r="A778" s="25" t="s">
        <v>8</v>
      </c>
      <c r="B778" s="26" t="s">
        <v>11</v>
      </c>
      <c r="C778" s="26" t="s">
        <v>11</v>
      </c>
      <c r="D778" s="26" t="s">
        <v>12</v>
      </c>
      <c r="E778" s="26" t="s">
        <v>47</v>
      </c>
      <c r="F778" s="26" t="s">
        <v>23</v>
      </c>
    </row>
    <row r="779">
      <c r="A779" s="25" t="s">
        <v>48</v>
      </c>
      <c r="B779" s="26" t="s">
        <v>11</v>
      </c>
      <c r="C779" s="26" t="s">
        <v>11</v>
      </c>
      <c r="D779" s="26" t="s">
        <v>12</v>
      </c>
      <c r="E779" s="26" t="s">
        <v>47</v>
      </c>
      <c r="F779" s="26" t="s">
        <v>23</v>
      </c>
    </row>
    <row r="780">
      <c r="A780" s="25" t="s">
        <v>8</v>
      </c>
      <c r="B780" s="26" t="s">
        <v>10</v>
      </c>
      <c r="C780" s="26" t="s">
        <v>11</v>
      </c>
      <c r="D780" s="26" t="s">
        <v>12</v>
      </c>
      <c r="E780" s="26" t="s">
        <v>47</v>
      </c>
      <c r="F780" s="26" t="s">
        <v>14</v>
      </c>
    </row>
    <row r="781">
      <c r="A781" s="25" t="s">
        <v>8</v>
      </c>
      <c r="B781" s="26" t="s">
        <v>10</v>
      </c>
      <c r="C781" s="26" t="s">
        <v>11</v>
      </c>
      <c r="D781" s="26" t="s">
        <v>12</v>
      </c>
      <c r="E781" s="26" t="s">
        <v>47</v>
      </c>
      <c r="F781" s="26" t="s">
        <v>14</v>
      </c>
    </row>
    <row r="782">
      <c r="A782" s="25" t="s">
        <v>48</v>
      </c>
      <c r="B782" s="26" t="s">
        <v>11</v>
      </c>
      <c r="C782" s="26" t="s">
        <v>11</v>
      </c>
      <c r="D782" s="26" t="s">
        <v>12</v>
      </c>
      <c r="E782" s="26" t="s">
        <v>47</v>
      </c>
      <c r="F782" s="26" t="s">
        <v>23</v>
      </c>
    </row>
    <row r="783">
      <c r="A783" s="25" t="s">
        <v>8</v>
      </c>
      <c r="B783" s="26" t="s">
        <v>10</v>
      </c>
      <c r="C783" s="26" t="s">
        <v>11</v>
      </c>
      <c r="D783" s="26" t="s">
        <v>12</v>
      </c>
      <c r="E783" s="26" t="s">
        <v>47</v>
      </c>
      <c r="F783" s="26" t="s">
        <v>14</v>
      </c>
    </row>
    <row r="784">
      <c r="A784" s="25" t="s">
        <v>48</v>
      </c>
      <c r="B784" s="26" t="s">
        <v>10</v>
      </c>
      <c r="C784" s="26" t="s">
        <v>11</v>
      </c>
      <c r="D784" s="26" t="s">
        <v>12</v>
      </c>
      <c r="E784" s="26" t="s">
        <v>11</v>
      </c>
      <c r="F784" s="26" t="s">
        <v>14</v>
      </c>
    </row>
    <row r="785">
      <c r="A785" s="25" t="s">
        <v>48</v>
      </c>
      <c r="B785" s="26" t="s">
        <v>10</v>
      </c>
      <c r="C785" s="26" t="s">
        <v>11</v>
      </c>
      <c r="D785" s="26" t="s">
        <v>12</v>
      </c>
      <c r="E785" s="26" t="s">
        <v>11</v>
      </c>
      <c r="F785" s="26" t="s">
        <v>14</v>
      </c>
    </row>
    <row r="786">
      <c r="A786" s="25" t="s">
        <v>8</v>
      </c>
      <c r="B786" s="26" t="s">
        <v>11</v>
      </c>
      <c r="C786" s="26" t="s">
        <v>11</v>
      </c>
      <c r="D786" s="26" t="s">
        <v>12</v>
      </c>
      <c r="E786" s="26" t="s">
        <v>47</v>
      </c>
      <c r="F786" s="26" t="s">
        <v>23</v>
      </c>
    </row>
    <row r="787">
      <c r="A787" s="25" t="s">
        <v>48</v>
      </c>
      <c r="B787" s="26" t="s">
        <v>10</v>
      </c>
      <c r="C787" s="26" t="s">
        <v>11</v>
      </c>
      <c r="D787" s="26" t="s">
        <v>12</v>
      </c>
      <c r="E787" s="26" t="s">
        <v>47</v>
      </c>
      <c r="F787" s="26" t="s">
        <v>14</v>
      </c>
    </row>
    <row r="788">
      <c r="A788" s="25" t="s">
        <v>8</v>
      </c>
      <c r="B788" s="26" t="s">
        <v>10</v>
      </c>
      <c r="C788" s="26" t="s">
        <v>11</v>
      </c>
      <c r="D788" s="26" t="s">
        <v>12</v>
      </c>
      <c r="E788" s="26" t="s">
        <v>11</v>
      </c>
      <c r="F788" s="26" t="s">
        <v>14</v>
      </c>
    </row>
    <row r="789">
      <c r="A789" s="25" t="s">
        <v>8</v>
      </c>
      <c r="B789" s="26" t="s">
        <v>11</v>
      </c>
      <c r="C789" s="26" t="s">
        <v>11</v>
      </c>
      <c r="D789" s="26" t="s">
        <v>12</v>
      </c>
      <c r="E789" s="26" t="s">
        <v>47</v>
      </c>
      <c r="F789" s="26" t="s">
        <v>23</v>
      </c>
    </row>
    <row r="790">
      <c r="A790" s="25" t="s">
        <v>8</v>
      </c>
      <c r="B790" s="26" t="s">
        <v>10</v>
      </c>
      <c r="C790" s="26" t="s">
        <v>11</v>
      </c>
      <c r="D790" s="26" t="s">
        <v>12</v>
      </c>
      <c r="E790" s="26" t="s">
        <v>47</v>
      </c>
      <c r="F790" s="26" t="s">
        <v>14</v>
      </c>
    </row>
    <row r="791">
      <c r="A791" s="25" t="s">
        <v>8</v>
      </c>
      <c r="B791" s="26" t="s">
        <v>11</v>
      </c>
      <c r="C791" s="26" t="s">
        <v>11</v>
      </c>
      <c r="D791" s="26" t="s">
        <v>12</v>
      </c>
      <c r="E791" s="26" t="s">
        <v>47</v>
      </c>
      <c r="F791" s="26" t="s">
        <v>23</v>
      </c>
    </row>
    <row r="792">
      <c r="A792" s="25" t="s">
        <v>8</v>
      </c>
      <c r="B792" s="26" t="s">
        <v>11</v>
      </c>
      <c r="C792" s="26" t="s">
        <v>11</v>
      </c>
      <c r="D792" s="26" t="s">
        <v>12</v>
      </c>
      <c r="E792" s="26" t="s">
        <v>47</v>
      </c>
      <c r="F792" s="26" t="s">
        <v>23</v>
      </c>
    </row>
    <row r="793">
      <c r="A793" s="25" t="s">
        <v>48</v>
      </c>
      <c r="B793" s="26" t="s">
        <v>10</v>
      </c>
      <c r="C793" s="26" t="s">
        <v>11</v>
      </c>
      <c r="D793" s="26" t="s">
        <v>12</v>
      </c>
      <c r="E793" s="26" t="s">
        <v>47</v>
      </c>
      <c r="F793" s="26" t="s">
        <v>14</v>
      </c>
    </row>
    <row r="794">
      <c r="A794" s="25" t="s">
        <v>8</v>
      </c>
      <c r="B794" s="26" t="s">
        <v>10</v>
      </c>
      <c r="C794" s="26" t="s">
        <v>11</v>
      </c>
      <c r="D794" s="26" t="s">
        <v>12</v>
      </c>
      <c r="E794" s="26" t="s">
        <v>47</v>
      </c>
      <c r="F794" s="26" t="s">
        <v>14</v>
      </c>
    </row>
    <row r="795">
      <c r="A795" s="25" t="s">
        <v>8</v>
      </c>
      <c r="B795" s="26" t="s">
        <v>11</v>
      </c>
      <c r="C795" s="26" t="s">
        <v>11</v>
      </c>
      <c r="D795" s="26" t="s">
        <v>12</v>
      </c>
      <c r="E795" s="26" t="s">
        <v>47</v>
      </c>
      <c r="F795" s="26" t="s">
        <v>23</v>
      </c>
    </row>
    <row r="796">
      <c r="A796" s="25" t="s">
        <v>48</v>
      </c>
      <c r="B796" s="26" t="s">
        <v>11</v>
      </c>
      <c r="C796" s="26" t="s">
        <v>11</v>
      </c>
      <c r="D796" s="26" t="s">
        <v>12</v>
      </c>
      <c r="E796" s="26" t="s">
        <v>47</v>
      </c>
      <c r="F796" s="26" t="s">
        <v>23</v>
      </c>
    </row>
    <row r="797">
      <c r="A797" s="25" t="s">
        <v>48</v>
      </c>
      <c r="B797" s="26" t="s">
        <v>10</v>
      </c>
      <c r="C797" s="26" t="s">
        <v>11</v>
      </c>
      <c r="D797" s="26" t="s">
        <v>12</v>
      </c>
      <c r="E797" s="26" t="s">
        <v>11</v>
      </c>
      <c r="F797" s="26" t="s">
        <v>14</v>
      </c>
    </row>
    <row r="798">
      <c r="A798" s="25" t="s">
        <v>48</v>
      </c>
      <c r="B798" s="26" t="s">
        <v>11</v>
      </c>
      <c r="C798" s="26" t="s">
        <v>11</v>
      </c>
      <c r="D798" s="26" t="s">
        <v>12</v>
      </c>
      <c r="E798" s="26" t="s">
        <v>47</v>
      </c>
      <c r="F798" s="26" t="s">
        <v>23</v>
      </c>
    </row>
    <row r="799">
      <c r="A799" s="25" t="s">
        <v>8</v>
      </c>
      <c r="B799" s="26" t="s">
        <v>10</v>
      </c>
      <c r="C799" s="26" t="s">
        <v>11</v>
      </c>
      <c r="D799" s="26" t="s">
        <v>12</v>
      </c>
      <c r="E799" s="26" t="s">
        <v>47</v>
      </c>
      <c r="F799" s="26" t="s">
        <v>14</v>
      </c>
    </row>
    <row r="800">
      <c r="A800" s="25" t="s">
        <v>48</v>
      </c>
      <c r="B800" s="26" t="s">
        <v>11</v>
      </c>
      <c r="C800" s="26" t="s">
        <v>11</v>
      </c>
      <c r="D800" s="26" t="s">
        <v>12</v>
      </c>
      <c r="E800" s="26" t="s">
        <v>47</v>
      </c>
      <c r="F800" s="26" t="s">
        <v>23</v>
      </c>
    </row>
    <row r="801">
      <c r="A801" s="25" t="s">
        <v>48</v>
      </c>
      <c r="B801" s="26" t="s">
        <v>11</v>
      </c>
      <c r="C801" s="26" t="s">
        <v>11</v>
      </c>
      <c r="D801" s="26" t="s">
        <v>12</v>
      </c>
      <c r="E801" s="26" t="s">
        <v>47</v>
      </c>
      <c r="F801" s="26" t="s">
        <v>23</v>
      </c>
    </row>
    <row r="802">
      <c r="A802" s="25" t="s">
        <v>48</v>
      </c>
      <c r="B802" s="26" t="s">
        <v>11</v>
      </c>
      <c r="C802" s="26" t="s">
        <v>11</v>
      </c>
      <c r="D802" s="26" t="s">
        <v>44</v>
      </c>
      <c r="E802" s="26" t="s">
        <v>47</v>
      </c>
      <c r="F802" s="26" t="s">
        <v>23</v>
      </c>
    </row>
    <row r="803">
      <c r="A803" s="25" t="s">
        <v>48</v>
      </c>
      <c r="B803" s="26" t="s">
        <v>10</v>
      </c>
      <c r="C803" s="26" t="s">
        <v>11</v>
      </c>
      <c r="D803" s="26" t="s">
        <v>12</v>
      </c>
      <c r="E803" s="26" t="s">
        <v>47</v>
      </c>
      <c r="F803" s="26" t="s">
        <v>14</v>
      </c>
    </row>
    <row r="804">
      <c r="A804" s="25" t="s">
        <v>48</v>
      </c>
      <c r="B804" s="26" t="s">
        <v>10</v>
      </c>
      <c r="C804" s="26" t="s">
        <v>11</v>
      </c>
      <c r="D804" s="26" t="s">
        <v>44</v>
      </c>
      <c r="E804" s="26" t="s">
        <v>47</v>
      </c>
      <c r="F804" s="26" t="s">
        <v>14</v>
      </c>
    </row>
    <row r="805">
      <c r="A805" s="25" t="s">
        <v>48</v>
      </c>
      <c r="B805" s="26" t="s">
        <v>10</v>
      </c>
      <c r="C805" s="26" t="s">
        <v>11</v>
      </c>
      <c r="D805" s="26" t="s">
        <v>12</v>
      </c>
      <c r="E805" s="26" t="s">
        <v>47</v>
      </c>
      <c r="F805" s="26" t="s">
        <v>14</v>
      </c>
    </row>
    <row r="806">
      <c r="A806" s="25" t="s">
        <v>48</v>
      </c>
      <c r="B806" s="26" t="s">
        <v>10</v>
      </c>
      <c r="C806" s="26" t="s">
        <v>11</v>
      </c>
      <c r="D806" s="26" t="s">
        <v>12</v>
      </c>
      <c r="E806" s="26" t="s">
        <v>47</v>
      </c>
      <c r="F806" s="26" t="s">
        <v>14</v>
      </c>
    </row>
    <row r="807">
      <c r="A807" s="25" t="s">
        <v>48</v>
      </c>
      <c r="B807" s="26" t="s">
        <v>10</v>
      </c>
      <c r="C807" s="26" t="s">
        <v>11</v>
      </c>
      <c r="D807" s="26" t="s">
        <v>12</v>
      </c>
      <c r="E807" s="26" t="s">
        <v>47</v>
      </c>
      <c r="F807" s="26" t="s">
        <v>14</v>
      </c>
    </row>
    <row r="808">
      <c r="A808" s="25" t="s">
        <v>8</v>
      </c>
      <c r="B808" s="26" t="s">
        <v>10</v>
      </c>
      <c r="C808" s="26" t="s">
        <v>11</v>
      </c>
      <c r="D808" s="26" t="s">
        <v>12</v>
      </c>
      <c r="E808" s="26" t="s">
        <v>47</v>
      </c>
      <c r="F808" s="26" t="s">
        <v>14</v>
      </c>
    </row>
    <row r="809">
      <c r="A809" s="25" t="s">
        <v>48</v>
      </c>
      <c r="B809" s="26" t="s">
        <v>10</v>
      </c>
      <c r="C809" s="26" t="s">
        <v>11</v>
      </c>
      <c r="D809" s="26" t="s">
        <v>12</v>
      </c>
      <c r="E809" s="26" t="s">
        <v>47</v>
      </c>
      <c r="F809" s="26" t="s">
        <v>14</v>
      </c>
    </row>
    <row r="810">
      <c r="A810" s="25" t="s">
        <v>48</v>
      </c>
      <c r="B810" s="26" t="s">
        <v>10</v>
      </c>
      <c r="C810" s="26" t="s">
        <v>11</v>
      </c>
      <c r="D810" s="26" t="s">
        <v>12</v>
      </c>
      <c r="E810" s="26" t="s">
        <v>47</v>
      </c>
      <c r="F810" s="26" t="s">
        <v>14</v>
      </c>
    </row>
    <row r="811">
      <c r="A811" s="25" t="s">
        <v>48</v>
      </c>
      <c r="B811" s="26" t="s">
        <v>10</v>
      </c>
      <c r="C811" s="26" t="s">
        <v>11</v>
      </c>
      <c r="D811" s="26" t="s">
        <v>12</v>
      </c>
      <c r="E811" s="26" t="s">
        <v>47</v>
      </c>
      <c r="F811" s="26" t="s">
        <v>14</v>
      </c>
    </row>
    <row r="812">
      <c r="A812" s="25" t="s">
        <v>48</v>
      </c>
      <c r="B812" s="26" t="s">
        <v>11</v>
      </c>
      <c r="C812" s="26" t="s">
        <v>11</v>
      </c>
      <c r="D812" s="26" t="s">
        <v>12</v>
      </c>
      <c r="E812" s="26" t="s">
        <v>47</v>
      </c>
      <c r="F812" s="26" t="s">
        <v>23</v>
      </c>
    </row>
    <row r="813">
      <c r="A813" s="25" t="s">
        <v>48</v>
      </c>
      <c r="B813" s="26" t="s">
        <v>10</v>
      </c>
      <c r="C813" s="26" t="s">
        <v>11</v>
      </c>
      <c r="D813" s="26" t="s">
        <v>12</v>
      </c>
      <c r="E813" s="26" t="s">
        <v>47</v>
      </c>
      <c r="F813" s="26" t="s">
        <v>14</v>
      </c>
    </row>
    <row r="814">
      <c r="A814" s="25" t="s">
        <v>48</v>
      </c>
      <c r="B814" s="26" t="s">
        <v>11</v>
      </c>
      <c r="C814" s="26" t="s">
        <v>11</v>
      </c>
      <c r="D814" s="26" t="s">
        <v>12</v>
      </c>
      <c r="E814" s="26" t="s">
        <v>47</v>
      </c>
      <c r="F814" s="26" t="s">
        <v>23</v>
      </c>
    </row>
    <row r="815">
      <c r="A815" s="25" t="s">
        <v>48</v>
      </c>
      <c r="B815" s="26" t="s">
        <v>11</v>
      </c>
      <c r="C815" s="26" t="s">
        <v>11</v>
      </c>
      <c r="D815" s="26" t="s">
        <v>12</v>
      </c>
      <c r="E815" s="26" t="s">
        <v>47</v>
      </c>
      <c r="F815" s="26" t="s">
        <v>23</v>
      </c>
    </row>
    <row r="816">
      <c r="A816" s="25" t="s">
        <v>48</v>
      </c>
      <c r="B816" s="26" t="s">
        <v>10</v>
      </c>
      <c r="C816" s="26" t="s">
        <v>11</v>
      </c>
      <c r="D816" s="26" t="s">
        <v>12</v>
      </c>
      <c r="E816" s="26" t="s">
        <v>47</v>
      </c>
      <c r="F816" s="26" t="s">
        <v>14</v>
      </c>
    </row>
    <row r="817">
      <c r="A817" s="25" t="s">
        <v>48</v>
      </c>
      <c r="B817" s="26" t="s">
        <v>11</v>
      </c>
      <c r="C817" s="26" t="s">
        <v>11</v>
      </c>
      <c r="D817" s="26" t="s">
        <v>12</v>
      </c>
      <c r="E817" s="26" t="s">
        <v>47</v>
      </c>
      <c r="F817" s="26" t="s">
        <v>23</v>
      </c>
    </row>
    <row r="818">
      <c r="A818" s="25" t="s">
        <v>48</v>
      </c>
      <c r="B818" s="26" t="s">
        <v>11</v>
      </c>
      <c r="C818" s="26" t="s">
        <v>11</v>
      </c>
      <c r="D818" s="26" t="s">
        <v>12</v>
      </c>
      <c r="E818" s="26" t="s">
        <v>47</v>
      </c>
      <c r="F818" s="26" t="s">
        <v>23</v>
      </c>
    </row>
    <row r="819">
      <c r="A819" s="25" t="s">
        <v>48</v>
      </c>
      <c r="B819" s="26" t="s">
        <v>10</v>
      </c>
      <c r="C819" s="26" t="s">
        <v>11</v>
      </c>
      <c r="D819" s="26" t="s">
        <v>12</v>
      </c>
      <c r="E819" s="26" t="s">
        <v>47</v>
      </c>
      <c r="F819" s="26" t="s">
        <v>14</v>
      </c>
    </row>
    <row r="820">
      <c r="A820" s="25" t="s">
        <v>8</v>
      </c>
      <c r="B820" s="26" t="s">
        <v>10</v>
      </c>
      <c r="C820" s="26" t="s">
        <v>11</v>
      </c>
      <c r="D820" s="26" t="s">
        <v>12</v>
      </c>
      <c r="E820" s="26" t="s">
        <v>47</v>
      </c>
      <c r="F820" s="26" t="s">
        <v>14</v>
      </c>
    </row>
    <row r="821">
      <c r="A821" s="25" t="s">
        <v>8</v>
      </c>
      <c r="B821" s="26" t="s">
        <v>11</v>
      </c>
      <c r="C821" s="26" t="s">
        <v>11</v>
      </c>
      <c r="D821" s="26" t="s">
        <v>12</v>
      </c>
      <c r="E821" s="26" t="s">
        <v>47</v>
      </c>
      <c r="F821" s="26" t="s">
        <v>23</v>
      </c>
    </row>
    <row r="822">
      <c r="A822" s="25" t="s">
        <v>48</v>
      </c>
      <c r="B822" s="26" t="s">
        <v>10</v>
      </c>
      <c r="C822" s="26" t="s">
        <v>11</v>
      </c>
      <c r="D822" s="26" t="s">
        <v>12</v>
      </c>
      <c r="E822" s="26" t="s">
        <v>47</v>
      </c>
      <c r="F822" s="26" t="s">
        <v>14</v>
      </c>
    </row>
    <row r="823">
      <c r="A823" s="25" t="s">
        <v>48</v>
      </c>
      <c r="B823" s="26" t="s">
        <v>10</v>
      </c>
      <c r="C823" s="26" t="s">
        <v>11</v>
      </c>
      <c r="D823" s="26" t="s">
        <v>12</v>
      </c>
      <c r="E823" s="26" t="s">
        <v>47</v>
      </c>
      <c r="F823" s="26" t="s">
        <v>14</v>
      </c>
    </row>
    <row r="824">
      <c r="A824" s="25" t="s">
        <v>8</v>
      </c>
      <c r="B824" s="26" t="s">
        <v>10</v>
      </c>
      <c r="C824" s="26" t="s">
        <v>11</v>
      </c>
      <c r="D824" s="26" t="s">
        <v>12</v>
      </c>
      <c r="E824" s="26" t="s">
        <v>47</v>
      </c>
      <c r="F824" s="26" t="s">
        <v>14</v>
      </c>
    </row>
    <row r="825">
      <c r="A825" s="25" t="s">
        <v>8</v>
      </c>
      <c r="B825" s="26" t="s">
        <v>11</v>
      </c>
      <c r="C825" s="26" t="s">
        <v>11</v>
      </c>
      <c r="D825" s="26" t="s">
        <v>12</v>
      </c>
      <c r="E825" s="26" t="s">
        <v>47</v>
      </c>
      <c r="F825" s="26" t="s">
        <v>23</v>
      </c>
    </row>
    <row r="826">
      <c r="A826" s="25" t="s">
        <v>8</v>
      </c>
      <c r="B826" s="26" t="s">
        <v>11</v>
      </c>
      <c r="C826" s="26" t="s">
        <v>11</v>
      </c>
      <c r="D826" s="26" t="s">
        <v>12</v>
      </c>
      <c r="E826" s="26" t="s">
        <v>47</v>
      </c>
      <c r="F826" s="26" t="s">
        <v>23</v>
      </c>
    </row>
    <row r="827">
      <c r="A827" s="25" t="s">
        <v>8</v>
      </c>
      <c r="B827" s="26" t="s">
        <v>10</v>
      </c>
      <c r="C827" s="26" t="s">
        <v>11</v>
      </c>
      <c r="D827" s="26" t="s">
        <v>12</v>
      </c>
      <c r="E827" s="26" t="s">
        <v>11</v>
      </c>
      <c r="F827" s="26" t="s">
        <v>14</v>
      </c>
    </row>
    <row r="828">
      <c r="A828" s="25" t="s">
        <v>48</v>
      </c>
      <c r="B828" s="26" t="s">
        <v>10</v>
      </c>
      <c r="C828" s="26" t="s">
        <v>11</v>
      </c>
      <c r="D828" s="26" t="s">
        <v>12</v>
      </c>
      <c r="E828" s="26" t="s">
        <v>47</v>
      </c>
      <c r="F828" s="26" t="s">
        <v>14</v>
      </c>
    </row>
    <row r="829">
      <c r="A829" s="25" t="s">
        <v>8</v>
      </c>
      <c r="B829" s="26" t="s">
        <v>10</v>
      </c>
      <c r="C829" s="26" t="s">
        <v>11</v>
      </c>
      <c r="D829" s="26" t="s">
        <v>12</v>
      </c>
      <c r="E829" s="26" t="s">
        <v>47</v>
      </c>
      <c r="F829" s="26" t="s">
        <v>14</v>
      </c>
    </row>
    <row r="830">
      <c r="A830" s="25" t="s">
        <v>8</v>
      </c>
      <c r="B830" s="26" t="s">
        <v>11</v>
      </c>
      <c r="C830" s="26" t="s">
        <v>11</v>
      </c>
      <c r="D830" s="26" t="s">
        <v>12</v>
      </c>
      <c r="E830" s="26" t="s">
        <v>47</v>
      </c>
      <c r="F830" s="26" t="s">
        <v>23</v>
      </c>
    </row>
    <row r="831">
      <c r="A831" s="25" t="s">
        <v>8</v>
      </c>
      <c r="B831" s="26" t="s">
        <v>10</v>
      </c>
      <c r="C831" s="26" t="s">
        <v>11</v>
      </c>
      <c r="D831" s="26" t="s">
        <v>12</v>
      </c>
      <c r="E831" s="26" t="s">
        <v>47</v>
      </c>
      <c r="F831" s="26" t="s">
        <v>23</v>
      </c>
    </row>
    <row r="832">
      <c r="A832" s="25" t="s">
        <v>48</v>
      </c>
      <c r="B832" s="26" t="s">
        <v>10</v>
      </c>
      <c r="C832" s="26" t="s">
        <v>11</v>
      </c>
      <c r="D832" s="26" t="s">
        <v>12</v>
      </c>
      <c r="E832" s="26" t="s">
        <v>47</v>
      </c>
      <c r="F832" s="26" t="s">
        <v>14</v>
      </c>
    </row>
    <row r="833">
      <c r="A833" s="25" t="s">
        <v>8</v>
      </c>
      <c r="B833" s="26" t="s">
        <v>11</v>
      </c>
      <c r="C833" s="26" t="s">
        <v>11</v>
      </c>
      <c r="D833" s="26" t="s">
        <v>12</v>
      </c>
      <c r="E833" s="26" t="s">
        <v>47</v>
      </c>
      <c r="F833" s="26" t="s">
        <v>23</v>
      </c>
    </row>
    <row r="834">
      <c r="A834" s="25" t="s">
        <v>8</v>
      </c>
      <c r="B834" s="26" t="s">
        <v>11</v>
      </c>
      <c r="C834" s="26" t="s">
        <v>11</v>
      </c>
      <c r="D834" s="26" t="s">
        <v>12</v>
      </c>
      <c r="E834" s="26" t="s">
        <v>47</v>
      </c>
      <c r="F834" s="26" t="s">
        <v>23</v>
      </c>
    </row>
    <row r="835">
      <c r="A835" s="25" t="s">
        <v>48</v>
      </c>
      <c r="B835" s="26" t="s">
        <v>10</v>
      </c>
      <c r="C835" s="26" t="s">
        <v>11</v>
      </c>
      <c r="D835" s="26" t="s">
        <v>12</v>
      </c>
      <c r="E835" s="26" t="s">
        <v>47</v>
      </c>
      <c r="F835" s="26" t="s">
        <v>14</v>
      </c>
    </row>
    <row r="836">
      <c r="A836" s="25" t="s">
        <v>8</v>
      </c>
      <c r="B836" s="26" t="s">
        <v>11</v>
      </c>
      <c r="C836" s="26" t="s">
        <v>11</v>
      </c>
      <c r="D836" s="26" t="s">
        <v>12</v>
      </c>
      <c r="E836" s="26" t="s">
        <v>47</v>
      </c>
      <c r="F836" s="26" t="s">
        <v>23</v>
      </c>
    </row>
    <row r="837">
      <c r="A837" s="25" t="s">
        <v>48</v>
      </c>
      <c r="B837" s="26" t="s">
        <v>11</v>
      </c>
      <c r="C837" s="26" t="s">
        <v>11</v>
      </c>
      <c r="D837" s="26" t="s">
        <v>12</v>
      </c>
      <c r="E837" s="26" t="s">
        <v>47</v>
      </c>
      <c r="F837" s="26" t="s">
        <v>23</v>
      </c>
    </row>
    <row r="838">
      <c r="A838" s="25" t="s">
        <v>8</v>
      </c>
      <c r="B838" s="26" t="s">
        <v>11</v>
      </c>
      <c r="C838" s="26" t="s">
        <v>11</v>
      </c>
      <c r="D838" s="26" t="s">
        <v>12</v>
      </c>
      <c r="E838" s="26" t="s">
        <v>47</v>
      </c>
      <c r="F838" s="26" t="s">
        <v>23</v>
      </c>
    </row>
    <row r="839">
      <c r="A839" s="25" t="s">
        <v>8</v>
      </c>
      <c r="B839" s="26" t="s">
        <v>10</v>
      </c>
      <c r="C839" s="26" t="s">
        <v>11</v>
      </c>
      <c r="D839" s="26" t="s">
        <v>12</v>
      </c>
      <c r="E839" s="26" t="s">
        <v>11</v>
      </c>
      <c r="F839" s="26" t="s">
        <v>14</v>
      </c>
    </row>
    <row r="840">
      <c r="A840" s="25" t="s">
        <v>8</v>
      </c>
      <c r="B840" s="26" t="s">
        <v>10</v>
      </c>
      <c r="C840" s="26" t="s">
        <v>11</v>
      </c>
      <c r="D840" s="26" t="s">
        <v>12</v>
      </c>
      <c r="E840" s="26" t="s">
        <v>47</v>
      </c>
      <c r="F840" s="26" t="s">
        <v>14</v>
      </c>
    </row>
    <row r="841">
      <c r="A841" s="25" t="s">
        <v>8</v>
      </c>
      <c r="B841" s="26" t="s">
        <v>11</v>
      </c>
      <c r="C841" s="26" t="s">
        <v>11</v>
      </c>
      <c r="D841" s="26" t="s">
        <v>12</v>
      </c>
      <c r="E841" s="26" t="s">
        <v>47</v>
      </c>
      <c r="F841" s="26" t="s">
        <v>23</v>
      </c>
    </row>
    <row r="842">
      <c r="A842" s="25" t="s">
        <v>48</v>
      </c>
      <c r="B842" s="26" t="s">
        <v>10</v>
      </c>
      <c r="C842" s="26" t="s">
        <v>11</v>
      </c>
      <c r="D842" s="26" t="s">
        <v>12</v>
      </c>
      <c r="E842" s="26" t="s">
        <v>65</v>
      </c>
      <c r="F842" s="26" t="s">
        <v>14</v>
      </c>
    </row>
    <row r="843">
      <c r="A843" s="25" t="s">
        <v>8</v>
      </c>
      <c r="B843" s="26" t="s">
        <v>10</v>
      </c>
      <c r="C843" s="26" t="s">
        <v>11</v>
      </c>
      <c r="D843" s="26" t="s">
        <v>12</v>
      </c>
      <c r="E843" s="26" t="s">
        <v>47</v>
      </c>
      <c r="F843" s="26" t="s">
        <v>14</v>
      </c>
    </row>
    <row r="844">
      <c r="A844" s="25" t="s">
        <v>8</v>
      </c>
      <c r="B844" s="26" t="s">
        <v>10</v>
      </c>
      <c r="C844" s="26" t="s">
        <v>11</v>
      </c>
      <c r="D844" s="26" t="s">
        <v>12</v>
      </c>
      <c r="E844" s="26" t="s">
        <v>47</v>
      </c>
      <c r="F844" s="26" t="s">
        <v>14</v>
      </c>
    </row>
    <row r="845">
      <c r="A845" s="25" t="s">
        <v>48</v>
      </c>
      <c r="B845" s="26" t="s">
        <v>11</v>
      </c>
      <c r="C845" s="26" t="s">
        <v>11</v>
      </c>
      <c r="D845" s="26" t="s">
        <v>12</v>
      </c>
      <c r="E845" s="26" t="s">
        <v>47</v>
      </c>
      <c r="F845" s="26" t="s">
        <v>23</v>
      </c>
    </row>
    <row r="846">
      <c r="A846" s="25" t="s">
        <v>48</v>
      </c>
      <c r="B846" s="26" t="s">
        <v>11</v>
      </c>
      <c r="C846" s="26" t="s">
        <v>11</v>
      </c>
      <c r="D846" s="26" t="s">
        <v>12</v>
      </c>
      <c r="E846" s="26" t="s">
        <v>47</v>
      </c>
      <c r="F846" s="26" t="s">
        <v>23</v>
      </c>
    </row>
    <row r="847">
      <c r="A847" s="25" t="s">
        <v>48</v>
      </c>
      <c r="B847" s="26" t="s">
        <v>10</v>
      </c>
      <c r="C847" s="26" t="s">
        <v>10</v>
      </c>
      <c r="D847" s="26" t="s">
        <v>12</v>
      </c>
      <c r="E847" s="26" t="s">
        <v>11</v>
      </c>
      <c r="F847" s="26" t="s">
        <v>14</v>
      </c>
    </row>
    <row r="848">
      <c r="A848" s="25" t="s">
        <v>48</v>
      </c>
      <c r="B848" s="26" t="s">
        <v>11</v>
      </c>
      <c r="C848" s="26" t="s">
        <v>11</v>
      </c>
      <c r="D848" s="26" t="s">
        <v>12</v>
      </c>
      <c r="E848" s="26" t="s">
        <v>47</v>
      </c>
      <c r="F848" s="26" t="s">
        <v>23</v>
      </c>
    </row>
    <row r="849">
      <c r="A849" s="25" t="s">
        <v>48</v>
      </c>
      <c r="B849" s="26" t="s">
        <v>11</v>
      </c>
      <c r="C849" s="26" t="s">
        <v>11</v>
      </c>
      <c r="D849" s="26" t="s">
        <v>12</v>
      </c>
      <c r="E849" s="26" t="s">
        <v>47</v>
      </c>
      <c r="F849" s="26" t="s">
        <v>23</v>
      </c>
    </row>
    <row r="850">
      <c r="A850" s="25" t="s">
        <v>48</v>
      </c>
      <c r="B850" s="26" t="s">
        <v>11</v>
      </c>
      <c r="C850" s="26" t="s">
        <v>11</v>
      </c>
      <c r="D850" s="26" t="s">
        <v>12</v>
      </c>
      <c r="E850" s="26" t="s">
        <v>47</v>
      </c>
      <c r="F850" s="26" t="s">
        <v>23</v>
      </c>
    </row>
    <row r="851">
      <c r="A851" s="25" t="s">
        <v>48</v>
      </c>
      <c r="B851" s="26" t="s">
        <v>11</v>
      </c>
      <c r="C851" s="26" t="s">
        <v>11</v>
      </c>
      <c r="D851" s="26" t="s">
        <v>12</v>
      </c>
      <c r="E851" s="26" t="s">
        <v>47</v>
      </c>
      <c r="F851" s="26" t="s">
        <v>23</v>
      </c>
    </row>
    <row r="852">
      <c r="A852" s="25" t="s">
        <v>8</v>
      </c>
      <c r="B852" s="26" t="s">
        <v>11</v>
      </c>
      <c r="C852" s="26" t="s">
        <v>11</v>
      </c>
      <c r="D852" s="26" t="s">
        <v>12</v>
      </c>
      <c r="E852" s="26" t="s">
        <v>47</v>
      </c>
      <c r="F852" s="26" t="s">
        <v>23</v>
      </c>
    </row>
    <row r="853">
      <c r="A853" s="25" t="s">
        <v>8</v>
      </c>
      <c r="B853" s="26" t="s">
        <v>10</v>
      </c>
      <c r="C853" s="26" t="s">
        <v>11</v>
      </c>
      <c r="D853" s="26" t="s">
        <v>12</v>
      </c>
      <c r="E853" s="26" t="s">
        <v>47</v>
      </c>
      <c r="F853" s="26" t="s">
        <v>14</v>
      </c>
    </row>
    <row r="854">
      <c r="A854" s="25" t="s">
        <v>8</v>
      </c>
      <c r="B854" s="26" t="s">
        <v>11</v>
      </c>
      <c r="C854" s="26" t="s">
        <v>11</v>
      </c>
      <c r="D854" s="26" t="s">
        <v>12</v>
      </c>
      <c r="E854" s="26" t="s">
        <v>47</v>
      </c>
      <c r="F854" s="26" t="s">
        <v>23</v>
      </c>
    </row>
    <row r="855">
      <c r="A855" s="25" t="s">
        <v>8</v>
      </c>
      <c r="B855" s="26" t="s">
        <v>11</v>
      </c>
      <c r="C855" s="26" t="s">
        <v>11</v>
      </c>
      <c r="D855" s="26" t="s">
        <v>12</v>
      </c>
      <c r="E855" s="26" t="s">
        <v>47</v>
      </c>
      <c r="F855" s="26" t="s">
        <v>23</v>
      </c>
    </row>
    <row r="856">
      <c r="A856" s="25" t="s">
        <v>8</v>
      </c>
      <c r="B856" s="26" t="s">
        <v>11</v>
      </c>
      <c r="C856" s="26" t="s">
        <v>11</v>
      </c>
      <c r="D856" s="26" t="s">
        <v>12</v>
      </c>
      <c r="E856" s="26" t="s">
        <v>47</v>
      </c>
      <c r="F856" s="26" t="s">
        <v>23</v>
      </c>
    </row>
    <row r="857">
      <c r="A857" s="25" t="s">
        <v>8</v>
      </c>
      <c r="B857" s="26" t="s">
        <v>10</v>
      </c>
      <c r="C857" s="26" t="s">
        <v>11</v>
      </c>
      <c r="D857" s="26" t="s">
        <v>12</v>
      </c>
      <c r="E857" s="26" t="s">
        <v>47</v>
      </c>
      <c r="F857" s="26" t="s">
        <v>14</v>
      </c>
    </row>
    <row r="858">
      <c r="A858" s="25" t="s">
        <v>8</v>
      </c>
      <c r="B858" s="26" t="s">
        <v>10</v>
      </c>
      <c r="C858" s="26" t="s">
        <v>11</v>
      </c>
      <c r="D858" s="26" t="s">
        <v>12</v>
      </c>
      <c r="E858" s="26" t="s">
        <v>47</v>
      </c>
      <c r="F858" s="26" t="s">
        <v>14</v>
      </c>
    </row>
    <row r="859">
      <c r="A859" s="25" t="s">
        <v>8</v>
      </c>
      <c r="B859" s="26" t="s">
        <v>10</v>
      </c>
      <c r="C859" s="26" t="s">
        <v>11</v>
      </c>
      <c r="D859" s="26" t="s">
        <v>12</v>
      </c>
      <c r="E859" s="26" t="s">
        <v>47</v>
      </c>
      <c r="F859" s="26" t="s">
        <v>14</v>
      </c>
    </row>
    <row r="860">
      <c r="A860" s="25" t="s">
        <v>8</v>
      </c>
      <c r="B860" s="26" t="s">
        <v>11</v>
      </c>
      <c r="C860" s="26" t="s">
        <v>11</v>
      </c>
      <c r="D860" s="26" t="s">
        <v>12</v>
      </c>
      <c r="E860" s="26" t="s">
        <v>47</v>
      </c>
      <c r="F860" s="26" t="s">
        <v>23</v>
      </c>
    </row>
    <row r="861">
      <c r="A861" s="25" t="s">
        <v>48</v>
      </c>
      <c r="B861" s="26" t="s">
        <v>10</v>
      </c>
      <c r="C861" s="26" t="s">
        <v>11</v>
      </c>
      <c r="D861" s="26" t="s">
        <v>12</v>
      </c>
      <c r="E861" s="26" t="s">
        <v>47</v>
      </c>
      <c r="F861" s="26" t="s">
        <v>14</v>
      </c>
    </row>
    <row r="862">
      <c r="A862" s="25" t="s">
        <v>8</v>
      </c>
      <c r="B862" s="26" t="s">
        <v>11</v>
      </c>
      <c r="C862" s="26" t="s">
        <v>11</v>
      </c>
      <c r="D862" s="26" t="s">
        <v>12</v>
      </c>
      <c r="E862" s="26" t="s">
        <v>47</v>
      </c>
      <c r="F862" s="26" t="s">
        <v>23</v>
      </c>
    </row>
    <row r="863">
      <c r="A863" s="25" t="s">
        <v>8</v>
      </c>
      <c r="B863" s="26" t="s">
        <v>10</v>
      </c>
      <c r="C863" s="26" t="s">
        <v>11</v>
      </c>
      <c r="D863" s="26" t="s">
        <v>12</v>
      </c>
      <c r="E863" s="26" t="s">
        <v>47</v>
      </c>
      <c r="F863" s="26" t="s">
        <v>14</v>
      </c>
    </row>
    <row r="864">
      <c r="A864" s="25" t="s">
        <v>48</v>
      </c>
      <c r="B864" s="26" t="s">
        <v>10</v>
      </c>
      <c r="C864" s="26" t="s">
        <v>11</v>
      </c>
      <c r="D864" s="26" t="s">
        <v>12</v>
      </c>
      <c r="E864" s="26" t="s">
        <v>47</v>
      </c>
      <c r="F864" s="26" t="s">
        <v>14</v>
      </c>
    </row>
    <row r="865">
      <c r="A865" s="25" t="s">
        <v>48</v>
      </c>
      <c r="B865" s="26" t="s">
        <v>11</v>
      </c>
      <c r="C865" s="26" t="s">
        <v>11</v>
      </c>
      <c r="D865" s="26" t="s">
        <v>12</v>
      </c>
      <c r="E865" s="26" t="s">
        <v>47</v>
      </c>
      <c r="F865" s="26" t="s">
        <v>23</v>
      </c>
    </row>
    <row r="866">
      <c r="A866" s="25" t="s">
        <v>8</v>
      </c>
      <c r="B866" s="26" t="s">
        <v>11</v>
      </c>
      <c r="C866" s="26" t="s">
        <v>11</v>
      </c>
      <c r="D866" s="26" t="s">
        <v>12</v>
      </c>
      <c r="E866" s="26" t="s">
        <v>47</v>
      </c>
      <c r="F866" s="26" t="s">
        <v>23</v>
      </c>
    </row>
    <row r="867">
      <c r="A867" s="25" t="s">
        <v>8</v>
      </c>
      <c r="B867" s="26" t="s">
        <v>10</v>
      </c>
      <c r="C867" s="26" t="s">
        <v>11</v>
      </c>
      <c r="D867" s="26" t="s">
        <v>12</v>
      </c>
      <c r="E867" s="26" t="s">
        <v>47</v>
      </c>
      <c r="F867" s="26" t="s">
        <v>14</v>
      </c>
    </row>
    <row r="868">
      <c r="A868" s="25" t="s">
        <v>8</v>
      </c>
      <c r="B868" s="26" t="s">
        <v>10</v>
      </c>
      <c r="C868" s="26" t="s">
        <v>11</v>
      </c>
      <c r="D868" s="26" t="s">
        <v>12</v>
      </c>
      <c r="E868" s="26" t="s">
        <v>47</v>
      </c>
      <c r="F868" s="26" t="s">
        <v>14</v>
      </c>
    </row>
    <row r="869">
      <c r="A869" s="25" t="s">
        <v>8</v>
      </c>
      <c r="B869" s="26" t="s">
        <v>10</v>
      </c>
      <c r="C869" s="26" t="s">
        <v>11</v>
      </c>
      <c r="D869" s="26" t="s">
        <v>12</v>
      </c>
      <c r="E869" s="26" t="s">
        <v>47</v>
      </c>
      <c r="F869" s="26" t="s">
        <v>14</v>
      </c>
    </row>
    <row r="870">
      <c r="A870" s="25" t="s">
        <v>8</v>
      </c>
      <c r="B870" s="26" t="s">
        <v>11</v>
      </c>
      <c r="C870" s="26" t="s">
        <v>11</v>
      </c>
      <c r="D870" s="26" t="s">
        <v>12</v>
      </c>
      <c r="E870" s="26" t="s">
        <v>47</v>
      </c>
      <c r="F870" s="26" t="s">
        <v>23</v>
      </c>
    </row>
    <row r="871">
      <c r="A871" s="25" t="s">
        <v>8</v>
      </c>
      <c r="B871" s="26" t="s">
        <v>10</v>
      </c>
      <c r="C871" s="26" t="s">
        <v>11</v>
      </c>
      <c r="D871" s="26" t="s">
        <v>12</v>
      </c>
      <c r="E871" s="26" t="s">
        <v>47</v>
      </c>
      <c r="F871" s="26" t="s">
        <v>14</v>
      </c>
    </row>
    <row r="872">
      <c r="A872" s="25" t="s">
        <v>8</v>
      </c>
      <c r="B872" s="26" t="s">
        <v>10</v>
      </c>
      <c r="C872" s="26" t="s">
        <v>11</v>
      </c>
      <c r="D872" s="26" t="s">
        <v>12</v>
      </c>
      <c r="E872" s="26" t="s">
        <v>47</v>
      </c>
      <c r="F872" s="26" t="s">
        <v>14</v>
      </c>
    </row>
    <row r="873">
      <c r="A873" s="25" t="s">
        <v>8</v>
      </c>
      <c r="B873" s="26" t="s">
        <v>10</v>
      </c>
      <c r="C873" s="26" t="s">
        <v>11</v>
      </c>
      <c r="D873" s="26" t="s">
        <v>12</v>
      </c>
      <c r="E873" s="26" t="s">
        <v>47</v>
      </c>
      <c r="F873" s="26" t="s">
        <v>14</v>
      </c>
    </row>
    <row r="874">
      <c r="A874" s="25" t="s">
        <v>8</v>
      </c>
      <c r="B874" s="26" t="s">
        <v>11</v>
      </c>
      <c r="C874" s="26" t="s">
        <v>11</v>
      </c>
      <c r="D874" s="26" t="s">
        <v>12</v>
      </c>
      <c r="E874" s="26" t="s">
        <v>47</v>
      </c>
      <c r="F874" s="26" t="s">
        <v>23</v>
      </c>
    </row>
    <row r="875">
      <c r="A875" s="25" t="s">
        <v>8</v>
      </c>
      <c r="B875" s="26" t="s">
        <v>11</v>
      </c>
      <c r="C875" s="26" t="s">
        <v>11</v>
      </c>
      <c r="D875" s="26" t="s">
        <v>12</v>
      </c>
      <c r="E875" s="26" t="s">
        <v>47</v>
      </c>
      <c r="F875" s="26" t="s">
        <v>23</v>
      </c>
    </row>
    <row r="876">
      <c r="A876" s="25" t="s">
        <v>48</v>
      </c>
      <c r="B876" s="26" t="s">
        <v>11</v>
      </c>
      <c r="C876" s="26" t="s">
        <v>11</v>
      </c>
      <c r="D876" s="26" t="s">
        <v>12</v>
      </c>
      <c r="E876" s="26" t="s">
        <v>47</v>
      </c>
      <c r="F876" s="26" t="s">
        <v>23</v>
      </c>
    </row>
    <row r="877">
      <c r="A877" s="25" t="s">
        <v>48</v>
      </c>
      <c r="B877" s="26" t="s">
        <v>10</v>
      </c>
      <c r="C877" s="26" t="s">
        <v>11</v>
      </c>
      <c r="D877" s="26" t="s">
        <v>12</v>
      </c>
      <c r="E877" s="26" t="s">
        <v>47</v>
      </c>
      <c r="F877" s="26" t="s">
        <v>14</v>
      </c>
    </row>
    <row r="878">
      <c r="A878" s="25" t="s">
        <v>48</v>
      </c>
      <c r="B878" s="26" t="s">
        <v>11</v>
      </c>
      <c r="C878" s="26" t="s">
        <v>11</v>
      </c>
      <c r="D878" s="26" t="s">
        <v>12</v>
      </c>
      <c r="E878" s="26" t="s">
        <v>47</v>
      </c>
      <c r="F878" s="26" t="s">
        <v>23</v>
      </c>
    </row>
    <row r="879">
      <c r="A879" s="25" t="s">
        <v>48</v>
      </c>
      <c r="B879" s="26" t="s">
        <v>10</v>
      </c>
      <c r="C879" s="26" t="s">
        <v>11</v>
      </c>
      <c r="D879" s="26" t="s">
        <v>12</v>
      </c>
      <c r="E879" s="26" t="s">
        <v>47</v>
      </c>
      <c r="F879" s="26" t="s">
        <v>14</v>
      </c>
    </row>
    <row r="880">
      <c r="A880" s="25" t="s">
        <v>8</v>
      </c>
      <c r="B880" s="26" t="s">
        <v>10</v>
      </c>
      <c r="C880" s="26" t="s">
        <v>10</v>
      </c>
      <c r="D880" s="26" t="s">
        <v>12</v>
      </c>
      <c r="E880" s="26" t="s">
        <v>47</v>
      </c>
      <c r="F880" s="26" t="s">
        <v>14</v>
      </c>
    </row>
    <row r="881">
      <c r="A881" s="25" t="s">
        <v>48</v>
      </c>
      <c r="B881" s="26" t="s">
        <v>11</v>
      </c>
      <c r="C881" s="26" t="s">
        <v>10</v>
      </c>
      <c r="D881" s="26" t="s">
        <v>12</v>
      </c>
      <c r="E881" s="26" t="s">
        <v>47</v>
      </c>
      <c r="F881" s="26" t="s">
        <v>23</v>
      </c>
    </row>
    <row r="882">
      <c r="A882" s="25" t="s">
        <v>48</v>
      </c>
      <c r="B882" s="26" t="s">
        <v>10</v>
      </c>
      <c r="C882" s="26" t="s">
        <v>11</v>
      </c>
      <c r="D882" s="26" t="s">
        <v>12</v>
      </c>
      <c r="E882" s="26" t="s">
        <v>47</v>
      </c>
      <c r="F882" s="26" t="s">
        <v>14</v>
      </c>
    </row>
    <row r="883">
      <c r="A883" s="25" t="s">
        <v>48</v>
      </c>
      <c r="B883" s="26" t="s">
        <v>10</v>
      </c>
      <c r="C883" s="26" t="s">
        <v>11</v>
      </c>
      <c r="D883" s="26" t="s">
        <v>12</v>
      </c>
      <c r="E883" s="26" t="s">
        <v>47</v>
      </c>
      <c r="F883" s="26" t="s">
        <v>14</v>
      </c>
    </row>
    <row r="884">
      <c r="A884" s="25" t="s">
        <v>8</v>
      </c>
      <c r="B884" s="26" t="s">
        <v>10</v>
      </c>
      <c r="C884" s="26" t="s">
        <v>11</v>
      </c>
      <c r="D884" s="26" t="s">
        <v>12</v>
      </c>
      <c r="E884" s="26" t="s">
        <v>47</v>
      </c>
      <c r="F884" s="26" t="s">
        <v>14</v>
      </c>
    </row>
    <row r="885">
      <c r="A885" s="25" t="s">
        <v>8</v>
      </c>
      <c r="B885" s="26" t="s">
        <v>10</v>
      </c>
      <c r="C885" s="26" t="s">
        <v>11</v>
      </c>
      <c r="D885" s="26" t="s">
        <v>12</v>
      </c>
      <c r="E885" s="26" t="s">
        <v>47</v>
      </c>
      <c r="F885" s="26" t="s">
        <v>14</v>
      </c>
    </row>
    <row r="886">
      <c r="A886" s="25" t="s">
        <v>8</v>
      </c>
      <c r="B886" s="26" t="s">
        <v>10</v>
      </c>
      <c r="C886" s="26" t="s">
        <v>11</v>
      </c>
      <c r="D886" s="26" t="s">
        <v>12</v>
      </c>
      <c r="E886" s="26" t="s">
        <v>47</v>
      </c>
      <c r="F886" s="26" t="s">
        <v>14</v>
      </c>
    </row>
    <row r="887">
      <c r="A887" s="25" t="s">
        <v>48</v>
      </c>
      <c r="B887" s="26" t="s">
        <v>10</v>
      </c>
      <c r="C887" s="26" t="s">
        <v>10</v>
      </c>
      <c r="D887" s="26" t="s">
        <v>12</v>
      </c>
      <c r="E887" s="26" t="s">
        <v>47</v>
      </c>
      <c r="F887" s="26" t="s">
        <v>14</v>
      </c>
    </row>
    <row r="888">
      <c r="A888" s="25" t="s">
        <v>8</v>
      </c>
      <c r="B888" s="26" t="s">
        <v>10</v>
      </c>
      <c r="C888" s="26" t="s">
        <v>11</v>
      </c>
      <c r="D888" s="26" t="s">
        <v>12</v>
      </c>
      <c r="E888" s="26" t="s">
        <v>47</v>
      </c>
      <c r="F888" s="26" t="s">
        <v>14</v>
      </c>
    </row>
    <row r="889">
      <c r="A889" s="25" t="s">
        <v>48</v>
      </c>
      <c r="B889" s="26" t="s">
        <v>11</v>
      </c>
      <c r="C889" s="26" t="s">
        <v>11</v>
      </c>
      <c r="D889" s="26" t="s">
        <v>12</v>
      </c>
      <c r="E889" s="26" t="s">
        <v>47</v>
      </c>
      <c r="F889" s="26" t="s">
        <v>23</v>
      </c>
    </row>
    <row r="890">
      <c r="A890" s="25" t="s">
        <v>48</v>
      </c>
      <c r="B890" s="26" t="s">
        <v>10</v>
      </c>
      <c r="C890" s="26" t="s">
        <v>11</v>
      </c>
      <c r="D890" s="26" t="s">
        <v>12</v>
      </c>
      <c r="E890" s="26" t="s">
        <v>47</v>
      </c>
      <c r="F890" s="26" t="s">
        <v>14</v>
      </c>
    </row>
    <row r="891">
      <c r="A891" s="25" t="s">
        <v>8</v>
      </c>
      <c r="B891" s="26" t="s">
        <v>10</v>
      </c>
      <c r="C891" s="26" t="s">
        <v>11</v>
      </c>
      <c r="D891" s="26" t="s">
        <v>12</v>
      </c>
      <c r="E891" s="26" t="s">
        <v>47</v>
      </c>
      <c r="F891" s="26" t="s">
        <v>14</v>
      </c>
    </row>
    <row r="892">
      <c r="A892" s="25" t="s">
        <v>48</v>
      </c>
      <c r="B892" s="26" t="s">
        <v>10</v>
      </c>
      <c r="C892" s="26" t="s">
        <v>11</v>
      </c>
      <c r="D892" s="26" t="s">
        <v>12</v>
      </c>
      <c r="E892" s="26" t="s">
        <v>47</v>
      </c>
      <c r="F892" s="26" t="s">
        <v>14</v>
      </c>
    </row>
    <row r="893">
      <c r="A893" s="25" t="s">
        <v>48</v>
      </c>
      <c r="B893" s="26" t="s">
        <v>11</v>
      </c>
      <c r="C893" s="26" t="s">
        <v>11</v>
      </c>
      <c r="D893" s="26" t="s">
        <v>12</v>
      </c>
      <c r="E893" s="26" t="s">
        <v>47</v>
      </c>
      <c r="F893" s="26" t="s">
        <v>23</v>
      </c>
    </row>
    <row r="894">
      <c r="A894" s="25" t="s">
        <v>48</v>
      </c>
      <c r="B894" s="26" t="s">
        <v>10</v>
      </c>
      <c r="C894" s="26" t="s">
        <v>11</v>
      </c>
      <c r="D894" s="26" t="s">
        <v>12</v>
      </c>
      <c r="E894" s="26" t="s">
        <v>47</v>
      </c>
      <c r="F894" s="26" t="s">
        <v>14</v>
      </c>
    </row>
    <row r="895">
      <c r="A895" s="25" t="s">
        <v>8</v>
      </c>
      <c r="B895" s="26" t="s">
        <v>11</v>
      </c>
      <c r="C895" s="26" t="s">
        <v>11</v>
      </c>
      <c r="D895" s="26" t="s">
        <v>12</v>
      </c>
      <c r="E895" s="26" t="s">
        <v>47</v>
      </c>
      <c r="F895" s="26" t="s">
        <v>23</v>
      </c>
    </row>
    <row r="896">
      <c r="A896" s="25" t="s">
        <v>8</v>
      </c>
      <c r="B896" s="26" t="s">
        <v>11</v>
      </c>
      <c r="C896" s="26" t="s">
        <v>11</v>
      </c>
      <c r="D896" s="26" t="s">
        <v>12</v>
      </c>
      <c r="E896" s="26" t="s">
        <v>47</v>
      </c>
      <c r="F896" s="26" t="s">
        <v>23</v>
      </c>
    </row>
    <row r="897">
      <c r="A897" s="25" t="s">
        <v>48</v>
      </c>
      <c r="B897" s="26" t="s">
        <v>10</v>
      </c>
      <c r="C897" s="26" t="s">
        <v>11</v>
      </c>
      <c r="D897" s="26" t="s">
        <v>12</v>
      </c>
      <c r="E897" s="26" t="s">
        <v>47</v>
      </c>
      <c r="F897" s="26" t="s">
        <v>14</v>
      </c>
    </row>
    <row r="898">
      <c r="A898" s="25" t="s">
        <v>48</v>
      </c>
      <c r="B898" s="26" t="s">
        <v>10</v>
      </c>
      <c r="C898" s="26" t="s">
        <v>11</v>
      </c>
      <c r="D898" s="26" t="s">
        <v>12</v>
      </c>
      <c r="E898" s="26" t="s">
        <v>47</v>
      </c>
      <c r="F898" s="26" t="s">
        <v>14</v>
      </c>
    </row>
    <row r="899">
      <c r="A899" s="25" t="s">
        <v>48</v>
      </c>
      <c r="B899" s="26" t="s">
        <v>10</v>
      </c>
      <c r="C899" s="26" t="s">
        <v>11</v>
      </c>
      <c r="D899" s="26" t="s">
        <v>12</v>
      </c>
      <c r="E899" s="26" t="s">
        <v>47</v>
      </c>
      <c r="F899" s="26" t="s">
        <v>14</v>
      </c>
    </row>
    <row r="900">
      <c r="A900" s="25" t="s">
        <v>48</v>
      </c>
      <c r="B900" s="26" t="s">
        <v>11</v>
      </c>
      <c r="C900" s="26" t="s">
        <v>11</v>
      </c>
      <c r="D900" s="26" t="s">
        <v>44</v>
      </c>
      <c r="E900" s="26" t="s">
        <v>47</v>
      </c>
      <c r="F900" s="26" t="s">
        <v>23</v>
      </c>
    </row>
    <row r="901">
      <c r="A901" s="25" t="s">
        <v>8</v>
      </c>
      <c r="B901" s="26" t="s">
        <v>11</v>
      </c>
      <c r="C901" s="26" t="s">
        <v>11</v>
      </c>
      <c r="D901" s="26" t="s">
        <v>12</v>
      </c>
      <c r="E901" s="26" t="s">
        <v>47</v>
      </c>
      <c r="F901" s="26" t="s">
        <v>23</v>
      </c>
    </row>
    <row r="902">
      <c r="A902" s="25" t="s">
        <v>8</v>
      </c>
      <c r="B902" s="26" t="s">
        <v>11</v>
      </c>
      <c r="C902" s="26" t="s">
        <v>11</v>
      </c>
      <c r="D902" s="26" t="s">
        <v>12</v>
      </c>
      <c r="E902" s="26" t="s">
        <v>47</v>
      </c>
      <c r="F902" s="26" t="s">
        <v>23</v>
      </c>
    </row>
    <row r="903">
      <c r="A903" s="25" t="s">
        <v>8</v>
      </c>
      <c r="B903" s="26" t="s">
        <v>11</v>
      </c>
      <c r="C903" s="26" t="s">
        <v>11</v>
      </c>
      <c r="D903" s="26" t="s">
        <v>12</v>
      </c>
      <c r="E903" s="26" t="s">
        <v>47</v>
      </c>
      <c r="F903" s="26" t="s">
        <v>23</v>
      </c>
    </row>
    <row r="904">
      <c r="A904" s="25" t="s">
        <v>48</v>
      </c>
      <c r="B904" s="26" t="s">
        <v>11</v>
      </c>
      <c r="C904" s="26" t="s">
        <v>11</v>
      </c>
      <c r="D904" s="26" t="s">
        <v>12</v>
      </c>
      <c r="E904" s="26" t="s">
        <v>47</v>
      </c>
      <c r="F904" s="26" t="s">
        <v>23</v>
      </c>
    </row>
    <row r="905">
      <c r="A905" s="25" t="s">
        <v>8</v>
      </c>
      <c r="B905" s="26" t="s">
        <v>10</v>
      </c>
      <c r="C905" s="26" t="s">
        <v>11</v>
      </c>
      <c r="D905" s="26" t="s">
        <v>44</v>
      </c>
      <c r="E905" s="26" t="s">
        <v>47</v>
      </c>
      <c r="F905" s="26" t="s">
        <v>14</v>
      </c>
    </row>
    <row r="906">
      <c r="A906" s="25" t="s">
        <v>8</v>
      </c>
      <c r="B906" s="26" t="s">
        <v>11</v>
      </c>
      <c r="C906" s="26" t="s">
        <v>11</v>
      </c>
      <c r="D906" s="26" t="s">
        <v>12</v>
      </c>
      <c r="E906" s="26" t="s">
        <v>47</v>
      </c>
      <c r="F906" s="26" t="s">
        <v>23</v>
      </c>
    </row>
    <row r="907">
      <c r="A907" s="25" t="s">
        <v>48</v>
      </c>
      <c r="B907" s="26" t="s">
        <v>11</v>
      </c>
      <c r="C907" s="26" t="s">
        <v>11</v>
      </c>
      <c r="D907" s="26" t="s">
        <v>12</v>
      </c>
      <c r="E907" s="26" t="s">
        <v>47</v>
      </c>
      <c r="F907" s="26" t="s">
        <v>23</v>
      </c>
    </row>
    <row r="908">
      <c r="A908" s="25" t="s">
        <v>8</v>
      </c>
      <c r="B908" s="26" t="s">
        <v>11</v>
      </c>
      <c r="C908" s="26" t="s">
        <v>11</v>
      </c>
      <c r="D908" s="26" t="s">
        <v>12</v>
      </c>
      <c r="E908" s="26" t="s">
        <v>47</v>
      </c>
      <c r="F908" s="26" t="s">
        <v>23</v>
      </c>
    </row>
    <row r="909">
      <c r="A909" s="25" t="s">
        <v>48</v>
      </c>
      <c r="B909" s="26" t="s">
        <v>11</v>
      </c>
      <c r="C909" s="26" t="s">
        <v>11</v>
      </c>
      <c r="D909" s="26" t="s">
        <v>12</v>
      </c>
      <c r="E909" s="26" t="s">
        <v>47</v>
      </c>
      <c r="F909" s="26" t="s">
        <v>23</v>
      </c>
    </row>
    <row r="910">
      <c r="A910" s="25" t="s">
        <v>8</v>
      </c>
      <c r="B910" s="26" t="s">
        <v>11</v>
      </c>
      <c r="C910" s="26" t="s">
        <v>11</v>
      </c>
      <c r="D910" s="26" t="s">
        <v>12</v>
      </c>
      <c r="E910" s="26" t="s">
        <v>47</v>
      </c>
      <c r="F910" s="26" t="s">
        <v>23</v>
      </c>
    </row>
    <row r="911">
      <c r="A911" s="25" t="s">
        <v>8</v>
      </c>
      <c r="B911" s="26" t="s">
        <v>11</v>
      </c>
      <c r="C911" s="26" t="s">
        <v>11</v>
      </c>
      <c r="D911" s="26" t="s">
        <v>12</v>
      </c>
      <c r="E911" s="26" t="s">
        <v>47</v>
      </c>
      <c r="F911" s="26" t="s">
        <v>23</v>
      </c>
    </row>
    <row r="912">
      <c r="A912" s="25" t="s">
        <v>8</v>
      </c>
      <c r="B912" s="26" t="s">
        <v>11</v>
      </c>
      <c r="C912" s="26" t="s">
        <v>11</v>
      </c>
      <c r="D912" s="26" t="s">
        <v>12</v>
      </c>
      <c r="E912" s="26" t="s">
        <v>47</v>
      </c>
      <c r="F912" s="26" t="s">
        <v>23</v>
      </c>
    </row>
    <row r="913">
      <c r="A913" s="25" t="s">
        <v>48</v>
      </c>
      <c r="B913" s="26" t="s">
        <v>11</v>
      </c>
      <c r="C913" s="26" t="s">
        <v>11</v>
      </c>
      <c r="D913" s="26" t="s">
        <v>12</v>
      </c>
      <c r="E913" s="26" t="s">
        <v>47</v>
      </c>
      <c r="F913" s="26" t="s">
        <v>23</v>
      </c>
    </row>
    <row r="914">
      <c r="A914" s="25" t="s">
        <v>48</v>
      </c>
      <c r="B914" s="26" t="s">
        <v>11</v>
      </c>
      <c r="C914" s="26" t="s">
        <v>11</v>
      </c>
      <c r="D914" s="26" t="s">
        <v>12</v>
      </c>
      <c r="E914" s="26" t="s">
        <v>47</v>
      </c>
      <c r="F914" s="26" t="s">
        <v>23</v>
      </c>
    </row>
    <row r="915">
      <c r="A915" s="25" t="s">
        <v>8</v>
      </c>
      <c r="B915" s="26" t="s">
        <v>10</v>
      </c>
      <c r="C915" s="26" t="s">
        <v>11</v>
      </c>
      <c r="D915" s="26" t="s">
        <v>12</v>
      </c>
      <c r="E915" s="26" t="s">
        <v>47</v>
      </c>
      <c r="F915" s="26" t="s">
        <v>14</v>
      </c>
    </row>
    <row r="916">
      <c r="A916" s="25" t="s">
        <v>48</v>
      </c>
      <c r="B916" s="26" t="s">
        <v>11</v>
      </c>
      <c r="C916" s="26" t="s">
        <v>11</v>
      </c>
      <c r="D916" s="26" t="s">
        <v>44</v>
      </c>
      <c r="E916" s="26" t="s">
        <v>47</v>
      </c>
      <c r="F916" s="26" t="s">
        <v>23</v>
      </c>
    </row>
    <row r="917">
      <c r="A917" s="25" t="s">
        <v>48</v>
      </c>
      <c r="B917" s="26" t="s">
        <v>10</v>
      </c>
      <c r="C917" s="26" t="s">
        <v>11</v>
      </c>
      <c r="D917" s="26" t="s">
        <v>12</v>
      </c>
      <c r="E917" s="26" t="s">
        <v>47</v>
      </c>
      <c r="F917" s="26" t="s">
        <v>14</v>
      </c>
    </row>
    <row r="918">
      <c r="A918" s="25" t="s">
        <v>8</v>
      </c>
      <c r="B918" s="26" t="s">
        <v>10</v>
      </c>
      <c r="C918" s="26" t="s">
        <v>11</v>
      </c>
      <c r="D918" s="26" t="s">
        <v>12</v>
      </c>
      <c r="E918" s="26" t="s">
        <v>47</v>
      </c>
      <c r="F918" s="26" t="s">
        <v>14</v>
      </c>
    </row>
    <row r="919">
      <c r="A919" s="25" t="s">
        <v>8</v>
      </c>
      <c r="B919" s="26" t="s">
        <v>10</v>
      </c>
      <c r="C919" s="26" t="s">
        <v>11</v>
      </c>
      <c r="D919" s="26" t="s">
        <v>12</v>
      </c>
      <c r="E919" s="26" t="s">
        <v>47</v>
      </c>
      <c r="F919" s="26" t="s">
        <v>14</v>
      </c>
    </row>
    <row r="920">
      <c r="A920" s="25" t="s">
        <v>8</v>
      </c>
      <c r="B920" s="26" t="s">
        <v>11</v>
      </c>
      <c r="C920" s="26" t="s">
        <v>11</v>
      </c>
      <c r="D920" s="26" t="s">
        <v>12</v>
      </c>
      <c r="E920" s="26" t="s">
        <v>47</v>
      </c>
      <c r="F920" s="26" t="s">
        <v>23</v>
      </c>
    </row>
    <row r="921">
      <c r="A921" s="25" t="s">
        <v>8</v>
      </c>
      <c r="B921" s="26" t="s">
        <v>11</v>
      </c>
      <c r="C921" s="26" t="s">
        <v>11</v>
      </c>
      <c r="D921" s="26" t="s">
        <v>12</v>
      </c>
      <c r="E921" s="26" t="s">
        <v>47</v>
      </c>
      <c r="F921" s="26" t="s">
        <v>23</v>
      </c>
    </row>
    <row r="922">
      <c r="A922" s="25" t="s">
        <v>8</v>
      </c>
      <c r="B922" s="26" t="s">
        <v>11</v>
      </c>
      <c r="C922" s="26" t="s">
        <v>11</v>
      </c>
      <c r="D922" s="26" t="s">
        <v>12</v>
      </c>
      <c r="E922" s="26" t="s">
        <v>47</v>
      </c>
      <c r="F922" s="26" t="s">
        <v>23</v>
      </c>
    </row>
    <row r="923">
      <c r="A923" s="25" t="s">
        <v>48</v>
      </c>
      <c r="B923" s="26" t="s">
        <v>10</v>
      </c>
      <c r="C923" s="26" t="s">
        <v>11</v>
      </c>
      <c r="D923" s="26" t="s">
        <v>12</v>
      </c>
      <c r="E923" s="26" t="s">
        <v>47</v>
      </c>
      <c r="F923" s="26" t="s">
        <v>14</v>
      </c>
    </row>
    <row r="924">
      <c r="A924" s="25" t="s">
        <v>8</v>
      </c>
      <c r="B924" s="26" t="s">
        <v>10</v>
      </c>
      <c r="C924" s="26" t="s">
        <v>11</v>
      </c>
      <c r="D924" s="26" t="s">
        <v>12</v>
      </c>
      <c r="E924" s="26" t="s">
        <v>47</v>
      </c>
      <c r="F924" s="26" t="s">
        <v>14</v>
      </c>
    </row>
    <row r="925">
      <c r="A925" s="25" t="s">
        <v>48</v>
      </c>
      <c r="B925" s="26" t="s">
        <v>10</v>
      </c>
      <c r="C925" s="26" t="s">
        <v>11</v>
      </c>
      <c r="D925" s="26" t="s">
        <v>12</v>
      </c>
      <c r="E925" s="26" t="s">
        <v>47</v>
      </c>
      <c r="F925" s="26" t="s">
        <v>14</v>
      </c>
    </row>
    <row r="926">
      <c r="A926" s="25" t="s">
        <v>48</v>
      </c>
      <c r="B926" s="26" t="s">
        <v>11</v>
      </c>
      <c r="C926" s="26" t="s">
        <v>11</v>
      </c>
      <c r="D926" s="26" t="s">
        <v>12</v>
      </c>
      <c r="E926" s="26" t="s">
        <v>47</v>
      </c>
      <c r="F926" s="26" t="s">
        <v>23</v>
      </c>
    </row>
    <row r="927">
      <c r="A927" s="25" t="s">
        <v>48</v>
      </c>
      <c r="B927" s="26" t="s">
        <v>10</v>
      </c>
      <c r="C927" s="26" t="s">
        <v>11</v>
      </c>
      <c r="D927" s="26" t="s">
        <v>12</v>
      </c>
      <c r="E927" s="26" t="s">
        <v>47</v>
      </c>
      <c r="F927" s="26" t="s">
        <v>14</v>
      </c>
    </row>
    <row r="928">
      <c r="A928" s="25" t="s">
        <v>48</v>
      </c>
      <c r="B928" s="26" t="s">
        <v>11</v>
      </c>
      <c r="C928" s="26" t="s">
        <v>11</v>
      </c>
      <c r="D928" s="26" t="s">
        <v>44</v>
      </c>
      <c r="E928" s="26" t="s">
        <v>47</v>
      </c>
      <c r="F928" s="26" t="s">
        <v>23</v>
      </c>
    </row>
    <row r="929">
      <c r="A929" s="25" t="s">
        <v>48</v>
      </c>
      <c r="B929" s="26" t="s">
        <v>10</v>
      </c>
      <c r="C929" s="26" t="s">
        <v>11</v>
      </c>
      <c r="D929" s="26" t="s">
        <v>12</v>
      </c>
      <c r="E929" s="26" t="s">
        <v>47</v>
      </c>
      <c r="F929" s="26" t="s">
        <v>14</v>
      </c>
    </row>
    <row r="930">
      <c r="A930" s="25" t="s">
        <v>48</v>
      </c>
      <c r="B930" s="26" t="s">
        <v>10</v>
      </c>
      <c r="C930" s="26" t="s">
        <v>11</v>
      </c>
      <c r="D930" s="26" t="s">
        <v>12</v>
      </c>
      <c r="E930" s="26" t="s">
        <v>47</v>
      </c>
      <c r="F930" s="26" t="s">
        <v>14</v>
      </c>
    </row>
    <row r="931">
      <c r="A931" s="25" t="s">
        <v>48</v>
      </c>
      <c r="B931" s="26" t="s">
        <v>10</v>
      </c>
      <c r="C931" s="26" t="s">
        <v>11</v>
      </c>
      <c r="D931" s="26" t="s">
        <v>12</v>
      </c>
      <c r="E931" s="26" t="s">
        <v>47</v>
      </c>
      <c r="F931" s="26" t="s">
        <v>14</v>
      </c>
    </row>
    <row r="932">
      <c r="A932" s="25" t="s">
        <v>48</v>
      </c>
      <c r="B932" s="26" t="s">
        <v>11</v>
      </c>
      <c r="C932" s="26" t="s">
        <v>11</v>
      </c>
      <c r="D932" s="26" t="s">
        <v>12</v>
      </c>
      <c r="E932" s="26" t="s">
        <v>47</v>
      </c>
      <c r="F932" s="26" t="s">
        <v>23</v>
      </c>
    </row>
    <row r="933">
      <c r="A933" s="25" t="s">
        <v>48</v>
      </c>
      <c r="B933" s="26" t="s">
        <v>11</v>
      </c>
      <c r="C933" s="26" t="s">
        <v>11</v>
      </c>
      <c r="D933" s="26" t="s">
        <v>12</v>
      </c>
      <c r="E933" s="26" t="s">
        <v>47</v>
      </c>
      <c r="F933" s="26" t="s">
        <v>23</v>
      </c>
    </row>
    <row r="934">
      <c r="A934" s="25" t="s">
        <v>48</v>
      </c>
      <c r="B934" s="26" t="s">
        <v>10</v>
      </c>
      <c r="C934" s="26" t="s">
        <v>11</v>
      </c>
      <c r="D934" s="26" t="s">
        <v>12</v>
      </c>
      <c r="E934" s="26" t="s">
        <v>11</v>
      </c>
      <c r="F934" s="26" t="s">
        <v>14</v>
      </c>
    </row>
    <row r="935">
      <c r="A935" s="25" t="s">
        <v>48</v>
      </c>
      <c r="B935" s="26" t="s">
        <v>11</v>
      </c>
      <c r="C935" s="26" t="s">
        <v>11</v>
      </c>
      <c r="D935" s="26" t="s">
        <v>12</v>
      </c>
      <c r="E935" s="26" t="s">
        <v>47</v>
      </c>
      <c r="F935" s="26" t="s">
        <v>23</v>
      </c>
    </row>
    <row r="936">
      <c r="A936" s="25" t="s">
        <v>8</v>
      </c>
      <c r="B936" s="26" t="s">
        <v>10</v>
      </c>
      <c r="C936" s="26" t="s">
        <v>11</v>
      </c>
      <c r="D936" s="26" t="s">
        <v>12</v>
      </c>
      <c r="E936" s="26" t="s">
        <v>47</v>
      </c>
      <c r="F936" s="26" t="s">
        <v>14</v>
      </c>
    </row>
    <row r="937">
      <c r="A937" s="25" t="s">
        <v>48</v>
      </c>
      <c r="B937" s="26" t="s">
        <v>10</v>
      </c>
      <c r="C937" s="26" t="s">
        <v>11</v>
      </c>
      <c r="D937" s="26" t="s">
        <v>12</v>
      </c>
      <c r="E937" s="26" t="s">
        <v>47</v>
      </c>
      <c r="F937" s="26" t="s">
        <v>14</v>
      </c>
    </row>
    <row r="938">
      <c r="A938" s="25" t="s">
        <v>48</v>
      </c>
      <c r="B938" s="26" t="s">
        <v>11</v>
      </c>
      <c r="C938" s="26" t="s">
        <v>11</v>
      </c>
      <c r="D938" s="26" t="s">
        <v>12</v>
      </c>
      <c r="E938" s="26" t="s">
        <v>47</v>
      </c>
      <c r="F938" s="26" t="s">
        <v>23</v>
      </c>
    </row>
    <row r="939">
      <c r="A939" s="25" t="s">
        <v>48</v>
      </c>
      <c r="B939" s="26" t="s">
        <v>11</v>
      </c>
      <c r="C939" s="26" t="s">
        <v>11</v>
      </c>
      <c r="D939" s="26" t="s">
        <v>12</v>
      </c>
      <c r="E939" s="26" t="s">
        <v>47</v>
      </c>
      <c r="F939" s="26" t="s">
        <v>23</v>
      </c>
    </row>
    <row r="940">
      <c r="A940" s="25" t="s">
        <v>48</v>
      </c>
      <c r="B940" s="26" t="s">
        <v>10</v>
      </c>
      <c r="C940" s="26" t="s">
        <v>11</v>
      </c>
      <c r="D940" s="26" t="s">
        <v>44</v>
      </c>
      <c r="E940" s="26" t="s">
        <v>47</v>
      </c>
      <c r="F940" s="26" t="s">
        <v>14</v>
      </c>
    </row>
    <row r="941">
      <c r="A941" s="25" t="s">
        <v>48</v>
      </c>
      <c r="B941" s="26" t="s">
        <v>11</v>
      </c>
      <c r="C941" s="26" t="s">
        <v>11</v>
      </c>
      <c r="D941" s="26" t="s">
        <v>12</v>
      </c>
      <c r="E941" s="26" t="s">
        <v>47</v>
      </c>
      <c r="F941" s="26" t="s">
        <v>23</v>
      </c>
    </row>
    <row r="942">
      <c r="A942" s="25" t="s">
        <v>48</v>
      </c>
      <c r="B942" s="26" t="s">
        <v>10</v>
      </c>
      <c r="C942" s="26" t="s">
        <v>11</v>
      </c>
      <c r="D942" s="26" t="s">
        <v>44</v>
      </c>
      <c r="E942" s="26" t="s">
        <v>47</v>
      </c>
      <c r="F942" s="26" t="s">
        <v>14</v>
      </c>
    </row>
    <row r="943">
      <c r="A943" s="25" t="s">
        <v>8</v>
      </c>
      <c r="B943" s="26" t="s">
        <v>10</v>
      </c>
      <c r="C943" s="26" t="s">
        <v>11</v>
      </c>
      <c r="D943" s="26" t="s">
        <v>12</v>
      </c>
      <c r="E943" s="26" t="s">
        <v>47</v>
      </c>
      <c r="F943" s="26" t="s">
        <v>14</v>
      </c>
    </row>
    <row r="944">
      <c r="A944" s="25" t="s">
        <v>8</v>
      </c>
      <c r="B944" s="26" t="s">
        <v>11</v>
      </c>
      <c r="C944" s="26" t="s">
        <v>11</v>
      </c>
      <c r="D944" s="26" t="s">
        <v>12</v>
      </c>
      <c r="E944" s="26" t="s">
        <v>47</v>
      </c>
      <c r="F944" s="26" t="s">
        <v>23</v>
      </c>
    </row>
    <row r="945">
      <c r="A945" s="25" t="s">
        <v>48</v>
      </c>
      <c r="B945" s="26" t="s">
        <v>11</v>
      </c>
      <c r="C945" s="26" t="s">
        <v>11</v>
      </c>
      <c r="D945" s="26" t="s">
        <v>12</v>
      </c>
      <c r="E945" s="26" t="s">
        <v>47</v>
      </c>
      <c r="F945" s="26" t="s">
        <v>23</v>
      </c>
    </row>
    <row r="946">
      <c r="A946" s="25" t="s">
        <v>8</v>
      </c>
      <c r="B946" s="26" t="s">
        <v>10</v>
      </c>
      <c r="C946" s="26" t="s">
        <v>11</v>
      </c>
      <c r="D946" s="26" t="s">
        <v>12</v>
      </c>
      <c r="E946" s="26" t="s">
        <v>47</v>
      </c>
      <c r="F946" s="26" t="s">
        <v>14</v>
      </c>
    </row>
    <row r="947">
      <c r="A947" s="25" t="s">
        <v>48</v>
      </c>
      <c r="B947" s="26" t="s">
        <v>10</v>
      </c>
      <c r="C947" s="26" t="s">
        <v>11</v>
      </c>
      <c r="D947" s="26" t="s">
        <v>44</v>
      </c>
      <c r="E947" s="26" t="s">
        <v>47</v>
      </c>
      <c r="F947" s="26" t="s">
        <v>14</v>
      </c>
    </row>
    <row r="948">
      <c r="A948" s="25" t="s">
        <v>48</v>
      </c>
      <c r="B948" s="26" t="s">
        <v>10</v>
      </c>
      <c r="C948" s="26" t="s">
        <v>11</v>
      </c>
      <c r="D948" s="26" t="s">
        <v>44</v>
      </c>
      <c r="E948" s="26" t="s">
        <v>47</v>
      </c>
      <c r="F948" s="26" t="s">
        <v>14</v>
      </c>
    </row>
    <row r="949">
      <c r="A949" s="25" t="s">
        <v>48</v>
      </c>
      <c r="B949" s="26" t="s">
        <v>10</v>
      </c>
      <c r="C949" s="26" t="s">
        <v>11</v>
      </c>
      <c r="D949" s="26" t="s">
        <v>12</v>
      </c>
      <c r="E949" s="26" t="s">
        <v>47</v>
      </c>
      <c r="F949" s="26" t="s">
        <v>14</v>
      </c>
    </row>
    <row r="950">
      <c r="A950" s="25" t="s">
        <v>8</v>
      </c>
      <c r="B950" s="26" t="s">
        <v>10</v>
      </c>
      <c r="C950" s="26" t="s">
        <v>11</v>
      </c>
      <c r="D950" s="26" t="s">
        <v>12</v>
      </c>
      <c r="E950" s="26" t="s">
        <v>47</v>
      </c>
      <c r="F950" s="26" t="s">
        <v>14</v>
      </c>
    </row>
    <row r="951">
      <c r="A951" s="25" t="s">
        <v>48</v>
      </c>
      <c r="B951" s="26" t="s">
        <v>11</v>
      </c>
      <c r="C951" s="26" t="s">
        <v>11</v>
      </c>
      <c r="D951" s="26" t="s">
        <v>12</v>
      </c>
      <c r="E951" s="26" t="s">
        <v>47</v>
      </c>
      <c r="F951" s="26" t="s">
        <v>23</v>
      </c>
    </row>
    <row r="952">
      <c r="A952" s="25" t="s">
        <v>8</v>
      </c>
      <c r="B952" s="26" t="s">
        <v>11</v>
      </c>
      <c r="C952" s="26" t="s">
        <v>11</v>
      </c>
      <c r="D952" s="26" t="s">
        <v>12</v>
      </c>
      <c r="E952" s="26" t="s">
        <v>47</v>
      </c>
      <c r="F952" s="26" t="s">
        <v>23</v>
      </c>
    </row>
    <row r="953">
      <c r="A953" s="25" t="s">
        <v>8</v>
      </c>
      <c r="B953" s="26" t="s">
        <v>11</v>
      </c>
      <c r="C953" s="26" t="s">
        <v>11</v>
      </c>
      <c r="D953" s="26" t="s">
        <v>12</v>
      </c>
      <c r="E953" s="26" t="s">
        <v>47</v>
      </c>
      <c r="F953" s="26" t="s">
        <v>23</v>
      </c>
    </row>
    <row r="954">
      <c r="A954" s="25" t="s">
        <v>8</v>
      </c>
      <c r="B954" s="26" t="s">
        <v>10</v>
      </c>
      <c r="C954" s="26" t="s">
        <v>11</v>
      </c>
      <c r="D954" s="26" t="s">
        <v>12</v>
      </c>
      <c r="E954" s="26" t="s">
        <v>47</v>
      </c>
      <c r="F954" s="26" t="s">
        <v>14</v>
      </c>
    </row>
    <row r="955">
      <c r="A955" s="25" t="s">
        <v>8</v>
      </c>
      <c r="B955" s="26" t="s">
        <v>11</v>
      </c>
      <c r="C955" s="26" t="s">
        <v>11</v>
      </c>
      <c r="D955" s="26" t="s">
        <v>12</v>
      </c>
      <c r="E955" s="26" t="s">
        <v>47</v>
      </c>
      <c r="F955" s="26" t="s">
        <v>23</v>
      </c>
    </row>
    <row r="956">
      <c r="A956" s="25" t="s">
        <v>48</v>
      </c>
      <c r="B956" s="26" t="s">
        <v>11</v>
      </c>
      <c r="C956" s="26" t="s">
        <v>11</v>
      </c>
      <c r="D956" s="26" t="s">
        <v>12</v>
      </c>
      <c r="E956" s="26" t="s">
        <v>47</v>
      </c>
      <c r="F956" s="26" t="s">
        <v>23</v>
      </c>
    </row>
    <row r="957">
      <c r="A957" s="25" t="s">
        <v>48</v>
      </c>
      <c r="B957" s="26" t="s">
        <v>10</v>
      </c>
      <c r="C957" s="26" t="s">
        <v>11</v>
      </c>
      <c r="D957" s="26" t="s">
        <v>44</v>
      </c>
      <c r="E957" s="26" t="s">
        <v>47</v>
      </c>
      <c r="F957" s="26" t="s">
        <v>14</v>
      </c>
    </row>
    <row r="958">
      <c r="A958" s="25" t="s">
        <v>48</v>
      </c>
      <c r="B958" s="26" t="s">
        <v>10</v>
      </c>
      <c r="C958" s="26" t="s">
        <v>11</v>
      </c>
      <c r="D958" s="26" t="s">
        <v>12</v>
      </c>
      <c r="E958" s="26" t="s">
        <v>47</v>
      </c>
      <c r="F958" s="26" t="s">
        <v>14</v>
      </c>
    </row>
    <row r="959">
      <c r="A959" s="25" t="s">
        <v>8</v>
      </c>
      <c r="B959" s="26" t="s">
        <v>11</v>
      </c>
      <c r="C959" s="26" t="s">
        <v>11</v>
      </c>
      <c r="D959" s="26" t="s">
        <v>12</v>
      </c>
      <c r="E959" s="26" t="s">
        <v>47</v>
      </c>
      <c r="F959" s="26" t="s">
        <v>23</v>
      </c>
    </row>
    <row r="960">
      <c r="A960" s="25" t="s">
        <v>48</v>
      </c>
      <c r="B960" s="26" t="s">
        <v>10</v>
      </c>
      <c r="C960" s="26" t="s">
        <v>11</v>
      </c>
      <c r="D960" s="26" t="s">
        <v>12</v>
      </c>
      <c r="E960" s="26" t="s">
        <v>47</v>
      </c>
      <c r="F960" s="26" t="s">
        <v>14</v>
      </c>
    </row>
    <row r="961">
      <c r="A961" s="25" t="s">
        <v>48</v>
      </c>
      <c r="B961" s="26" t="s">
        <v>10</v>
      </c>
      <c r="C961" s="26" t="s">
        <v>10</v>
      </c>
      <c r="D961" s="26" t="s">
        <v>12</v>
      </c>
      <c r="E961" s="26" t="s">
        <v>47</v>
      </c>
      <c r="F961" s="26" t="s">
        <v>14</v>
      </c>
    </row>
    <row r="962">
      <c r="A962" s="25" t="s">
        <v>8</v>
      </c>
      <c r="B962" s="26" t="s">
        <v>11</v>
      </c>
      <c r="C962" s="26" t="s">
        <v>11</v>
      </c>
      <c r="D962" s="26" t="s">
        <v>12</v>
      </c>
      <c r="E962" s="26" t="s">
        <v>47</v>
      </c>
      <c r="F962" s="26" t="s">
        <v>23</v>
      </c>
    </row>
    <row r="963">
      <c r="A963" s="25" t="s">
        <v>8</v>
      </c>
      <c r="B963" s="26" t="s">
        <v>11</v>
      </c>
      <c r="C963" s="26" t="s">
        <v>11</v>
      </c>
      <c r="D963" s="26" t="s">
        <v>12</v>
      </c>
      <c r="E963" s="26" t="s">
        <v>47</v>
      </c>
      <c r="F963" s="26" t="s">
        <v>23</v>
      </c>
    </row>
    <row r="964">
      <c r="A964" s="25" t="s">
        <v>8</v>
      </c>
      <c r="B964" s="26" t="s">
        <v>11</v>
      </c>
      <c r="C964" s="26" t="s">
        <v>11</v>
      </c>
      <c r="D964" s="26" t="s">
        <v>12</v>
      </c>
      <c r="E964" s="26" t="s">
        <v>47</v>
      </c>
      <c r="F964" s="26" t="s">
        <v>23</v>
      </c>
    </row>
    <row r="965">
      <c r="A965" s="25" t="s">
        <v>8</v>
      </c>
      <c r="B965" s="26" t="s">
        <v>11</v>
      </c>
      <c r="C965" s="26" t="s">
        <v>11</v>
      </c>
      <c r="D965" s="26" t="s">
        <v>12</v>
      </c>
      <c r="E965" s="26" t="s">
        <v>47</v>
      </c>
      <c r="F965" s="26" t="s">
        <v>23</v>
      </c>
    </row>
    <row r="966">
      <c r="A966" s="25" t="s">
        <v>48</v>
      </c>
      <c r="B966" s="26" t="s">
        <v>11</v>
      </c>
      <c r="C966" s="26" t="s">
        <v>11</v>
      </c>
      <c r="D966" s="26" t="s">
        <v>12</v>
      </c>
      <c r="E966" s="26" t="s">
        <v>47</v>
      </c>
      <c r="F966" s="26" t="s">
        <v>23</v>
      </c>
    </row>
    <row r="967">
      <c r="A967" s="25" t="s">
        <v>48</v>
      </c>
      <c r="B967" s="26" t="s">
        <v>10</v>
      </c>
      <c r="C967" s="26" t="s">
        <v>11</v>
      </c>
      <c r="D967" s="26" t="s">
        <v>12</v>
      </c>
      <c r="E967" s="26" t="s">
        <v>47</v>
      </c>
      <c r="F967" s="26" t="s">
        <v>14</v>
      </c>
    </row>
    <row r="968">
      <c r="A968" s="25" t="s">
        <v>48</v>
      </c>
      <c r="B968" s="26" t="s">
        <v>11</v>
      </c>
      <c r="C968" s="26" t="s">
        <v>11</v>
      </c>
      <c r="D968" s="26" t="s">
        <v>12</v>
      </c>
      <c r="E968" s="26" t="s">
        <v>47</v>
      </c>
      <c r="F968" s="26" t="s">
        <v>23</v>
      </c>
    </row>
    <row r="969">
      <c r="A969" s="25" t="s">
        <v>8</v>
      </c>
      <c r="B969" s="26" t="s">
        <v>11</v>
      </c>
      <c r="C969" s="26" t="s">
        <v>11</v>
      </c>
      <c r="D969" s="26" t="s">
        <v>12</v>
      </c>
      <c r="E969" s="26" t="s">
        <v>47</v>
      </c>
      <c r="F969" s="26" t="s">
        <v>23</v>
      </c>
    </row>
    <row r="970">
      <c r="A970" s="25" t="s">
        <v>8</v>
      </c>
      <c r="B970" s="26" t="s">
        <v>10</v>
      </c>
      <c r="C970" s="26" t="s">
        <v>11</v>
      </c>
      <c r="D970" s="26" t="s">
        <v>44</v>
      </c>
      <c r="E970" s="26" t="s">
        <v>47</v>
      </c>
      <c r="F970" s="26" t="s">
        <v>14</v>
      </c>
    </row>
    <row r="971">
      <c r="A971" s="25" t="s">
        <v>48</v>
      </c>
      <c r="B971" s="26" t="s">
        <v>10</v>
      </c>
      <c r="C971" s="26" t="s">
        <v>11</v>
      </c>
      <c r="D971" s="26" t="s">
        <v>12</v>
      </c>
      <c r="E971" s="26" t="s">
        <v>47</v>
      </c>
      <c r="F971" s="26" t="s">
        <v>14</v>
      </c>
    </row>
    <row r="972">
      <c r="A972" s="25" t="s">
        <v>48</v>
      </c>
      <c r="B972" s="26" t="s">
        <v>11</v>
      </c>
      <c r="C972" s="26" t="s">
        <v>11</v>
      </c>
      <c r="D972" s="26" t="s">
        <v>12</v>
      </c>
      <c r="E972" s="26" t="s">
        <v>47</v>
      </c>
      <c r="F972" s="26" t="s">
        <v>23</v>
      </c>
    </row>
    <row r="973">
      <c r="A973" s="25" t="s">
        <v>48</v>
      </c>
      <c r="B973" s="26" t="s">
        <v>11</v>
      </c>
      <c r="C973" s="26" t="s">
        <v>11</v>
      </c>
      <c r="D973" s="26" t="s">
        <v>12</v>
      </c>
      <c r="E973" s="26" t="s">
        <v>47</v>
      </c>
      <c r="F973" s="26" t="s">
        <v>23</v>
      </c>
    </row>
    <row r="974">
      <c r="A974" s="25" t="s">
        <v>8</v>
      </c>
      <c r="B974" s="26" t="s">
        <v>11</v>
      </c>
      <c r="C974" s="26" t="s">
        <v>11</v>
      </c>
      <c r="D974" s="26" t="s">
        <v>12</v>
      </c>
      <c r="E974" s="26" t="s">
        <v>47</v>
      </c>
      <c r="F974" s="26" t="s">
        <v>23</v>
      </c>
    </row>
    <row r="975">
      <c r="A975" s="25" t="s">
        <v>48</v>
      </c>
      <c r="B975" s="26" t="s">
        <v>10</v>
      </c>
      <c r="C975" s="26" t="s">
        <v>11</v>
      </c>
      <c r="D975" s="26" t="s">
        <v>12</v>
      </c>
      <c r="E975" s="26" t="s">
        <v>47</v>
      </c>
      <c r="F975" s="26" t="s">
        <v>14</v>
      </c>
    </row>
    <row r="976">
      <c r="A976" s="25" t="s">
        <v>8</v>
      </c>
      <c r="B976" s="26" t="s">
        <v>11</v>
      </c>
      <c r="C976" s="26" t="s">
        <v>11</v>
      </c>
      <c r="D976" s="26" t="s">
        <v>12</v>
      </c>
      <c r="E976" s="26" t="s">
        <v>47</v>
      </c>
      <c r="F976" s="26" t="s">
        <v>23</v>
      </c>
    </row>
    <row r="977">
      <c r="A977" s="25" t="s">
        <v>8</v>
      </c>
      <c r="B977" s="26" t="s">
        <v>10</v>
      </c>
      <c r="C977" s="26" t="s">
        <v>11</v>
      </c>
      <c r="D977" s="26" t="s">
        <v>12</v>
      </c>
      <c r="E977" s="26" t="s">
        <v>47</v>
      </c>
      <c r="F977" s="26" t="s">
        <v>14</v>
      </c>
    </row>
    <row r="978">
      <c r="A978" s="25" t="s">
        <v>48</v>
      </c>
      <c r="B978" s="26" t="s">
        <v>10</v>
      </c>
      <c r="C978" s="26" t="s">
        <v>11</v>
      </c>
      <c r="D978" s="26" t="s">
        <v>12</v>
      </c>
      <c r="E978" s="26" t="s">
        <v>47</v>
      </c>
      <c r="F978" s="26" t="s">
        <v>14</v>
      </c>
    </row>
    <row r="979">
      <c r="A979" s="25" t="s">
        <v>48</v>
      </c>
      <c r="B979" s="26" t="s">
        <v>11</v>
      </c>
      <c r="C979" s="26" t="s">
        <v>11</v>
      </c>
      <c r="D979" s="26" t="s">
        <v>12</v>
      </c>
      <c r="E979" s="26" t="s">
        <v>47</v>
      </c>
      <c r="F979" s="26" t="s">
        <v>23</v>
      </c>
      <c r="L979" s="43"/>
    </row>
    <row r="980">
      <c r="A980" s="25" t="s">
        <v>8</v>
      </c>
      <c r="B980" s="26" t="s">
        <v>11</v>
      </c>
      <c r="C980" s="26" t="s">
        <v>11</v>
      </c>
      <c r="D980" s="26" t="s">
        <v>12</v>
      </c>
      <c r="E980" s="26" t="s">
        <v>47</v>
      </c>
      <c r="F980" s="26" t="s">
        <v>23</v>
      </c>
    </row>
    <row r="981">
      <c r="A981" s="25" t="s">
        <v>8</v>
      </c>
      <c r="B981" s="26" t="s">
        <v>10</v>
      </c>
      <c r="C981" s="26" t="s">
        <v>11</v>
      </c>
      <c r="D981" s="26" t="s">
        <v>12</v>
      </c>
      <c r="E981" s="26" t="s">
        <v>47</v>
      </c>
      <c r="F981" s="26" t="s">
        <v>14</v>
      </c>
    </row>
    <row r="982">
      <c r="A982" s="25" t="s">
        <v>8</v>
      </c>
      <c r="B982" s="26" t="s">
        <v>11</v>
      </c>
      <c r="C982" s="26" t="s">
        <v>11</v>
      </c>
      <c r="D982" s="26" t="s">
        <v>12</v>
      </c>
      <c r="E982" s="26" t="s">
        <v>47</v>
      </c>
      <c r="F982" s="26" t="s">
        <v>23</v>
      </c>
    </row>
    <row r="983">
      <c r="A983" s="25" t="s">
        <v>48</v>
      </c>
      <c r="B983" s="26" t="s">
        <v>11</v>
      </c>
      <c r="C983" s="26" t="s">
        <v>11</v>
      </c>
      <c r="D983" s="26" t="s">
        <v>12</v>
      </c>
      <c r="E983" s="26" t="s">
        <v>47</v>
      </c>
      <c r="F983" s="26" t="s">
        <v>23</v>
      </c>
    </row>
    <row r="984">
      <c r="A984" s="25" t="s">
        <v>8</v>
      </c>
      <c r="B984" s="26" t="s">
        <v>11</v>
      </c>
      <c r="C984" s="26" t="s">
        <v>11</v>
      </c>
      <c r="D984" s="26" t="s">
        <v>12</v>
      </c>
      <c r="E984" s="26" t="s">
        <v>47</v>
      </c>
      <c r="F984" s="26" t="s">
        <v>23</v>
      </c>
    </row>
    <row r="985">
      <c r="A985" s="25" t="s">
        <v>48</v>
      </c>
      <c r="B985" s="26" t="s">
        <v>11</v>
      </c>
      <c r="C985" s="26" t="s">
        <v>11</v>
      </c>
      <c r="D985" s="26" t="s">
        <v>12</v>
      </c>
      <c r="E985" s="26" t="s">
        <v>47</v>
      </c>
      <c r="F985" s="26" t="s">
        <v>23</v>
      </c>
    </row>
    <row r="986">
      <c r="A986" s="25" t="s">
        <v>8</v>
      </c>
      <c r="B986" s="26" t="s">
        <v>11</v>
      </c>
      <c r="C986" s="26" t="s">
        <v>11</v>
      </c>
      <c r="D986" s="26" t="s">
        <v>12</v>
      </c>
      <c r="E986" s="26" t="s">
        <v>47</v>
      </c>
      <c r="F986" s="26" t="s">
        <v>23</v>
      </c>
    </row>
    <row r="987">
      <c r="A987" s="25" t="s">
        <v>48</v>
      </c>
      <c r="B987" s="26" t="s">
        <v>11</v>
      </c>
      <c r="C987" s="26" t="s">
        <v>11</v>
      </c>
      <c r="D987" s="26" t="s">
        <v>12</v>
      </c>
      <c r="E987" s="26" t="s">
        <v>47</v>
      </c>
      <c r="F987" s="26" t="s">
        <v>23</v>
      </c>
    </row>
    <row r="988">
      <c r="A988" s="25" t="s">
        <v>8</v>
      </c>
      <c r="B988" s="26" t="s">
        <v>11</v>
      </c>
      <c r="C988" s="26" t="s">
        <v>11</v>
      </c>
      <c r="D988" s="26" t="s">
        <v>12</v>
      </c>
      <c r="E988" s="26" t="s">
        <v>47</v>
      </c>
      <c r="F988" s="26" t="s">
        <v>23</v>
      </c>
    </row>
    <row r="989">
      <c r="A989" s="25" t="s">
        <v>48</v>
      </c>
      <c r="B989" s="26" t="s">
        <v>10</v>
      </c>
      <c r="C989" s="26" t="s">
        <v>11</v>
      </c>
      <c r="D989" s="26" t="s">
        <v>12</v>
      </c>
      <c r="E989" s="26" t="s">
        <v>11</v>
      </c>
      <c r="F989" s="26" t="s">
        <v>14</v>
      </c>
    </row>
    <row r="1027">
      <c r="B1027" s="19"/>
    </row>
    <row r="1028">
      <c r="B1028" s="19"/>
    </row>
    <row r="1029">
      <c r="B1029" s="19"/>
    </row>
    <row r="1030">
      <c r="B1030" s="19"/>
    </row>
    <row r="1031">
      <c r="B1031" s="19"/>
    </row>
    <row r="1032">
      <c r="B1032" s="19"/>
    </row>
    <row r="1033">
      <c r="B1033" s="19"/>
    </row>
    <row r="1034">
      <c r="B1034" s="19"/>
    </row>
    <row r="1035">
      <c r="B1035" s="19"/>
    </row>
    <row r="1036">
      <c r="B1036" s="19"/>
    </row>
    <row r="1037">
      <c r="B1037" s="19"/>
    </row>
    <row r="1038">
      <c r="B1038" s="19"/>
    </row>
    <row r="1039">
      <c r="B1039" s="19"/>
    </row>
    <row r="1040">
      <c r="B1040" s="19"/>
    </row>
    <row r="1041">
      <c r="B1041" s="19"/>
    </row>
    <row r="1042">
      <c r="B1042" s="19"/>
    </row>
    <row r="1043">
      <c r="B1043" s="19"/>
    </row>
    <row r="1044">
      <c r="B1044" s="19"/>
    </row>
    <row r="1045">
      <c r="B1045" s="19"/>
    </row>
    <row r="1046">
      <c r="B1046" s="19"/>
    </row>
    <row r="1047">
      <c r="B1047" s="19"/>
    </row>
    <row r="1048">
      <c r="B1048" s="19"/>
    </row>
    <row r="1049">
      <c r="B1049" s="19"/>
    </row>
    <row r="1050">
      <c r="B1050" s="19"/>
    </row>
    <row r="1051">
      <c r="B1051" s="19"/>
    </row>
    <row r="1052">
      <c r="B1052" s="19"/>
    </row>
    <row r="1053">
      <c r="B1053" s="19"/>
    </row>
    <row r="1054">
      <c r="B1054" s="19"/>
    </row>
    <row r="1055">
      <c r="B1055" s="19"/>
    </row>
    <row r="1056">
      <c r="B1056" s="19"/>
    </row>
    <row r="1057">
      <c r="B1057" s="19"/>
    </row>
    <row r="1058">
      <c r="B1058" s="19"/>
    </row>
    <row r="1059">
      <c r="B1059" s="19"/>
    </row>
    <row r="1060">
      <c r="B1060" s="19"/>
    </row>
    <row r="1061">
      <c r="B1061" s="19"/>
    </row>
    <row r="1062">
      <c r="B1062" s="19"/>
    </row>
    <row r="1063">
      <c r="B1063" s="19"/>
    </row>
    <row r="1064">
      <c r="B1064" s="19"/>
    </row>
    <row r="1065">
      <c r="B1065" s="19"/>
    </row>
    <row r="1066">
      <c r="B1066" s="19"/>
    </row>
    <row r="1067">
      <c r="B1067" s="19"/>
    </row>
    <row r="1068">
      <c r="B1068" s="19"/>
    </row>
    <row r="1069">
      <c r="B1069" s="19"/>
    </row>
    <row r="1070">
      <c r="B1070" s="19"/>
    </row>
    <row r="1071">
      <c r="B1071" s="19"/>
    </row>
    <row r="1072">
      <c r="B1072" s="19"/>
    </row>
    <row r="1073">
      <c r="B1073" s="19"/>
    </row>
    <row r="1074">
      <c r="B1074" s="19"/>
    </row>
    <row r="1075">
      <c r="B1075" s="19"/>
    </row>
    <row r="1076">
      <c r="B1076" s="19"/>
    </row>
    <row r="1077">
      <c r="B1077" s="19"/>
    </row>
    <row r="1078">
      <c r="B1078" s="19"/>
    </row>
    <row r="1079">
      <c r="B1079" s="19"/>
    </row>
    <row r="1080">
      <c r="B1080" s="19"/>
    </row>
    <row r="1081">
      <c r="B1081" s="19"/>
    </row>
    <row r="1082">
      <c r="B1082" s="19"/>
    </row>
    <row r="1083">
      <c r="B1083" s="19"/>
    </row>
    <row r="1084">
      <c r="B1084" s="19"/>
    </row>
    <row r="1085">
      <c r="B1085" s="19"/>
    </row>
    <row r="1086">
      <c r="B1086" s="19"/>
    </row>
    <row r="1087">
      <c r="B1087" s="19"/>
    </row>
    <row r="1088">
      <c r="B1088" s="19"/>
    </row>
    <row r="1089">
      <c r="B1089" s="19"/>
    </row>
    <row r="1090">
      <c r="B1090" s="19"/>
    </row>
    <row r="1091">
      <c r="B1091" s="19"/>
    </row>
    <row r="1092">
      <c r="B1092" s="19"/>
    </row>
    <row r="1093">
      <c r="B1093" s="19"/>
    </row>
    <row r="1094">
      <c r="B1094" s="19"/>
    </row>
    <row r="1095">
      <c r="B1095" s="19"/>
    </row>
    <row r="1096">
      <c r="B1096" s="19"/>
    </row>
    <row r="1097">
      <c r="B1097" s="19"/>
    </row>
    <row r="1098">
      <c r="B1098" s="19"/>
    </row>
    <row r="1099">
      <c r="B1099" s="19"/>
    </row>
    <row r="1100">
      <c r="B1100" s="19"/>
    </row>
    <row r="1101">
      <c r="B1101" s="19"/>
    </row>
    <row r="1102">
      <c r="B1102" s="19"/>
    </row>
    <row r="1103">
      <c r="B1103" s="19"/>
    </row>
    <row r="1104">
      <c r="B1104" s="19"/>
    </row>
    <row r="1105">
      <c r="B1105" s="19"/>
    </row>
    <row r="1106">
      <c r="B1106" s="19"/>
    </row>
    <row r="1107">
      <c r="B1107" s="19"/>
    </row>
    <row r="1108">
      <c r="B1108" s="19"/>
    </row>
    <row r="1109">
      <c r="B1109" s="19"/>
    </row>
    <row r="1110">
      <c r="B1110" s="19"/>
    </row>
    <row r="1111">
      <c r="B1111" s="19"/>
    </row>
    <row r="1112">
      <c r="B1112" s="19"/>
    </row>
    <row r="1113">
      <c r="B1113" s="19"/>
    </row>
    <row r="1114">
      <c r="B1114" s="19"/>
    </row>
    <row r="1115">
      <c r="B1115" s="19"/>
    </row>
    <row r="1116">
      <c r="B1116" s="19"/>
    </row>
    <row r="1117">
      <c r="B1117" s="19"/>
    </row>
    <row r="1118">
      <c r="B1118" s="19"/>
    </row>
    <row r="1119">
      <c r="B1119" s="19"/>
    </row>
    <row r="1120">
      <c r="B1120" s="19"/>
    </row>
    <row r="1121">
      <c r="B1121" s="19"/>
    </row>
    <row r="1122">
      <c r="B1122" s="19"/>
    </row>
    <row r="1123">
      <c r="B1123" s="19"/>
    </row>
    <row r="1124">
      <c r="B1124" s="19"/>
    </row>
    <row r="1125">
      <c r="B1125" s="19"/>
    </row>
    <row r="1126">
      <c r="B1126" s="19"/>
    </row>
    <row r="1127">
      <c r="B1127" s="19"/>
    </row>
    <row r="1128">
      <c r="B1128" s="19"/>
    </row>
    <row r="1129">
      <c r="B1129" s="19"/>
    </row>
    <row r="1130">
      <c r="B1130" s="19"/>
    </row>
    <row r="1131">
      <c r="B1131" s="19"/>
    </row>
    <row r="1132">
      <c r="B1132" s="19"/>
    </row>
    <row r="1133">
      <c r="B1133" s="19"/>
    </row>
    <row r="1134">
      <c r="B1134" s="19"/>
    </row>
    <row r="1135">
      <c r="B1135" s="19"/>
    </row>
    <row r="1136">
      <c r="B1136" s="19"/>
    </row>
    <row r="1137">
      <c r="B1137" s="19"/>
    </row>
    <row r="1138">
      <c r="B1138" s="19"/>
    </row>
    <row r="1139">
      <c r="B1139" s="19"/>
    </row>
    <row r="1140">
      <c r="B1140" s="19"/>
    </row>
    <row r="1141">
      <c r="B1141" s="19"/>
    </row>
    <row r="1142">
      <c r="B1142" s="19"/>
    </row>
    <row r="1143">
      <c r="B1143" s="19"/>
    </row>
    <row r="1144">
      <c r="B1144" s="19"/>
    </row>
    <row r="1145">
      <c r="B1145" s="19"/>
    </row>
    <row r="1146">
      <c r="B1146" s="19"/>
    </row>
    <row r="1147">
      <c r="B1147" s="19"/>
    </row>
    <row r="1148">
      <c r="B1148" s="19"/>
    </row>
    <row r="1149">
      <c r="B1149" s="19"/>
    </row>
    <row r="1150">
      <c r="B1150" s="19"/>
    </row>
    <row r="1151">
      <c r="B1151" s="19"/>
    </row>
    <row r="1152">
      <c r="B1152" s="19"/>
    </row>
    <row r="1153">
      <c r="B1153" s="19"/>
    </row>
    <row r="1154">
      <c r="B1154" s="19"/>
    </row>
    <row r="1155">
      <c r="B1155" s="19"/>
    </row>
    <row r="1156">
      <c r="B1156" s="19"/>
    </row>
    <row r="1157">
      <c r="B1157" s="19"/>
    </row>
    <row r="1158">
      <c r="B1158" s="19"/>
    </row>
    <row r="1159">
      <c r="B1159" s="19"/>
    </row>
    <row r="1160">
      <c r="B1160" s="19"/>
    </row>
    <row r="1161">
      <c r="B1161" s="19"/>
    </row>
    <row r="1162">
      <c r="B1162" s="19"/>
    </row>
    <row r="1163">
      <c r="B1163" s="19"/>
    </row>
    <row r="1164">
      <c r="B1164" s="19"/>
    </row>
    <row r="1165">
      <c r="B1165" s="19"/>
    </row>
    <row r="1166">
      <c r="B1166" s="19"/>
    </row>
    <row r="1167">
      <c r="B1167" s="19"/>
    </row>
    <row r="1168">
      <c r="B1168" s="19"/>
    </row>
    <row r="1169">
      <c r="B1169" s="19"/>
    </row>
    <row r="1170">
      <c r="B1170" s="19"/>
    </row>
    <row r="1171">
      <c r="B1171" s="19"/>
    </row>
    <row r="1172">
      <c r="B1172" s="19"/>
    </row>
    <row r="1173">
      <c r="B1173" s="19"/>
    </row>
    <row r="1174">
      <c r="B1174" s="19"/>
    </row>
    <row r="1175">
      <c r="B1175" s="19"/>
    </row>
    <row r="1176">
      <c r="B1176" s="19"/>
    </row>
    <row r="1177">
      <c r="B1177" s="19"/>
    </row>
    <row r="1178">
      <c r="B1178" s="19"/>
    </row>
    <row r="1179">
      <c r="B1179" s="19"/>
    </row>
    <row r="1180">
      <c r="B1180" s="19"/>
    </row>
    <row r="1181">
      <c r="B1181" s="19"/>
    </row>
    <row r="1182">
      <c r="B1182" s="19"/>
    </row>
    <row r="1183">
      <c r="B1183" s="19"/>
    </row>
    <row r="1184">
      <c r="B1184" s="19"/>
    </row>
    <row r="1185">
      <c r="B1185" s="19"/>
    </row>
    <row r="1186">
      <c r="B1186" s="19"/>
    </row>
    <row r="1187">
      <c r="B1187" s="19"/>
    </row>
    <row r="1188">
      <c r="B1188" s="19"/>
    </row>
    <row r="1189">
      <c r="B1189" s="19"/>
    </row>
    <row r="1190">
      <c r="B1190" s="19"/>
    </row>
    <row r="1191">
      <c r="B1191" s="19"/>
    </row>
    <row r="1192">
      <c r="B1192" s="19"/>
    </row>
    <row r="1193">
      <c r="B1193" s="19"/>
    </row>
    <row r="1194">
      <c r="B1194" s="19"/>
    </row>
    <row r="1195">
      <c r="B1195" s="19"/>
    </row>
    <row r="1196">
      <c r="B1196" s="19"/>
    </row>
    <row r="1197">
      <c r="B1197" s="19"/>
    </row>
    <row r="1198">
      <c r="B1198" s="19"/>
    </row>
    <row r="1199">
      <c r="B1199" s="19"/>
    </row>
    <row r="1200">
      <c r="B1200" s="19"/>
    </row>
    <row r="1201">
      <c r="B1201" s="19"/>
    </row>
    <row r="1202">
      <c r="B1202" s="19"/>
    </row>
    <row r="1203">
      <c r="B1203" s="19"/>
    </row>
    <row r="1204">
      <c r="B1204" s="19"/>
    </row>
    <row r="1205">
      <c r="B1205" s="19"/>
    </row>
    <row r="1206">
      <c r="B1206" s="19"/>
    </row>
    <row r="1207">
      <c r="B1207" s="19"/>
    </row>
    <row r="1208">
      <c r="B1208" s="19"/>
    </row>
    <row r="1209">
      <c r="B1209" s="19"/>
    </row>
    <row r="1210">
      <c r="B1210" s="19"/>
    </row>
    <row r="1211">
      <c r="B1211" s="19"/>
    </row>
    <row r="1212">
      <c r="B1212" s="19"/>
    </row>
    <row r="1213">
      <c r="B1213" s="19"/>
    </row>
    <row r="1214">
      <c r="B1214" s="19"/>
    </row>
    <row r="1215">
      <c r="B1215" s="19"/>
    </row>
    <row r="1216">
      <c r="B1216" s="19"/>
    </row>
    <row r="1217">
      <c r="B1217" s="19"/>
    </row>
    <row r="1218">
      <c r="B1218" s="19"/>
    </row>
    <row r="1219">
      <c r="B1219" s="19"/>
    </row>
    <row r="1220">
      <c r="B1220" s="19"/>
    </row>
    <row r="1221">
      <c r="B1221" s="19"/>
    </row>
    <row r="1222">
      <c r="B1222" s="19"/>
    </row>
    <row r="1223">
      <c r="B1223" s="19"/>
    </row>
    <row r="1224">
      <c r="B1224" s="19"/>
    </row>
    <row r="1225">
      <c r="B1225" s="19"/>
    </row>
    <row r="1226">
      <c r="B1226" s="19"/>
    </row>
    <row r="1227">
      <c r="B1227" s="19"/>
    </row>
    <row r="1228">
      <c r="B1228" s="19"/>
    </row>
    <row r="1229">
      <c r="B1229" s="19"/>
    </row>
    <row r="1230">
      <c r="B1230" s="19"/>
    </row>
    <row r="1231">
      <c r="B1231" s="19"/>
    </row>
    <row r="1232">
      <c r="B1232" s="19"/>
    </row>
    <row r="1233">
      <c r="B1233" s="19"/>
    </row>
    <row r="1234">
      <c r="B1234" s="19"/>
    </row>
    <row r="1235">
      <c r="B1235" s="19"/>
    </row>
    <row r="1236">
      <c r="B1236" s="19"/>
    </row>
    <row r="1237">
      <c r="B1237" s="19"/>
    </row>
    <row r="1238">
      <c r="B1238" s="19"/>
    </row>
    <row r="1239">
      <c r="B1239" s="19"/>
    </row>
    <row r="1240">
      <c r="B1240" s="19"/>
    </row>
    <row r="1241">
      <c r="B1241" s="19"/>
    </row>
    <row r="1242">
      <c r="B1242" s="19"/>
    </row>
    <row r="1243">
      <c r="B1243" s="19"/>
    </row>
    <row r="1244">
      <c r="B1244" s="19"/>
    </row>
    <row r="1245">
      <c r="B1245" s="19"/>
    </row>
    <row r="1246">
      <c r="B1246" s="19"/>
    </row>
    <row r="1247">
      <c r="B1247" s="19"/>
    </row>
    <row r="1248">
      <c r="B1248" s="19"/>
    </row>
    <row r="1249">
      <c r="B1249" s="19"/>
    </row>
    <row r="1250">
      <c r="B1250" s="19"/>
    </row>
    <row r="1251">
      <c r="B1251" s="19"/>
    </row>
    <row r="1252">
      <c r="B1252" s="19"/>
    </row>
    <row r="1253">
      <c r="B1253" s="19"/>
    </row>
    <row r="1254">
      <c r="B1254" s="19"/>
    </row>
    <row r="1255">
      <c r="B1255" s="19"/>
    </row>
    <row r="1256">
      <c r="B1256" s="19"/>
    </row>
    <row r="1257">
      <c r="B1257" s="19"/>
    </row>
    <row r="1258">
      <c r="B1258" s="19"/>
    </row>
    <row r="1259">
      <c r="B1259" s="19"/>
    </row>
    <row r="1260">
      <c r="B1260" s="19"/>
    </row>
    <row r="1261">
      <c r="B1261" s="19"/>
    </row>
    <row r="1262">
      <c r="B1262" s="19"/>
    </row>
    <row r="1263">
      <c r="B1263" s="19"/>
    </row>
    <row r="1264">
      <c r="B1264" s="19"/>
    </row>
    <row r="1265">
      <c r="B1265" s="19"/>
    </row>
    <row r="1266">
      <c r="B1266" s="19"/>
    </row>
    <row r="1267">
      <c r="B1267" s="19"/>
    </row>
    <row r="1268">
      <c r="B1268" s="19"/>
    </row>
    <row r="1269">
      <c r="B1269" s="19"/>
    </row>
    <row r="1270">
      <c r="B1270" s="19"/>
    </row>
    <row r="1271">
      <c r="B1271" s="19"/>
    </row>
    <row r="1272">
      <c r="B1272" s="19"/>
    </row>
    <row r="1273">
      <c r="B1273" s="19"/>
    </row>
    <row r="1274">
      <c r="B1274" s="19"/>
    </row>
    <row r="1275">
      <c r="B1275" s="19"/>
    </row>
    <row r="1276">
      <c r="B1276" s="19"/>
    </row>
    <row r="1277">
      <c r="B1277" s="19"/>
    </row>
    <row r="1278">
      <c r="B1278" s="19"/>
    </row>
    <row r="1279">
      <c r="B1279" s="19"/>
    </row>
    <row r="1280">
      <c r="B1280" s="19"/>
    </row>
    <row r="1281">
      <c r="B1281" s="19"/>
    </row>
    <row r="1282">
      <c r="B1282" s="19"/>
    </row>
    <row r="1283">
      <c r="B1283" s="19"/>
    </row>
    <row r="1284">
      <c r="B1284" s="19"/>
    </row>
    <row r="1285">
      <c r="B1285" s="19"/>
    </row>
    <row r="1286">
      <c r="B1286" s="19"/>
    </row>
    <row r="1287">
      <c r="B1287" s="19"/>
    </row>
    <row r="1288">
      <c r="B1288" s="19"/>
    </row>
    <row r="1289">
      <c r="B1289" s="19"/>
    </row>
    <row r="1290">
      <c r="B1290" s="19"/>
    </row>
    <row r="1291">
      <c r="B1291" s="19"/>
    </row>
    <row r="1292">
      <c r="B1292" s="19"/>
    </row>
    <row r="1293">
      <c r="B1293" s="19"/>
    </row>
    <row r="1294">
      <c r="B1294" s="19"/>
    </row>
    <row r="1295">
      <c r="B1295" s="19"/>
    </row>
    <row r="1296">
      <c r="B1296" s="19"/>
    </row>
    <row r="1297">
      <c r="B1297" s="19"/>
    </row>
    <row r="1298">
      <c r="B1298" s="19"/>
    </row>
    <row r="1299">
      <c r="B1299" s="19"/>
    </row>
    <row r="1300">
      <c r="B1300" s="19"/>
    </row>
    <row r="1301">
      <c r="B1301" s="19"/>
    </row>
    <row r="1302">
      <c r="B1302" s="19"/>
    </row>
    <row r="1303">
      <c r="B1303" s="19"/>
    </row>
    <row r="1304">
      <c r="B1304" s="19"/>
    </row>
    <row r="1305">
      <c r="B1305" s="19"/>
    </row>
    <row r="1306">
      <c r="B1306" s="19"/>
    </row>
    <row r="1307">
      <c r="B1307" s="19"/>
    </row>
    <row r="1308">
      <c r="B1308" s="19"/>
    </row>
    <row r="1309">
      <c r="B1309" s="19"/>
    </row>
    <row r="1310">
      <c r="B1310" s="19"/>
    </row>
    <row r="1311">
      <c r="B1311" s="19"/>
    </row>
    <row r="1312">
      <c r="B1312" s="19"/>
    </row>
    <row r="1313">
      <c r="B1313" s="19"/>
    </row>
    <row r="1314">
      <c r="B1314" s="19"/>
    </row>
    <row r="1315">
      <c r="B1315" s="19"/>
    </row>
    <row r="1316">
      <c r="B1316" s="19"/>
    </row>
    <row r="1317">
      <c r="B1317" s="19"/>
    </row>
    <row r="1318">
      <c r="B1318" s="19"/>
    </row>
    <row r="1319">
      <c r="B1319" s="19"/>
    </row>
    <row r="1320">
      <c r="B1320" s="19"/>
    </row>
    <row r="1321">
      <c r="B1321" s="19"/>
    </row>
    <row r="1322">
      <c r="B1322" s="19"/>
    </row>
    <row r="1323">
      <c r="B1323" s="19"/>
    </row>
    <row r="1324">
      <c r="B1324" s="19"/>
    </row>
    <row r="1325">
      <c r="B1325" s="19"/>
    </row>
    <row r="1326">
      <c r="B1326" s="19"/>
    </row>
    <row r="1327">
      <c r="B1327" s="19"/>
    </row>
    <row r="1328">
      <c r="B1328" s="19"/>
    </row>
    <row r="1329">
      <c r="B1329" s="19"/>
    </row>
    <row r="1330">
      <c r="B1330" s="19"/>
    </row>
    <row r="1331">
      <c r="B1331" s="19"/>
    </row>
    <row r="1332">
      <c r="B1332" s="19"/>
    </row>
    <row r="1333">
      <c r="B1333" s="19"/>
    </row>
    <row r="1334">
      <c r="B1334" s="19"/>
    </row>
    <row r="1335">
      <c r="B1335" s="19"/>
    </row>
    <row r="1336">
      <c r="B1336" s="19"/>
    </row>
    <row r="1337">
      <c r="B1337" s="19"/>
    </row>
    <row r="1338">
      <c r="B1338" s="19"/>
    </row>
    <row r="1339">
      <c r="B1339" s="19"/>
    </row>
    <row r="1340">
      <c r="B1340" s="19"/>
    </row>
    <row r="1341">
      <c r="B1341" s="19"/>
    </row>
    <row r="1342">
      <c r="B1342" s="19"/>
    </row>
    <row r="1343">
      <c r="B1343" s="19"/>
    </row>
    <row r="1344">
      <c r="B1344" s="19"/>
    </row>
    <row r="1345">
      <c r="B1345" s="19"/>
    </row>
    <row r="1346">
      <c r="B1346" s="19"/>
    </row>
    <row r="1347">
      <c r="B1347" s="19"/>
    </row>
    <row r="1348">
      <c r="B1348" s="19"/>
    </row>
    <row r="1349">
      <c r="B1349" s="19"/>
    </row>
    <row r="1350">
      <c r="B1350" s="19"/>
    </row>
    <row r="1351">
      <c r="B1351" s="19"/>
    </row>
    <row r="1352">
      <c r="B1352" s="19"/>
    </row>
    <row r="1353">
      <c r="B1353" s="19"/>
    </row>
    <row r="1354">
      <c r="B1354" s="19"/>
    </row>
    <row r="1355">
      <c r="B1355" s="19"/>
    </row>
    <row r="1356">
      <c r="B1356" s="19"/>
    </row>
    <row r="1357">
      <c r="B1357" s="19"/>
    </row>
    <row r="1358">
      <c r="B1358" s="19"/>
    </row>
    <row r="1359">
      <c r="B1359" s="19"/>
    </row>
    <row r="1360">
      <c r="B1360" s="19"/>
    </row>
    <row r="1361">
      <c r="B1361" s="19"/>
    </row>
    <row r="1362">
      <c r="B1362" s="19"/>
    </row>
    <row r="1363">
      <c r="B1363" s="19"/>
    </row>
    <row r="1364">
      <c r="B1364" s="19"/>
    </row>
    <row r="1365">
      <c r="B1365" s="19"/>
    </row>
    <row r="1366">
      <c r="B1366" s="19"/>
    </row>
    <row r="1367">
      <c r="B1367" s="19"/>
    </row>
    <row r="1368">
      <c r="B1368" s="19"/>
    </row>
    <row r="1369">
      <c r="B1369" s="19"/>
    </row>
    <row r="1370">
      <c r="B1370" s="19"/>
    </row>
    <row r="1371">
      <c r="B1371" s="19"/>
    </row>
    <row r="1372">
      <c r="B1372" s="19"/>
    </row>
    <row r="1373">
      <c r="B1373" s="19"/>
    </row>
    <row r="1374">
      <c r="B1374" s="19"/>
    </row>
    <row r="1375">
      <c r="B1375" s="19"/>
    </row>
    <row r="1376">
      <c r="B1376" s="19"/>
    </row>
    <row r="1377">
      <c r="B1377" s="19"/>
    </row>
    <row r="1378">
      <c r="B1378" s="19"/>
    </row>
    <row r="1379">
      <c r="B1379" s="19"/>
    </row>
    <row r="1380">
      <c r="B1380" s="19"/>
    </row>
    <row r="1381">
      <c r="B1381" s="19"/>
    </row>
    <row r="1382">
      <c r="B1382" s="19"/>
    </row>
    <row r="1383">
      <c r="B1383" s="19"/>
    </row>
    <row r="1384">
      <c r="B1384" s="19"/>
    </row>
    <row r="1385">
      <c r="B1385" s="19"/>
    </row>
    <row r="1386">
      <c r="B1386" s="19"/>
    </row>
    <row r="1387">
      <c r="B1387" s="19"/>
    </row>
    <row r="1388">
      <c r="B1388" s="19"/>
    </row>
    <row r="1389">
      <c r="B1389" s="19"/>
    </row>
    <row r="1390">
      <c r="B1390" s="19"/>
    </row>
    <row r="1391">
      <c r="B1391" s="19"/>
    </row>
    <row r="1392">
      <c r="B1392" s="19"/>
    </row>
    <row r="1393">
      <c r="B1393" s="19"/>
    </row>
    <row r="1394">
      <c r="B1394" s="19"/>
    </row>
    <row r="1395">
      <c r="B1395" s="19"/>
    </row>
    <row r="1396">
      <c r="B1396" s="19"/>
    </row>
    <row r="1397">
      <c r="B1397" s="19"/>
    </row>
    <row r="1398">
      <c r="B1398" s="19"/>
    </row>
    <row r="1399">
      <c r="B1399" s="19"/>
    </row>
    <row r="1400">
      <c r="B1400" s="19"/>
    </row>
    <row r="1401">
      <c r="B1401" s="19"/>
    </row>
    <row r="1402">
      <c r="B1402" s="19"/>
    </row>
    <row r="1403">
      <c r="B1403" s="19"/>
    </row>
    <row r="1404">
      <c r="B1404" s="19"/>
    </row>
    <row r="1405">
      <c r="B1405" s="19"/>
    </row>
    <row r="1406">
      <c r="B1406" s="19"/>
    </row>
    <row r="1407">
      <c r="B1407" s="19"/>
    </row>
    <row r="1408">
      <c r="B1408" s="19"/>
    </row>
    <row r="1409">
      <c r="B1409" s="19"/>
    </row>
    <row r="1410">
      <c r="B1410" s="19"/>
    </row>
    <row r="1411">
      <c r="B1411" s="19"/>
    </row>
    <row r="1412">
      <c r="B1412" s="19"/>
    </row>
    <row r="1413">
      <c r="B1413" s="19"/>
    </row>
    <row r="1414">
      <c r="B1414" s="19"/>
    </row>
    <row r="1415">
      <c r="B1415" s="19"/>
    </row>
    <row r="1416">
      <c r="B1416" s="19"/>
    </row>
    <row r="1417">
      <c r="B1417" s="19"/>
    </row>
    <row r="1418">
      <c r="B1418" s="19"/>
    </row>
    <row r="1419">
      <c r="B1419" s="19"/>
    </row>
    <row r="1420">
      <c r="B1420" s="19"/>
    </row>
    <row r="1421">
      <c r="B1421" s="19"/>
    </row>
    <row r="1422">
      <c r="B1422" s="19"/>
    </row>
    <row r="1423">
      <c r="B1423" s="19"/>
    </row>
    <row r="1424">
      <c r="B1424" s="19"/>
    </row>
    <row r="1425">
      <c r="B1425" s="19"/>
    </row>
    <row r="1426">
      <c r="B1426" s="19"/>
    </row>
    <row r="1427">
      <c r="B1427" s="19"/>
    </row>
    <row r="1428">
      <c r="B1428" s="19"/>
    </row>
    <row r="1429">
      <c r="B1429" s="19"/>
    </row>
    <row r="1430">
      <c r="B1430" s="19"/>
    </row>
    <row r="1431">
      <c r="B1431" s="19"/>
    </row>
    <row r="1432">
      <c r="B1432" s="19"/>
    </row>
    <row r="1433">
      <c r="B1433" s="19"/>
    </row>
    <row r="1434">
      <c r="B1434" s="19"/>
    </row>
    <row r="1435">
      <c r="B1435" s="19"/>
    </row>
    <row r="1436">
      <c r="B1436" s="19"/>
    </row>
    <row r="1437">
      <c r="B1437" s="19"/>
    </row>
    <row r="1438">
      <c r="B1438" s="19"/>
    </row>
    <row r="1439">
      <c r="B1439" s="19"/>
    </row>
    <row r="1440">
      <c r="B1440" s="19"/>
    </row>
    <row r="1441">
      <c r="B1441" s="19"/>
    </row>
    <row r="1442">
      <c r="B1442" s="19"/>
    </row>
    <row r="1443">
      <c r="B1443" s="19"/>
    </row>
    <row r="1444">
      <c r="B1444" s="19"/>
    </row>
    <row r="1445">
      <c r="B1445" s="19"/>
    </row>
    <row r="1446">
      <c r="B1446" s="19"/>
    </row>
    <row r="1447">
      <c r="B1447" s="19"/>
    </row>
    <row r="1448">
      <c r="B1448" s="19"/>
    </row>
    <row r="1449">
      <c r="B1449" s="19"/>
    </row>
    <row r="1450">
      <c r="B1450" s="19"/>
    </row>
    <row r="1451">
      <c r="B1451" s="19"/>
    </row>
    <row r="1452">
      <c r="B1452" s="19"/>
    </row>
    <row r="1453">
      <c r="B1453" s="19"/>
    </row>
    <row r="1454">
      <c r="B1454" s="19"/>
    </row>
    <row r="1455">
      <c r="B1455" s="19"/>
    </row>
    <row r="1456">
      <c r="B1456" s="19"/>
    </row>
    <row r="1457">
      <c r="B1457" s="19"/>
    </row>
    <row r="1458">
      <c r="B1458" s="19"/>
    </row>
    <row r="1459">
      <c r="B1459" s="19"/>
    </row>
    <row r="1460">
      <c r="B1460" s="19"/>
    </row>
    <row r="1461">
      <c r="B1461" s="19"/>
    </row>
    <row r="1462">
      <c r="B1462" s="19"/>
    </row>
    <row r="1463">
      <c r="B1463" s="19"/>
    </row>
    <row r="1464">
      <c r="B1464" s="19"/>
    </row>
    <row r="1465">
      <c r="B1465" s="19"/>
    </row>
    <row r="1466">
      <c r="B1466" s="19"/>
    </row>
    <row r="1467">
      <c r="B1467" s="19"/>
    </row>
    <row r="1468">
      <c r="B1468" s="19"/>
    </row>
    <row r="1469">
      <c r="B1469" s="19"/>
    </row>
    <row r="1470">
      <c r="B1470" s="19"/>
    </row>
    <row r="1471">
      <c r="B1471" s="19"/>
    </row>
    <row r="1472">
      <c r="B1472" s="19"/>
    </row>
    <row r="1473">
      <c r="B1473" s="19"/>
    </row>
    <row r="1474">
      <c r="B1474" s="19"/>
    </row>
    <row r="1475">
      <c r="B1475" s="19"/>
    </row>
    <row r="1476">
      <c r="B1476" s="19"/>
    </row>
    <row r="1477">
      <c r="B1477" s="19"/>
    </row>
    <row r="1478">
      <c r="B1478" s="19"/>
    </row>
    <row r="1479">
      <c r="B1479" s="19"/>
    </row>
    <row r="1480">
      <c r="B1480" s="19"/>
    </row>
    <row r="1481">
      <c r="B1481" s="19"/>
    </row>
    <row r="1482">
      <c r="B1482" s="19"/>
    </row>
    <row r="1483">
      <c r="B1483" s="19"/>
    </row>
    <row r="1484">
      <c r="B1484" s="19"/>
    </row>
    <row r="1485">
      <c r="B1485" s="19"/>
    </row>
    <row r="1486">
      <c r="B1486" s="19"/>
    </row>
    <row r="1487">
      <c r="B1487" s="19"/>
    </row>
    <row r="1488">
      <c r="B1488" s="19"/>
    </row>
    <row r="1489">
      <c r="B1489" s="19"/>
    </row>
    <row r="1490">
      <c r="B1490" s="19"/>
    </row>
    <row r="1491">
      <c r="B1491" s="19"/>
    </row>
    <row r="1492">
      <c r="B1492" s="19"/>
    </row>
    <row r="1493">
      <c r="B1493" s="19"/>
    </row>
    <row r="1494">
      <c r="B1494" s="19"/>
    </row>
    <row r="1495">
      <c r="B1495" s="19"/>
    </row>
    <row r="1496">
      <c r="B1496" s="19"/>
    </row>
    <row r="1497">
      <c r="B1497" s="19"/>
    </row>
    <row r="1498">
      <c r="B1498" s="19"/>
    </row>
    <row r="1499">
      <c r="B1499" s="19"/>
    </row>
    <row r="1500">
      <c r="B1500" s="19"/>
    </row>
    <row r="1501">
      <c r="B1501" s="19"/>
    </row>
    <row r="1502">
      <c r="B1502" s="19"/>
    </row>
    <row r="1503">
      <c r="B1503" s="19"/>
    </row>
    <row r="1504">
      <c r="B1504" s="19"/>
    </row>
    <row r="1505">
      <c r="B1505" s="19"/>
    </row>
    <row r="1506">
      <c r="B1506" s="19"/>
    </row>
    <row r="1507">
      <c r="B1507" s="19"/>
    </row>
    <row r="1508">
      <c r="B1508" s="19"/>
    </row>
    <row r="1509">
      <c r="B1509" s="19"/>
    </row>
    <row r="1510">
      <c r="B1510" s="19"/>
    </row>
    <row r="1511">
      <c r="B1511" s="19"/>
    </row>
    <row r="1512">
      <c r="B1512" s="19"/>
    </row>
    <row r="1513">
      <c r="B1513" s="19"/>
    </row>
    <row r="1514">
      <c r="B1514" s="19"/>
    </row>
    <row r="1515">
      <c r="B1515" s="19"/>
    </row>
    <row r="1516">
      <c r="B1516" s="19"/>
    </row>
    <row r="1517">
      <c r="B1517" s="19"/>
    </row>
    <row r="1518">
      <c r="B1518" s="19"/>
    </row>
    <row r="1519">
      <c r="B1519" s="19"/>
    </row>
    <row r="1520">
      <c r="B1520" s="19"/>
    </row>
    <row r="1521">
      <c r="B1521" s="19"/>
    </row>
    <row r="1522">
      <c r="B1522" s="19"/>
    </row>
    <row r="1523">
      <c r="B1523" s="19"/>
    </row>
    <row r="1524">
      <c r="B1524" s="19"/>
    </row>
    <row r="1525">
      <c r="B1525" s="19"/>
    </row>
    <row r="1526">
      <c r="B1526" s="19"/>
    </row>
    <row r="1527">
      <c r="B1527" s="19"/>
    </row>
    <row r="1528">
      <c r="B1528" s="19"/>
    </row>
    <row r="1529">
      <c r="B1529" s="19"/>
    </row>
    <row r="1530">
      <c r="B1530" s="19"/>
    </row>
    <row r="1531">
      <c r="B1531" s="19"/>
    </row>
    <row r="1532">
      <c r="B1532" s="19"/>
    </row>
    <row r="1533">
      <c r="B1533" s="19"/>
    </row>
    <row r="1534">
      <c r="B1534" s="19"/>
    </row>
    <row r="1535">
      <c r="B1535" s="19"/>
    </row>
    <row r="1536">
      <c r="B1536" s="19"/>
    </row>
    <row r="1537">
      <c r="B1537" s="19"/>
    </row>
    <row r="1538">
      <c r="B1538" s="19"/>
    </row>
    <row r="1539">
      <c r="B1539" s="19"/>
    </row>
    <row r="1540">
      <c r="B1540" s="19"/>
    </row>
    <row r="1541">
      <c r="B1541" s="19"/>
    </row>
    <row r="1542">
      <c r="B1542" s="19"/>
    </row>
    <row r="1543">
      <c r="B1543" s="19"/>
    </row>
    <row r="1544">
      <c r="B1544" s="19"/>
    </row>
    <row r="1545">
      <c r="B1545" s="19"/>
    </row>
    <row r="1546">
      <c r="B1546" s="19"/>
    </row>
    <row r="1547">
      <c r="B1547" s="19"/>
    </row>
    <row r="1548">
      <c r="B1548" s="19"/>
    </row>
    <row r="1549">
      <c r="B1549" s="19"/>
    </row>
    <row r="1550">
      <c r="B1550" s="19"/>
    </row>
    <row r="1551">
      <c r="B1551" s="19"/>
    </row>
    <row r="1552">
      <c r="B1552" s="19"/>
    </row>
    <row r="1553">
      <c r="B1553" s="19"/>
    </row>
    <row r="1554">
      <c r="B1554" s="19"/>
    </row>
    <row r="1555">
      <c r="B1555" s="19"/>
    </row>
    <row r="1556">
      <c r="B1556" s="19"/>
    </row>
    <row r="1557">
      <c r="B1557" s="19"/>
    </row>
    <row r="1558">
      <c r="B1558" s="19"/>
    </row>
    <row r="1559">
      <c r="B1559" s="19"/>
    </row>
    <row r="1560">
      <c r="B1560" s="19"/>
    </row>
    <row r="1561">
      <c r="B1561" s="19"/>
    </row>
    <row r="1562">
      <c r="B1562" s="19"/>
    </row>
    <row r="1563">
      <c r="B1563" s="19"/>
    </row>
    <row r="1564">
      <c r="B1564" s="19"/>
    </row>
    <row r="1565">
      <c r="B1565" s="19"/>
    </row>
    <row r="1566">
      <c r="B1566" s="19"/>
    </row>
    <row r="1567">
      <c r="B1567" s="19"/>
    </row>
    <row r="1568">
      <c r="B1568" s="19"/>
    </row>
    <row r="1569">
      <c r="B1569" s="19"/>
    </row>
    <row r="1570">
      <c r="B1570" s="19"/>
    </row>
    <row r="1571">
      <c r="B1571" s="19"/>
    </row>
    <row r="1572">
      <c r="B1572" s="19"/>
    </row>
    <row r="1573">
      <c r="B1573" s="19"/>
    </row>
    <row r="1574">
      <c r="B1574" s="19"/>
    </row>
    <row r="1575">
      <c r="B1575" s="19"/>
    </row>
    <row r="1576">
      <c r="B1576" s="19"/>
    </row>
    <row r="1577">
      <c r="B1577" s="19"/>
    </row>
    <row r="1578">
      <c r="B1578" s="19"/>
    </row>
    <row r="1579">
      <c r="B1579" s="19"/>
    </row>
    <row r="1580">
      <c r="B1580" s="19"/>
    </row>
    <row r="1581">
      <c r="B1581" s="19"/>
    </row>
    <row r="1582">
      <c r="B1582" s="19"/>
    </row>
    <row r="1583">
      <c r="B1583" s="19"/>
    </row>
    <row r="1584">
      <c r="B1584" s="19"/>
    </row>
    <row r="1585">
      <c r="B1585" s="19"/>
    </row>
    <row r="1586">
      <c r="B1586" s="19"/>
    </row>
    <row r="1587">
      <c r="B1587" s="19"/>
    </row>
    <row r="1588">
      <c r="B1588" s="19"/>
    </row>
    <row r="1589">
      <c r="B1589" s="19"/>
    </row>
    <row r="1590">
      <c r="B1590" s="19"/>
    </row>
    <row r="1591">
      <c r="B1591" s="19"/>
    </row>
    <row r="1592">
      <c r="B1592" s="19"/>
    </row>
    <row r="1593">
      <c r="B1593" s="19"/>
    </row>
    <row r="1594">
      <c r="B1594" s="19"/>
    </row>
    <row r="1595">
      <c r="B1595" s="19"/>
    </row>
    <row r="1596">
      <c r="B1596" s="19"/>
    </row>
    <row r="1597">
      <c r="B1597" s="19"/>
    </row>
    <row r="1598">
      <c r="B1598" s="19"/>
    </row>
    <row r="1599">
      <c r="B1599" s="19"/>
    </row>
    <row r="1600">
      <c r="B1600" s="19"/>
    </row>
    <row r="1601">
      <c r="B1601" s="19"/>
    </row>
    <row r="1602">
      <c r="B1602" s="19"/>
    </row>
    <row r="1603">
      <c r="B1603" s="19"/>
    </row>
    <row r="1604">
      <c r="B1604" s="19"/>
    </row>
    <row r="1605">
      <c r="B1605" s="19"/>
    </row>
    <row r="1606">
      <c r="B1606" s="19"/>
    </row>
    <row r="1607">
      <c r="B1607" s="19"/>
    </row>
    <row r="1608">
      <c r="B1608" s="19"/>
    </row>
    <row r="1609">
      <c r="B1609" s="19"/>
    </row>
    <row r="1610">
      <c r="B1610" s="19"/>
    </row>
    <row r="1611">
      <c r="B1611" s="19"/>
    </row>
    <row r="1612">
      <c r="B1612" s="19"/>
    </row>
    <row r="1613">
      <c r="B1613" s="19"/>
    </row>
    <row r="1614">
      <c r="B1614" s="19"/>
    </row>
    <row r="1615">
      <c r="B1615" s="19"/>
    </row>
    <row r="1616">
      <c r="B1616" s="19"/>
    </row>
    <row r="1617">
      <c r="B1617" s="19"/>
    </row>
    <row r="1618">
      <c r="B1618" s="19"/>
    </row>
    <row r="1619">
      <c r="B1619" s="19"/>
    </row>
    <row r="1620">
      <c r="B1620" s="19"/>
    </row>
    <row r="1621">
      <c r="B1621" s="19"/>
    </row>
    <row r="1622">
      <c r="B1622" s="19"/>
    </row>
    <row r="1623">
      <c r="B1623" s="19"/>
    </row>
    <row r="1624">
      <c r="B1624" s="19"/>
    </row>
    <row r="1625">
      <c r="B1625" s="19"/>
    </row>
    <row r="1626">
      <c r="B1626" s="19"/>
    </row>
    <row r="1627">
      <c r="B1627" s="19"/>
    </row>
    <row r="1628">
      <c r="B1628" s="19"/>
    </row>
    <row r="1629">
      <c r="B1629" s="19"/>
    </row>
    <row r="1630">
      <c r="B1630" s="19"/>
    </row>
    <row r="1631">
      <c r="B1631" s="19"/>
    </row>
    <row r="1632">
      <c r="B1632" s="19"/>
    </row>
    <row r="1633">
      <c r="B1633" s="19"/>
    </row>
    <row r="1634">
      <c r="B1634" s="19"/>
    </row>
    <row r="1635">
      <c r="B1635" s="19"/>
    </row>
    <row r="1636">
      <c r="B1636" s="19"/>
    </row>
    <row r="1637">
      <c r="B1637" s="19"/>
    </row>
    <row r="1638">
      <c r="B1638" s="19"/>
    </row>
    <row r="1639">
      <c r="B1639" s="19"/>
    </row>
    <row r="1640">
      <c r="B1640" s="19"/>
    </row>
    <row r="1641">
      <c r="B1641" s="19"/>
    </row>
    <row r="1642">
      <c r="B1642" s="19"/>
    </row>
    <row r="1643">
      <c r="B1643" s="19"/>
    </row>
    <row r="1644">
      <c r="B1644" s="19"/>
    </row>
    <row r="1645">
      <c r="B1645" s="19"/>
    </row>
    <row r="1646">
      <c r="B1646" s="19"/>
    </row>
    <row r="1647">
      <c r="B1647" s="19"/>
    </row>
    <row r="1648">
      <c r="B1648" s="19"/>
    </row>
    <row r="1649">
      <c r="B1649" s="19"/>
    </row>
    <row r="1650">
      <c r="B1650" s="19"/>
    </row>
    <row r="1651">
      <c r="B1651" s="19"/>
    </row>
    <row r="1652">
      <c r="B1652" s="19"/>
    </row>
    <row r="1653">
      <c r="B1653" s="19"/>
    </row>
    <row r="1654">
      <c r="B1654" s="19"/>
    </row>
    <row r="1655">
      <c r="B1655" s="19"/>
    </row>
    <row r="1656">
      <c r="B1656" s="19"/>
    </row>
    <row r="1657">
      <c r="B1657" s="19"/>
    </row>
    <row r="1658">
      <c r="B1658" s="19"/>
    </row>
    <row r="1659">
      <c r="B1659" s="19"/>
    </row>
    <row r="1660">
      <c r="B1660" s="19"/>
    </row>
    <row r="1661">
      <c r="B1661" s="19"/>
    </row>
    <row r="1662">
      <c r="B1662" s="19"/>
    </row>
    <row r="1663">
      <c r="B1663" s="19"/>
    </row>
    <row r="1664">
      <c r="B1664" s="19"/>
    </row>
    <row r="1665">
      <c r="B1665" s="19"/>
    </row>
    <row r="1666">
      <c r="B1666" s="19"/>
    </row>
    <row r="1667">
      <c r="B1667" s="19"/>
    </row>
    <row r="1668">
      <c r="B1668" s="19"/>
    </row>
    <row r="1669">
      <c r="B1669" s="19"/>
    </row>
    <row r="1670">
      <c r="B1670" s="19"/>
    </row>
    <row r="1671">
      <c r="B1671" s="19"/>
    </row>
    <row r="1672">
      <c r="B1672" s="19"/>
    </row>
    <row r="1673">
      <c r="B1673" s="19"/>
    </row>
    <row r="1674">
      <c r="B1674" s="19"/>
    </row>
    <row r="1675">
      <c r="B1675" s="19"/>
    </row>
    <row r="1676">
      <c r="B1676" s="19"/>
    </row>
    <row r="1677">
      <c r="B1677" s="19"/>
    </row>
    <row r="1678">
      <c r="B1678" s="19"/>
    </row>
    <row r="1679">
      <c r="B1679" s="19"/>
    </row>
    <row r="1680">
      <c r="B1680" s="19"/>
    </row>
    <row r="1681">
      <c r="B1681" s="19"/>
    </row>
    <row r="1682">
      <c r="B1682" s="19"/>
    </row>
    <row r="1683">
      <c r="B1683" s="19"/>
    </row>
    <row r="1684">
      <c r="B1684" s="19"/>
    </row>
    <row r="1685">
      <c r="B1685" s="19"/>
    </row>
    <row r="1686">
      <c r="B1686" s="19"/>
    </row>
    <row r="1687">
      <c r="B1687" s="19"/>
    </row>
    <row r="1688">
      <c r="B1688" s="19"/>
    </row>
    <row r="1689">
      <c r="B1689" s="19"/>
    </row>
    <row r="1690">
      <c r="B1690" s="19"/>
    </row>
    <row r="1691">
      <c r="B1691" s="19"/>
    </row>
    <row r="1692">
      <c r="B1692" s="19"/>
    </row>
    <row r="1693">
      <c r="B1693" s="19"/>
    </row>
    <row r="1694">
      <c r="B1694" s="19"/>
    </row>
    <row r="1695">
      <c r="B1695" s="19"/>
    </row>
    <row r="1696">
      <c r="B1696" s="19"/>
    </row>
    <row r="1697">
      <c r="B1697" s="19"/>
    </row>
    <row r="1698">
      <c r="B1698" s="19"/>
    </row>
    <row r="1699">
      <c r="B1699" s="19"/>
    </row>
    <row r="1700">
      <c r="B1700" s="19"/>
    </row>
    <row r="1701">
      <c r="B1701" s="19"/>
    </row>
    <row r="1702">
      <c r="B1702" s="19"/>
    </row>
    <row r="1703">
      <c r="B1703" s="19"/>
    </row>
    <row r="1704">
      <c r="B1704" s="19"/>
    </row>
    <row r="1705">
      <c r="B1705" s="19"/>
    </row>
    <row r="1706">
      <c r="B1706" s="19"/>
    </row>
    <row r="1707">
      <c r="B1707" s="19"/>
    </row>
    <row r="1708">
      <c r="B1708" s="19"/>
    </row>
    <row r="1709">
      <c r="B1709" s="19"/>
    </row>
    <row r="1710">
      <c r="B1710" s="19"/>
    </row>
    <row r="1711">
      <c r="B1711" s="19"/>
    </row>
    <row r="1712">
      <c r="B1712" s="19"/>
    </row>
    <row r="1713">
      <c r="B1713" s="19"/>
    </row>
    <row r="1714">
      <c r="B1714" s="19"/>
    </row>
    <row r="1715">
      <c r="B1715" s="19"/>
    </row>
    <row r="1716">
      <c r="B1716" s="19"/>
    </row>
    <row r="1717">
      <c r="B1717" s="19"/>
    </row>
    <row r="1718">
      <c r="B1718" s="19"/>
    </row>
    <row r="1719">
      <c r="B1719" s="19"/>
    </row>
    <row r="1720">
      <c r="B1720" s="19"/>
    </row>
    <row r="1721">
      <c r="B1721" s="19"/>
    </row>
    <row r="1722">
      <c r="B1722" s="19"/>
    </row>
    <row r="1723">
      <c r="B1723" s="19"/>
    </row>
    <row r="1724">
      <c r="B1724" s="19"/>
    </row>
    <row r="1725">
      <c r="B1725" s="19"/>
    </row>
    <row r="1726">
      <c r="B1726" s="19"/>
    </row>
    <row r="1727">
      <c r="B1727" s="19"/>
    </row>
    <row r="1728">
      <c r="B1728" s="19"/>
    </row>
    <row r="1729">
      <c r="B1729" s="19"/>
    </row>
    <row r="1730">
      <c r="B1730" s="19"/>
    </row>
    <row r="1731">
      <c r="B1731" s="19"/>
    </row>
    <row r="1732">
      <c r="B1732" s="19"/>
    </row>
    <row r="1733">
      <c r="B1733" s="19"/>
    </row>
    <row r="1734">
      <c r="B1734" s="19"/>
    </row>
    <row r="1735">
      <c r="B1735" s="19"/>
    </row>
    <row r="1736">
      <c r="B1736" s="19"/>
    </row>
    <row r="1737">
      <c r="B1737" s="19"/>
    </row>
    <row r="1738">
      <c r="B1738" s="19"/>
    </row>
    <row r="1739">
      <c r="B1739" s="19"/>
    </row>
    <row r="1740">
      <c r="B1740" s="19"/>
    </row>
    <row r="1741">
      <c r="B1741" s="19"/>
    </row>
    <row r="1742">
      <c r="B1742" s="19"/>
    </row>
    <row r="1743">
      <c r="B1743" s="19"/>
    </row>
    <row r="1744">
      <c r="B1744" s="19"/>
    </row>
    <row r="1745">
      <c r="B1745" s="19"/>
    </row>
    <row r="1746">
      <c r="B1746" s="19"/>
    </row>
    <row r="1747">
      <c r="B1747" s="19"/>
    </row>
    <row r="1748">
      <c r="B1748" s="19"/>
    </row>
    <row r="1749">
      <c r="B1749" s="19"/>
    </row>
    <row r="1750">
      <c r="B1750" s="19"/>
    </row>
    <row r="1751">
      <c r="B1751" s="19"/>
    </row>
    <row r="1752">
      <c r="B1752" s="19"/>
    </row>
    <row r="1753">
      <c r="B1753" s="19"/>
    </row>
    <row r="1754">
      <c r="B1754" s="19"/>
    </row>
    <row r="1755">
      <c r="B1755" s="19"/>
    </row>
    <row r="1756">
      <c r="B1756" s="19"/>
    </row>
    <row r="1757">
      <c r="B1757" s="19"/>
    </row>
    <row r="1758">
      <c r="B1758" s="19"/>
    </row>
    <row r="1759">
      <c r="B1759" s="19"/>
    </row>
    <row r="1760">
      <c r="B1760" s="19"/>
    </row>
    <row r="1761">
      <c r="B1761" s="19"/>
    </row>
    <row r="1762">
      <c r="B1762" s="19"/>
    </row>
    <row r="1763">
      <c r="B1763" s="19"/>
    </row>
    <row r="1764">
      <c r="B1764" s="19"/>
    </row>
    <row r="1765">
      <c r="B1765" s="19"/>
    </row>
    <row r="1766">
      <c r="B1766" s="19"/>
    </row>
    <row r="1767">
      <c r="B1767" s="19"/>
    </row>
    <row r="1768">
      <c r="B1768" s="19"/>
    </row>
    <row r="1769">
      <c r="B1769" s="19"/>
    </row>
    <row r="1770">
      <c r="B1770" s="19"/>
    </row>
    <row r="1771">
      <c r="B1771" s="19"/>
    </row>
    <row r="1772">
      <c r="B1772" s="19"/>
    </row>
    <row r="1773">
      <c r="B1773" s="19"/>
    </row>
    <row r="1774">
      <c r="B1774" s="19"/>
    </row>
    <row r="1775">
      <c r="B1775" s="19"/>
    </row>
    <row r="1776">
      <c r="B1776" s="19"/>
    </row>
    <row r="1777">
      <c r="B1777" s="19"/>
    </row>
    <row r="1778">
      <c r="B1778" s="19"/>
    </row>
    <row r="1779">
      <c r="B1779" s="19"/>
    </row>
    <row r="1780">
      <c r="B1780" s="19"/>
    </row>
    <row r="1781">
      <c r="B1781" s="19"/>
    </row>
    <row r="1782">
      <c r="B1782" s="19"/>
    </row>
    <row r="1783">
      <c r="B1783" s="19"/>
    </row>
    <row r="1784">
      <c r="B1784" s="19"/>
    </row>
    <row r="1785">
      <c r="B1785" s="19"/>
    </row>
    <row r="1786">
      <c r="B1786" s="19"/>
    </row>
    <row r="1787">
      <c r="B1787" s="19"/>
    </row>
    <row r="1788">
      <c r="B1788" s="19"/>
    </row>
    <row r="1789">
      <c r="B1789" s="19"/>
    </row>
    <row r="1790">
      <c r="B1790" s="19"/>
    </row>
    <row r="1791">
      <c r="B1791" s="19"/>
    </row>
    <row r="1792">
      <c r="B1792" s="19"/>
    </row>
    <row r="1793">
      <c r="B1793" s="19"/>
    </row>
    <row r="1794">
      <c r="B1794" s="19"/>
    </row>
    <row r="1795">
      <c r="B1795" s="19"/>
    </row>
    <row r="1796">
      <c r="B1796" s="19"/>
    </row>
    <row r="1797">
      <c r="B1797" s="19"/>
    </row>
    <row r="1798">
      <c r="B1798" s="19"/>
    </row>
    <row r="1799">
      <c r="B1799" s="19"/>
    </row>
    <row r="1800">
      <c r="B1800" s="19"/>
    </row>
    <row r="1801">
      <c r="B1801" s="19"/>
    </row>
    <row r="1802">
      <c r="B1802" s="19"/>
    </row>
    <row r="1803">
      <c r="B1803" s="19"/>
    </row>
    <row r="1804">
      <c r="B1804" s="19"/>
    </row>
    <row r="1805">
      <c r="B1805" s="19"/>
    </row>
    <row r="1806">
      <c r="B1806" s="19"/>
    </row>
    <row r="1807">
      <c r="B1807" s="19"/>
    </row>
    <row r="1808">
      <c r="B1808" s="19"/>
    </row>
    <row r="1809">
      <c r="B1809" s="19"/>
    </row>
    <row r="1810">
      <c r="B1810" s="19"/>
    </row>
    <row r="1811">
      <c r="B1811" s="19"/>
    </row>
    <row r="1812">
      <c r="B1812" s="19"/>
    </row>
    <row r="1813">
      <c r="B1813" s="19"/>
    </row>
    <row r="1814">
      <c r="B1814" s="19"/>
    </row>
    <row r="1815">
      <c r="B1815" s="19"/>
    </row>
    <row r="1816">
      <c r="B1816" s="19"/>
    </row>
    <row r="1817">
      <c r="B1817" s="19"/>
    </row>
    <row r="1818">
      <c r="B1818" s="19"/>
    </row>
    <row r="1819">
      <c r="B1819" s="19"/>
    </row>
    <row r="1820">
      <c r="B1820" s="19"/>
    </row>
    <row r="1821">
      <c r="B1821" s="19"/>
    </row>
    <row r="1822">
      <c r="B1822" s="19"/>
    </row>
    <row r="1823">
      <c r="B1823" s="19"/>
    </row>
    <row r="1824">
      <c r="B1824" s="19"/>
    </row>
    <row r="1825">
      <c r="B1825" s="19"/>
    </row>
    <row r="1826">
      <c r="B1826" s="19"/>
    </row>
    <row r="1827">
      <c r="B1827" s="19"/>
    </row>
    <row r="1828">
      <c r="B1828" s="19"/>
    </row>
    <row r="1829">
      <c r="B1829" s="19"/>
    </row>
    <row r="1830">
      <c r="B1830" s="19"/>
    </row>
    <row r="1831">
      <c r="B1831" s="19"/>
    </row>
    <row r="1832">
      <c r="B1832" s="19"/>
    </row>
    <row r="1833">
      <c r="B1833" s="19"/>
    </row>
    <row r="1834">
      <c r="B1834" s="19"/>
    </row>
    <row r="1835">
      <c r="B1835" s="19"/>
    </row>
    <row r="1836">
      <c r="B1836" s="19"/>
    </row>
    <row r="1837">
      <c r="B1837" s="19"/>
    </row>
    <row r="1838">
      <c r="B1838" s="19"/>
    </row>
    <row r="1839">
      <c r="B1839" s="19"/>
    </row>
    <row r="1840">
      <c r="B1840" s="19"/>
    </row>
    <row r="1841">
      <c r="B1841" s="19"/>
    </row>
    <row r="1842">
      <c r="B1842" s="19"/>
    </row>
    <row r="1843">
      <c r="B1843" s="19"/>
    </row>
    <row r="1844">
      <c r="B1844" s="19"/>
    </row>
    <row r="1845">
      <c r="B1845" s="19"/>
    </row>
    <row r="1846">
      <c r="B1846" s="19"/>
    </row>
    <row r="1847">
      <c r="B1847" s="19"/>
    </row>
    <row r="1848">
      <c r="B1848" s="19"/>
    </row>
    <row r="1849">
      <c r="B1849" s="19"/>
    </row>
    <row r="1850">
      <c r="B1850" s="19"/>
    </row>
    <row r="1851">
      <c r="B1851" s="19"/>
    </row>
    <row r="1852">
      <c r="B1852" s="19"/>
    </row>
    <row r="1853">
      <c r="B1853" s="19"/>
    </row>
    <row r="1854">
      <c r="B1854" s="19"/>
    </row>
    <row r="1855">
      <c r="B1855" s="19"/>
    </row>
    <row r="1856">
      <c r="B1856" s="19"/>
    </row>
    <row r="1857">
      <c r="B1857" s="19"/>
    </row>
    <row r="1858">
      <c r="B1858" s="19"/>
    </row>
    <row r="1859">
      <c r="B1859" s="19"/>
    </row>
    <row r="1860">
      <c r="B1860" s="19"/>
    </row>
    <row r="1861">
      <c r="B1861" s="19"/>
    </row>
    <row r="1862">
      <c r="B1862" s="19"/>
    </row>
    <row r="1863">
      <c r="B1863" s="19"/>
    </row>
    <row r="1864">
      <c r="B1864" s="19"/>
    </row>
    <row r="1865">
      <c r="B1865" s="19"/>
    </row>
    <row r="1866">
      <c r="B1866" s="19"/>
    </row>
    <row r="1867">
      <c r="B1867" s="19"/>
    </row>
    <row r="1868">
      <c r="B1868" s="19"/>
    </row>
    <row r="1869">
      <c r="B1869" s="19"/>
    </row>
    <row r="1870">
      <c r="B1870" s="19"/>
    </row>
    <row r="1871">
      <c r="B1871" s="19"/>
    </row>
    <row r="1872">
      <c r="B1872" s="19"/>
    </row>
    <row r="1873">
      <c r="B1873" s="19"/>
    </row>
    <row r="1874">
      <c r="B1874" s="19"/>
    </row>
    <row r="1875">
      <c r="B1875" s="19"/>
    </row>
    <row r="1876">
      <c r="B1876" s="19"/>
    </row>
    <row r="1877">
      <c r="B1877" s="19"/>
    </row>
    <row r="1878">
      <c r="B1878" s="19"/>
    </row>
    <row r="1879">
      <c r="B1879" s="19"/>
    </row>
    <row r="1880">
      <c r="B1880" s="19"/>
    </row>
    <row r="1881">
      <c r="B1881" s="19"/>
    </row>
    <row r="1882">
      <c r="B1882" s="19"/>
    </row>
    <row r="1883">
      <c r="B1883" s="19"/>
    </row>
    <row r="1884">
      <c r="B1884" s="19"/>
    </row>
    <row r="1885">
      <c r="B1885" s="19"/>
    </row>
    <row r="1886">
      <c r="B1886" s="19"/>
    </row>
    <row r="1887">
      <c r="B1887" s="19"/>
    </row>
    <row r="1888">
      <c r="B1888" s="19"/>
    </row>
    <row r="1889">
      <c r="B1889" s="19"/>
    </row>
    <row r="1890">
      <c r="B1890" s="19"/>
    </row>
    <row r="1891">
      <c r="B1891" s="19"/>
    </row>
    <row r="1892">
      <c r="B1892" s="19"/>
    </row>
    <row r="1893">
      <c r="B1893" s="19"/>
    </row>
    <row r="1894">
      <c r="B1894" s="19"/>
    </row>
    <row r="1895">
      <c r="B1895" s="19"/>
    </row>
    <row r="1896">
      <c r="B1896" s="19"/>
    </row>
    <row r="1897">
      <c r="B1897" s="19"/>
    </row>
    <row r="1898">
      <c r="B1898" s="19"/>
    </row>
    <row r="1899">
      <c r="B1899" s="19"/>
    </row>
    <row r="1900">
      <c r="B1900" s="19"/>
    </row>
    <row r="1901">
      <c r="B1901" s="19"/>
    </row>
    <row r="1902">
      <c r="B1902" s="19"/>
    </row>
    <row r="1903">
      <c r="B1903" s="19"/>
    </row>
    <row r="1904">
      <c r="B1904" s="19"/>
    </row>
    <row r="1905">
      <c r="B1905" s="19"/>
    </row>
    <row r="1906">
      <c r="B1906" s="19"/>
    </row>
    <row r="1907">
      <c r="B1907" s="19"/>
    </row>
    <row r="1908">
      <c r="B1908" s="19"/>
    </row>
    <row r="1909">
      <c r="B1909" s="19"/>
    </row>
    <row r="1910">
      <c r="B1910" s="19"/>
    </row>
    <row r="1911">
      <c r="B1911" s="19"/>
    </row>
    <row r="1912">
      <c r="B1912" s="19"/>
    </row>
    <row r="1913">
      <c r="B1913" s="19"/>
    </row>
    <row r="1914">
      <c r="B1914" s="19"/>
    </row>
    <row r="1915">
      <c r="B1915" s="19"/>
    </row>
    <row r="1916">
      <c r="B1916" s="19"/>
    </row>
    <row r="1917">
      <c r="B1917" s="19"/>
    </row>
    <row r="1918">
      <c r="B1918" s="19"/>
    </row>
    <row r="1919">
      <c r="B1919" s="19"/>
    </row>
    <row r="1920">
      <c r="B1920" s="19"/>
    </row>
    <row r="1921">
      <c r="B1921" s="19"/>
    </row>
    <row r="1922">
      <c r="B1922" s="19"/>
    </row>
    <row r="1923">
      <c r="B1923" s="19"/>
    </row>
    <row r="1924">
      <c r="B1924" s="19"/>
    </row>
    <row r="1925">
      <c r="B1925" s="19"/>
    </row>
    <row r="1926">
      <c r="B1926" s="19"/>
    </row>
    <row r="1927">
      <c r="B1927" s="19"/>
    </row>
    <row r="1928">
      <c r="B1928" s="19"/>
    </row>
    <row r="1929">
      <c r="B1929" s="19"/>
    </row>
    <row r="1930">
      <c r="B1930" s="19"/>
    </row>
    <row r="1931">
      <c r="B1931" s="19"/>
    </row>
    <row r="1932">
      <c r="B1932" s="19"/>
    </row>
    <row r="1933">
      <c r="B1933" s="19"/>
    </row>
    <row r="1934">
      <c r="B1934" s="19"/>
    </row>
    <row r="1935">
      <c r="B1935" s="19"/>
    </row>
    <row r="1936">
      <c r="B1936" s="19"/>
    </row>
    <row r="1937">
      <c r="B1937" s="19"/>
    </row>
    <row r="1938">
      <c r="B1938" s="19"/>
    </row>
    <row r="1939">
      <c r="B1939" s="19"/>
    </row>
    <row r="1940">
      <c r="B1940" s="19"/>
    </row>
    <row r="1941">
      <c r="B1941" s="19"/>
    </row>
    <row r="1942">
      <c r="B1942" s="19"/>
    </row>
    <row r="1943">
      <c r="B1943" s="19"/>
    </row>
    <row r="1944">
      <c r="B1944" s="19"/>
    </row>
    <row r="1945">
      <c r="B1945" s="19"/>
    </row>
    <row r="1946">
      <c r="B1946" s="19"/>
    </row>
    <row r="1947">
      <c r="B1947" s="19"/>
    </row>
    <row r="1948">
      <c r="B1948" s="19"/>
    </row>
    <row r="1949">
      <c r="B1949" s="19"/>
    </row>
    <row r="1950">
      <c r="B1950" s="19"/>
    </row>
    <row r="1951">
      <c r="B1951" s="19"/>
    </row>
    <row r="1952">
      <c r="B1952" s="19"/>
    </row>
    <row r="1953">
      <c r="B1953" s="19"/>
    </row>
    <row r="1954">
      <c r="B1954" s="19"/>
    </row>
    <row r="1955">
      <c r="B1955" s="19"/>
    </row>
    <row r="1956">
      <c r="B1956" s="19"/>
    </row>
    <row r="1957">
      <c r="B1957" s="19"/>
    </row>
    <row r="1958">
      <c r="B1958" s="19"/>
    </row>
    <row r="1959">
      <c r="B1959" s="19"/>
    </row>
    <row r="1960">
      <c r="B1960" s="19"/>
    </row>
    <row r="1961">
      <c r="B1961" s="19"/>
    </row>
    <row r="1962">
      <c r="B1962" s="19"/>
    </row>
    <row r="1963">
      <c r="B1963" s="19"/>
    </row>
    <row r="1964">
      <c r="B1964" s="19"/>
    </row>
    <row r="1965">
      <c r="B1965" s="19"/>
    </row>
    <row r="1966">
      <c r="B1966" s="19"/>
    </row>
    <row r="1967">
      <c r="B1967" s="19"/>
    </row>
    <row r="1968">
      <c r="B1968" s="19"/>
    </row>
    <row r="1969">
      <c r="B1969" s="19"/>
    </row>
    <row r="1970">
      <c r="B1970" s="19"/>
    </row>
    <row r="1971">
      <c r="B1971" s="19"/>
    </row>
    <row r="1972">
      <c r="B1972" s="19"/>
    </row>
    <row r="1973">
      <c r="B1973" s="19"/>
    </row>
    <row r="1974">
      <c r="B1974" s="19"/>
    </row>
    <row r="1975">
      <c r="B1975" s="19"/>
    </row>
    <row r="1976">
      <c r="B1976" s="19"/>
    </row>
    <row r="1977">
      <c r="B1977" s="19"/>
    </row>
    <row r="1978">
      <c r="B1978" s="19"/>
    </row>
    <row r="1979">
      <c r="B1979" s="19"/>
    </row>
    <row r="1980">
      <c r="B1980" s="19"/>
    </row>
    <row r="1981">
      <c r="B1981" s="19"/>
    </row>
    <row r="1982">
      <c r="B1982" s="19"/>
    </row>
    <row r="1983">
      <c r="B1983" s="19"/>
    </row>
    <row r="1984">
      <c r="B1984" s="19"/>
    </row>
    <row r="1985">
      <c r="B1985" s="19"/>
    </row>
    <row r="1986">
      <c r="B1986" s="19"/>
    </row>
    <row r="1987">
      <c r="B1987" s="19"/>
    </row>
    <row r="1988">
      <c r="B1988" s="19"/>
    </row>
    <row r="1989">
      <c r="B1989" s="19"/>
    </row>
    <row r="1990">
      <c r="B1990" s="19"/>
    </row>
    <row r="1991">
      <c r="B1991" s="19"/>
    </row>
    <row r="1992">
      <c r="B1992" s="19"/>
    </row>
    <row r="1993">
      <c r="B1993" s="19"/>
    </row>
    <row r="1994">
      <c r="B1994" s="19"/>
    </row>
    <row r="1995">
      <c r="B1995" s="19"/>
    </row>
    <row r="1996">
      <c r="B1996" s="19"/>
    </row>
    <row r="1997">
      <c r="B1997" s="19"/>
    </row>
    <row r="1998">
      <c r="B1998" s="19"/>
    </row>
    <row r="1999">
      <c r="B1999" s="19"/>
    </row>
    <row r="2000">
      <c r="B2000" s="19"/>
    </row>
    <row r="2001">
      <c r="B2001" s="19"/>
    </row>
  </sheetData>
  <mergeCells count="24">
    <mergeCell ref="A1:F1"/>
    <mergeCell ref="A2:F2"/>
    <mergeCell ref="H4:J4"/>
    <mergeCell ref="H5:I5"/>
    <mergeCell ref="H6:I6"/>
    <mergeCell ref="H7:I7"/>
    <mergeCell ref="H8:I8"/>
    <mergeCell ref="H11:J11"/>
    <mergeCell ref="H12:I12"/>
    <mergeCell ref="H13:I13"/>
    <mergeCell ref="H14:I14"/>
    <mergeCell ref="H16:J16"/>
    <mergeCell ref="H17:I17"/>
    <mergeCell ref="H18:I18"/>
    <mergeCell ref="H28:I28"/>
    <mergeCell ref="H29:I29"/>
    <mergeCell ref="H30:I30"/>
    <mergeCell ref="H19:I19"/>
    <mergeCell ref="H21:J21"/>
    <mergeCell ref="H22:I22"/>
    <mergeCell ref="H23:I23"/>
    <mergeCell ref="H24:I24"/>
    <mergeCell ref="H26:J26"/>
    <mergeCell ref="H27:I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15.0"/>
    <col customWidth="1" min="4" max="4" width="19.38"/>
    <col customWidth="1" min="5" max="5" width="14.63"/>
    <col customWidth="1" min="6" max="6" width="29.5"/>
    <col customWidth="1" min="8" max="8" width="17.75"/>
    <col customWidth="1" min="9" max="9" width="13.63"/>
    <col customWidth="1" min="10" max="10" width="18.88"/>
    <col customWidth="1" min="11" max="11" width="19.25"/>
    <col customWidth="1" min="13" max="13" width="29.13"/>
    <col customWidth="1" min="16" max="16" width="15.75"/>
    <col customWidth="1" min="17" max="17" width="15.13"/>
    <col customWidth="1" min="18" max="18" width="17.88"/>
    <col customWidth="1" min="19" max="19" width="22.0"/>
    <col customWidth="1" min="20" max="20" width="26.0"/>
    <col customWidth="1" min="22" max="22" width="13.25"/>
  </cols>
  <sheetData>
    <row r="1">
      <c r="A1" s="20" t="s">
        <v>106</v>
      </c>
    </row>
    <row r="2">
      <c r="A2" s="24" t="s">
        <v>107</v>
      </c>
    </row>
    <row r="4">
      <c r="A4" s="22" t="s">
        <v>1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H4" s="23" t="s">
        <v>15</v>
      </c>
      <c r="I4" s="6"/>
      <c r="J4" s="7"/>
      <c r="P4" s="24" t="s">
        <v>108</v>
      </c>
    </row>
    <row r="5">
      <c r="A5" s="44" t="s">
        <v>8</v>
      </c>
      <c r="B5" s="26" t="s">
        <v>10</v>
      </c>
      <c r="C5" s="45" t="s">
        <v>11</v>
      </c>
      <c r="D5" s="45" t="s">
        <v>12</v>
      </c>
      <c r="E5" s="45" t="s">
        <v>47</v>
      </c>
      <c r="F5" s="45" t="s">
        <v>14</v>
      </c>
      <c r="H5" s="27" t="s">
        <v>17</v>
      </c>
      <c r="I5" s="7"/>
      <c r="J5" s="28">
        <f>ROWS(A5:F333)</f>
        <v>329</v>
      </c>
    </row>
    <row r="6">
      <c r="A6" s="46" t="s">
        <v>8</v>
      </c>
      <c r="B6" s="26" t="s">
        <v>10</v>
      </c>
      <c r="C6" s="47" t="s">
        <v>11</v>
      </c>
      <c r="D6" s="47" t="s">
        <v>12</v>
      </c>
      <c r="E6" s="47" t="s">
        <v>47</v>
      </c>
      <c r="F6" s="47" t="s">
        <v>14</v>
      </c>
      <c r="H6" s="27" t="s">
        <v>19</v>
      </c>
      <c r="I6" s="7"/>
      <c r="J6" s="28">
        <f>COLUMNS(A4:F4)</f>
        <v>6</v>
      </c>
      <c r="O6" s="48" t="s">
        <v>109</v>
      </c>
      <c r="P6" s="48" t="s">
        <v>19</v>
      </c>
      <c r="Q6" s="48" t="s">
        <v>110</v>
      </c>
      <c r="R6" s="48" t="s">
        <v>111</v>
      </c>
      <c r="S6" s="48" t="s">
        <v>112</v>
      </c>
      <c r="T6" s="48" t="s">
        <v>113</v>
      </c>
      <c r="U6" s="48" t="s">
        <v>114</v>
      </c>
      <c r="V6" s="48" t="s">
        <v>115</v>
      </c>
    </row>
    <row r="7">
      <c r="A7" s="46" t="s">
        <v>8</v>
      </c>
      <c r="B7" s="26" t="s">
        <v>10</v>
      </c>
      <c r="C7" s="47" t="s">
        <v>11</v>
      </c>
      <c r="D7" s="47" t="s">
        <v>12</v>
      </c>
      <c r="E7" s="47" t="s">
        <v>47</v>
      </c>
      <c r="F7" s="47" t="s">
        <v>14</v>
      </c>
      <c r="H7" s="27" t="s">
        <v>21</v>
      </c>
      <c r="I7" s="7"/>
      <c r="J7" s="28" t="s">
        <v>22</v>
      </c>
      <c r="O7" s="43"/>
      <c r="P7" s="43"/>
      <c r="Q7" s="43"/>
      <c r="R7" s="43"/>
      <c r="S7" s="43"/>
      <c r="T7" s="43"/>
      <c r="U7" s="43"/>
      <c r="V7" s="43"/>
    </row>
    <row r="8">
      <c r="A8" s="46" t="s">
        <v>8</v>
      </c>
      <c r="B8" s="26" t="s">
        <v>10</v>
      </c>
      <c r="C8" s="47" t="s">
        <v>11</v>
      </c>
      <c r="D8" s="47" t="s">
        <v>12</v>
      </c>
      <c r="E8" s="47" t="s">
        <v>47</v>
      </c>
      <c r="F8" s="47" t="s">
        <v>14</v>
      </c>
      <c r="H8" s="27" t="s">
        <v>24</v>
      </c>
      <c r="I8" s="7"/>
      <c r="J8" s="28" t="s">
        <v>25</v>
      </c>
      <c r="O8" s="49"/>
      <c r="P8" s="49" t="s">
        <v>116</v>
      </c>
      <c r="Q8" s="43"/>
      <c r="R8" s="50">
        <f>J5</f>
        <v>329</v>
      </c>
      <c r="S8" s="51">
        <f>COUNTIF(F5:F333, F5)</f>
        <v>244</v>
      </c>
      <c r="T8" s="51">
        <f>COUNTIF(F5:F333, F10)</f>
        <v>85</v>
      </c>
      <c r="U8" s="43">
        <f>((-S8/R8)*IMLOG2(S8/R8))+((-T8/R8)*IMLOG2(T8/R8))</f>
        <v>0.8242594578</v>
      </c>
      <c r="V8" s="43"/>
    </row>
    <row r="9">
      <c r="A9" s="46" t="s">
        <v>8</v>
      </c>
      <c r="B9" s="26" t="s">
        <v>10</v>
      </c>
      <c r="C9" s="47" t="s">
        <v>11</v>
      </c>
      <c r="D9" s="47" t="s">
        <v>12</v>
      </c>
      <c r="E9" s="47" t="s">
        <v>47</v>
      </c>
      <c r="F9" s="47" t="s">
        <v>14</v>
      </c>
      <c r="H9" s="30"/>
      <c r="I9" s="30"/>
      <c r="J9" s="30"/>
      <c r="O9" s="43"/>
      <c r="P9" s="43"/>
      <c r="Q9" s="43"/>
      <c r="R9" s="51"/>
      <c r="S9" s="51"/>
      <c r="T9" s="51"/>
      <c r="U9" s="43"/>
      <c r="V9" s="43"/>
    </row>
    <row r="10">
      <c r="A10" s="46" t="s">
        <v>8</v>
      </c>
      <c r="B10" s="26" t="s">
        <v>10</v>
      </c>
      <c r="C10" s="47" t="s">
        <v>11</v>
      </c>
      <c r="D10" s="47" t="s">
        <v>12</v>
      </c>
      <c r="E10" s="47" t="s">
        <v>47</v>
      </c>
      <c r="F10" s="47" t="s">
        <v>23</v>
      </c>
      <c r="H10" s="30"/>
      <c r="I10" s="30"/>
      <c r="J10" s="30"/>
      <c r="O10" s="49"/>
      <c r="P10" s="49" t="s">
        <v>117</v>
      </c>
      <c r="Q10" s="43"/>
      <c r="R10" s="51"/>
      <c r="S10" s="51"/>
      <c r="T10" s="51"/>
      <c r="U10" s="43"/>
      <c r="V10" s="43">
        <f>(U8)-((R11/R8)*U11)-((R12/R8)*U12)</f>
        <v>0.002486760655</v>
      </c>
    </row>
    <row r="11">
      <c r="A11" s="46" t="s">
        <v>8</v>
      </c>
      <c r="B11" s="26" t="s">
        <v>10</v>
      </c>
      <c r="C11" s="47" t="s">
        <v>11</v>
      </c>
      <c r="D11" s="47" t="s">
        <v>12</v>
      </c>
      <c r="E11" s="47" t="s">
        <v>47</v>
      </c>
      <c r="F11" s="47" t="s">
        <v>14</v>
      </c>
      <c r="H11" s="23" t="s">
        <v>3</v>
      </c>
      <c r="I11" s="6"/>
      <c r="J11" s="7"/>
      <c r="O11" s="43"/>
      <c r="P11" s="43"/>
      <c r="Q11" s="49" t="s">
        <v>118</v>
      </c>
      <c r="R11" s="51">
        <f>COUNTIF(A5:A333, A5)</f>
        <v>131</v>
      </c>
      <c r="S11" s="51">
        <f>COUNTIFS(A5:A333,A5,F5:F333,F5)</f>
        <v>93</v>
      </c>
      <c r="T11" s="41">
        <f>COUNTIFS(A5:A333,A5,F5:F333,F10)</f>
        <v>38</v>
      </c>
      <c r="U11" s="52">
        <f t="shared" ref="U11:U12" si="1">IFERROR(((-S11/R11)*IMLOG2(S11/R11))+((-T11/R11)*IMLOG2(T11/R11)),0)</f>
        <v>0.868819834</v>
      </c>
      <c r="V11" s="43"/>
    </row>
    <row r="12">
      <c r="A12" s="46" t="s">
        <v>8</v>
      </c>
      <c r="B12" s="26" t="s">
        <v>10</v>
      </c>
      <c r="C12" s="47" t="s">
        <v>11</v>
      </c>
      <c r="D12" s="47" t="s">
        <v>12</v>
      </c>
      <c r="E12" s="47" t="s">
        <v>47</v>
      </c>
      <c r="F12" s="47" t="s">
        <v>14</v>
      </c>
      <c r="H12" s="27" t="s">
        <v>27</v>
      </c>
      <c r="I12" s="7"/>
      <c r="J12" s="31">
        <f>COUNTIF(B:B, B5)</f>
        <v>254</v>
      </c>
      <c r="O12" s="43"/>
      <c r="P12" s="43"/>
      <c r="Q12" s="49" t="s">
        <v>119</v>
      </c>
      <c r="R12" s="51">
        <f>COUNTIF(A5:A333, A27)</f>
        <v>198</v>
      </c>
      <c r="S12" s="53">
        <f>COUNTIFS(A5:A333,A20,F5:F333,F5)</f>
        <v>151</v>
      </c>
      <c r="T12" s="51">
        <f>COUNTIFS(A5:A333,A20,F5:F333,F10)</f>
        <v>47</v>
      </c>
      <c r="U12" s="52">
        <f t="shared" si="1"/>
        <v>0.7906455511</v>
      </c>
      <c r="V12" s="43"/>
    </row>
    <row r="13">
      <c r="A13" s="46" t="s">
        <v>8</v>
      </c>
      <c r="B13" s="26" t="s">
        <v>10</v>
      </c>
      <c r="C13" s="47" t="s">
        <v>11</v>
      </c>
      <c r="D13" s="47" t="s">
        <v>12</v>
      </c>
      <c r="E13" s="47" t="s">
        <v>47</v>
      </c>
      <c r="F13" s="47" t="s">
        <v>14</v>
      </c>
      <c r="H13" s="27" t="s">
        <v>29</v>
      </c>
      <c r="I13" s="7"/>
      <c r="J13" s="31">
        <f>COUNTIF(B:B, B50)</f>
        <v>75</v>
      </c>
      <c r="O13" s="49"/>
      <c r="P13" s="49"/>
      <c r="Q13" s="43"/>
      <c r="R13" s="51"/>
      <c r="S13" s="40"/>
      <c r="T13" s="51"/>
      <c r="V13" s="54"/>
    </row>
    <row r="14">
      <c r="A14" s="46" t="s">
        <v>8</v>
      </c>
      <c r="B14" s="26" t="s">
        <v>10</v>
      </c>
      <c r="C14" s="47" t="s">
        <v>11</v>
      </c>
      <c r="D14" s="47" t="s">
        <v>12</v>
      </c>
      <c r="E14" s="47" t="s">
        <v>47</v>
      </c>
      <c r="F14" s="47" t="s">
        <v>23</v>
      </c>
      <c r="H14" s="33" t="s">
        <v>33</v>
      </c>
      <c r="I14" s="7"/>
      <c r="J14" s="34">
        <f>SUM(J12:J13)</f>
        <v>329</v>
      </c>
      <c r="O14" s="55" t="s">
        <v>120</v>
      </c>
      <c r="P14" s="56" t="s">
        <v>121</v>
      </c>
      <c r="Q14" s="57"/>
      <c r="R14" s="58"/>
      <c r="S14" s="58"/>
      <c r="T14" s="58"/>
      <c r="U14" s="57"/>
      <c r="V14" s="59">
        <f>(U8)-((R15/R8)*U15)-((R16/R8)*U16)</f>
        <v>0.6394366033</v>
      </c>
    </row>
    <row r="15">
      <c r="A15" s="46" t="s">
        <v>8</v>
      </c>
      <c r="B15" s="26" t="s">
        <v>10</v>
      </c>
      <c r="C15" s="47" t="s">
        <v>11</v>
      </c>
      <c r="D15" s="47" t="s">
        <v>12</v>
      </c>
      <c r="E15" s="47" t="s">
        <v>47</v>
      </c>
      <c r="F15" s="47" t="s">
        <v>14</v>
      </c>
      <c r="H15" s="30"/>
      <c r="I15" s="30"/>
      <c r="J15" s="30"/>
      <c r="O15" s="60"/>
      <c r="P15" s="57"/>
      <c r="Q15" s="56" t="s">
        <v>122</v>
      </c>
      <c r="R15" s="58">
        <f>COUNTIF(B5:B333,B5)</f>
        <v>254</v>
      </c>
      <c r="S15" s="61">
        <f>COUNTIFS(B5:B333,B5,F5:F333,F5)</f>
        <v>244</v>
      </c>
      <c r="T15" s="62">
        <f>COUNTIFS(B5:B333,B5,F5:F333,F10)</f>
        <v>10</v>
      </c>
      <c r="U15" s="59">
        <f t="shared" ref="U15:U16" si="2">IFERROR(((-S15/R15)*IMLOG2(S15/R15))+(-T15/R15)*IMLOG2(T15/R15),0)</f>
        <v>0.239396532</v>
      </c>
      <c r="V15" s="57"/>
    </row>
    <row r="16">
      <c r="A16" s="46" t="s">
        <v>8</v>
      </c>
      <c r="B16" s="26" t="s">
        <v>10</v>
      </c>
      <c r="C16" s="47" t="s">
        <v>11</v>
      </c>
      <c r="D16" s="47" t="s">
        <v>12</v>
      </c>
      <c r="E16" s="47" t="s">
        <v>47</v>
      </c>
      <c r="F16" s="47" t="s">
        <v>14</v>
      </c>
      <c r="H16" s="23" t="s">
        <v>4</v>
      </c>
      <c r="I16" s="6"/>
      <c r="J16" s="7"/>
      <c r="O16" s="60"/>
      <c r="P16" s="57"/>
      <c r="Q16" s="56" t="s">
        <v>123</v>
      </c>
      <c r="R16" s="58">
        <f>COUNTIF(B5:B333,B50)</f>
        <v>75</v>
      </c>
      <c r="S16" s="62">
        <f>COUNTIFS(B5:B333,B57,F5:F333,F49)</f>
        <v>0</v>
      </c>
      <c r="T16" s="62">
        <f>COUNTIFS(B5:B333,B50,F5:F333,F50)</f>
        <v>75</v>
      </c>
      <c r="U16" s="63">
        <f t="shared" si="2"/>
        <v>0</v>
      </c>
      <c r="V16" s="57"/>
    </row>
    <row r="17">
      <c r="A17" s="46" t="s">
        <v>8</v>
      </c>
      <c r="B17" s="26" t="s">
        <v>10</v>
      </c>
      <c r="C17" s="47" t="s">
        <v>11</v>
      </c>
      <c r="D17" s="47" t="s">
        <v>12</v>
      </c>
      <c r="E17" s="47" t="s">
        <v>47</v>
      </c>
      <c r="F17" s="47" t="s">
        <v>14</v>
      </c>
      <c r="H17" s="27" t="s">
        <v>27</v>
      </c>
      <c r="I17" s="7"/>
      <c r="J17" s="31">
        <f>COUNTIF(C:C, C140)</f>
        <v>6</v>
      </c>
      <c r="O17" s="64"/>
      <c r="P17" s="43"/>
      <c r="Q17" s="49"/>
      <c r="R17" s="51"/>
      <c r="S17" s="41"/>
      <c r="T17" s="53"/>
      <c r="U17" s="52"/>
      <c r="V17" s="43"/>
    </row>
    <row r="18">
      <c r="A18" s="46" t="s">
        <v>8</v>
      </c>
      <c r="B18" s="26" t="s">
        <v>10</v>
      </c>
      <c r="C18" s="47" t="s">
        <v>11</v>
      </c>
      <c r="D18" s="47" t="s">
        <v>12</v>
      </c>
      <c r="E18" s="47" t="s">
        <v>47</v>
      </c>
      <c r="F18" s="47" t="s">
        <v>14</v>
      </c>
      <c r="H18" s="27" t="s">
        <v>29</v>
      </c>
      <c r="I18" s="7"/>
      <c r="J18" s="31">
        <f>COUNTIF(C:C, C10)</f>
        <v>323</v>
      </c>
      <c r="O18" s="65"/>
      <c r="P18" s="49" t="s">
        <v>124</v>
      </c>
      <c r="Q18" s="43"/>
      <c r="R18" s="51"/>
      <c r="S18" s="51"/>
      <c r="T18" s="51"/>
      <c r="U18" s="43"/>
      <c r="V18" s="54">
        <f>(U8)-((R19/R8)*U19)-((R20/R8)*U20)</f>
        <v>0.0006442952785</v>
      </c>
    </row>
    <row r="19">
      <c r="A19" s="46" t="s">
        <v>8</v>
      </c>
      <c r="B19" s="26" t="s">
        <v>10</v>
      </c>
      <c r="C19" s="47" t="s">
        <v>11</v>
      </c>
      <c r="D19" s="47" t="s">
        <v>44</v>
      </c>
      <c r="E19" s="47" t="s">
        <v>47</v>
      </c>
      <c r="F19" s="47" t="s">
        <v>14</v>
      </c>
      <c r="H19" s="35" t="s">
        <v>33</v>
      </c>
      <c r="I19" s="7"/>
      <c r="J19" s="34">
        <f>SUM(J17:J18)</f>
        <v>329</v>
      </c>
      <c r="O19" s="64"/>
      <c r="P19" s="43"/>
      <c r="Q19" s="49" t="s">
        <v>122</v>
      </c>
      <c r="R19" s="51">
        <f>COUNTIF(C5:C333,C140)</f>
        <v>6</v>
      </c>
      <c r="S19" s="53">
        <f>COUNTIFS(C5:C333,C110,F5:F333,F109)</f>
        <v>5</v>
      </c>
      <c r="T19" s="53">
        <f>COUNTIFS(C5:C333,C110,F5:F333,F20)</f>
        <v>1</v>
      </c>
      <c r="U19" s="52">
        <f t="shared" ref="U19:U20" si="3">IFERROR(((-S19/R19)*IMLOG2(S19/R19))+((-T19/R19)*IMLOG2(T19/R19)),0)</f>
        <v>0.6500224216</v>
      </c>
      <c r="V19" s="43"/>
    </row>
    <row r="20">
      <c r="A20" s="46" t="s">
        <v>48</v>
      </c>
      <c r="B20" s="26" t="s">
        <v>10</v>
      </c>
      <c r="C20" s="47" t="s">
        <v>11</v>
      </c>
      <c r="D20" s="47" t="s">
        <v>12</v>
      </c>
      <c r="E20" s="47" t="s">
        <v>47</v>
      </c>
      <c r="F20" s="47" t="s">
        <v>23</v>
      </c>
      <c r="H20" s="36"/>
      <c r="I20" s="36"/>
      <c r="J20" s="36"/>
      <c r="O20" s="64"/>
      <c r="P20" s="43"/>
      <c r="Q20" s="49" t="s">
        <v>123</v>
      </c>
      <c r="R20" s="51">
        <f>COUNTIF(C5:C333,C28)</f>
        <v>323</v>
      </c>
      <c r="S20" s="41">
        <f>COUNTIFS(C5:C333,C63,F5:F333,F19)</f>
        <v>239</v>
      </c>
      <c r="T20" s="53">
        <f>COUNTIFS(C5:C333,C63,F5:F333,F20)</f>
        <v>84</v>
      </c>
      <c r="U20" s="52">
        <f t="shared" si="3"/>
        <v>0.8268397955</v>
      </c>
      <c r="V20" s="43"/>
    </row>
    <row r="21">
      <c r="A21" s="46" t="s">
        <v>48</v>
      </c>
      <c r="B21" s="26" t="s">
        <v>10</v>
      </c>
      <c r="C21" s="47" t="s">
        <v>11</v>
      </c>
      <c r="D21" s="47" t="s">
        <v>12</v>
      </c>
      <c r="E21" s="47" t="s">
        <v>47</v>
      </c>
      <c r="F21" s="47" t="s">
        <v>23</v>
      </c>
      <c r="H21" s="37" t="s">
        <v>5</v>
      </c>
      <c r="I21" s="17"/>
      <c r="J21" s="18"/>
      <c r="O21" s="64"/>
      <c r="P21" s="43"/>
      <c r="Q21" s="49"/>
      <c r="R21" s="51"/>
      <c r="S21" s="53"/>
      <c r="T21" s="53"/>
      <c r="U21" s="42"/>
      <c r="V21" s="43"/>
    </row>
    <row r="22">
      <c r="A22" s="46" t="s">
        <v>48</v>
      </c>
      <c r="B22" s="26" t="s">
        <v>10</v>
      </c>
      <c r="C22" s="47" t="s">
        <v>11</v>
      </c>
      <c r="D22" s="47" t="s">
        <v>12</v>
      </c>
      <c r="E22" s="47" t="s">
        <v>47</v>
      </c>
      <c r="F22" s="47" t="s">
        <v>23</v>
      </c>
      <c r="H22" s="27" t="s">
        <v>40</v>
      </c>
      <c r="I22" s="7"/>
      <c r="J22" s="31">
        <f>COUNTIF(D:D, D19)</f>
        <v>17</v>
      </c>
      <c r="O22" s="65"/>
      <c r="P22" s="49" t="s">
        <v>125</v>
      </c>
      <c r="Q22" s="43"/>
      <c r="R22" s="51"/>
      <c r="S22" s="51"/>
      <c r="T22" s="51"/>
      <c r="U22" s="43"/>
      <c r="V22" s="54">
        <f>(U8)-((R23/R8)*U23)-((R24/R8)*U24)</f>
        <v>0.0002554102713</v>
      </c>
    </row>
    <row r="23">
      <c r="A23" s="46" t="s">
        <v>48</v>
      </c>
      <c r="B23" s="26" t="s">
        <v>10</v>
      </c>
      <c r="C23" s="47" t="s">
        <v>11</v>
      </c>
      <c r="D23" s="47" t="s">
        <v>12</v>
      </c>
      <c r="E23" s="47" t="s">
        <v>47</v>
      </c>
      <c r="F23" s="47" t="s">
        <v>14</v>
      </c>
      <c r="H23" s="27" t="s">
        <v>41</v>
      </c>
      <c r="I23" s="7"/>
      <c r="J23" s="31">
        <f>COUNTIF(D:D, D5)</f>
        <v>312</v>
      </c>
      <c r="O23" s="64"/>
      <c r="P23" s="43"/>
      <c r="Q23" s="49" t="s">
        <v>126</v>
      </c>
      <c r="R23" s="51">
        <f>COUNTIF(D5:D333,D19)</f>
        <v>17</v>
      </c>
      <c r="S23" s="41">
        <f>COUNTIFS(D5:D333,D19,F5:F333,F19)</f>
        <v>12</v>
      </c>
      <c r="T23" s="53">
        <f>COUNTIFS(D5:D333,D19,F5:F333,F20)</f>
        <v>5</v>
      </c>
      <c r="U23" s="52">
        <f t="shared" ref="U23:U24" si="4">IFERROR(((-S23/R23)*IMLOG2(S23/R23))+((-T23/R23)*IMLOG2(T23/R23)),0)</f>
        <v>0.8739810481</v>
      </c>
      <c r="V23" s="43"/>
    </row>
    <row r="24">
      <c r="A24" s="46" t="s">
        <v>48</v>
      </c>
      <c r="B24" s="26" t="s">
        <v>10</v>
      </c>
      <c r="C24" s="47" t="s">
        <v>11</v>
      </c>
      <c r="D24" s="47" t="s">
        <v>12</v>
      </c>
      <c r="E24" s="47" t="s">
        <v>47</v>
      </c>
      <c r="F24" s="47" t="s">
        <v>14</v>
      </c>
      <c r="H24" s="35" t="s">
        <v>33</v>
      </c>
      <c r="I24" s="7"/>
      <c r="J24" s="34">
        <f>SUM(J22:J23)</f>
        <v>329</v>
      </c>
      <c r="O24" s="64"/>
      <c r="P24" s="43"/>
      <c r="Q24" s="49" t="s">
        <v>127</v>
      </c>
      <c r="R24" s="51">
        <f>countif(D5:D333,D18)</f>
        <v>312</v>
      </c>
      <c r="S24" s="53">
        <f>COUNTIFS(D5:D333,D18,F5:F333,F19)</f>
        <v>232</v>
      </c>
      <c r="T24" s="53">
        <f>COUNTIFS(D5:D333,D18,F5:F333,F20)</f>
        <v>80</v>
      </c>
      <c r="U24" s="52">
        <f t="shared" si="4"/>
        <v>0.8212809417</v>
      </c>
      <c r="V24" s="43"/>
    </row>
    <row r="25">
      <c r="A25" s="46" t="s">
        <v>48</v>
      </c>
      <c r="B25" s="26" t="s">
        <v>10</v>
      </c>
      <c r="C25" s="47" t="s">
        <v>11</v>
      </c>
      <c r="D25" s="47" t="s">
        <v>12</v>
      </c>
      <c r="E25" s="47" t="s">
        <v>47</v>
      </c>
      <c r="F25" s="47" t="s">
        <v>14</v>
      </c>
      <c r="H25" s="36"/>
      <c r="I25" s="36"/>
      <c r="J25" s="36"/>
      <c r="O25" s="64"/>
      <c r="P25" s="43"/>
      <c r="Q25" s="49"/>
      <c r="R25" s="51"/>
      <c r="S25" s="41"/>
      <c r="T25" s="53"/>
      <c r="U25" s="42"/>
      <c r="V25" s="43"/>
    </row>
    <row r="26">
      <c r="A26" s="46" t="s">
        <v>48</v>
      </c>
      <c r="B26" s="26" t="s">
        <v>10</v>
      </c>
      <c r="C26" s="47" t="s">
        <v>11</v>
      </c>
      <c r="D26" s="47" t="s">
        <v>12</v>
      </c>
      <c r="E26" s="47" t="s">
        <v>47</v>
      </c>
      <c r="F26" s="47" t="s">
        <v>14</v>
      </c>
      <c r="H26" s="37" t="s">
        <v>6</v>
      </c>
      <c r="I26" s="17"/>
      <c r="J26" s="18"/>
      <c r="O26" s="65"/>
      <c r="P26" s="49" t="s">
        <v>128</v>
      </c>
      <c r="Q26" s="43"/>
      <c r="R26" s="51"/>
      <c r="S26" s="51"/>
      <c r="T26" s="51"/>
      <c r="U26" s="43"/>
      <c r="V26" s="54">
        <f>(U8)-((R27/R8)*U27)-((R28/R8)*U28)-((R29/R8)*U29)</f>
        <v>0.09177021869</v>
      </c>
    </row>
    <row r="27">
      <c r="A27" s="46" t="s">
        <v>48</v>
      </c>
      <c r="B27" s="26" t="s">
        <v>10</v>
      </c>
      <c r="C27" s="47" t="s">
        <v>11</v>
      </c>
      <c r="D27" s="47" t="s">
        <v>12</v>
      </c>
      <c r="E27" s="47" t="s">
        <v>47</v>
      </c>
      <c r="F27" s="47" t="s">
        <v>14</v>
      </c>
      <c r="H27" s="27" t="s">
        <v>42</v>
      </c>
      <c r="I27" s="7"/>
      <c r="J27" s="31">
        <f>COUNTIF(E:E, E5)</f>
        <v>267</v>
      </c>
      <c r="O27" s="65"/>
      <c r="P27" s="43"/>
      <c r="Q27" s="49" t="s">
        <v>129</v>
      </c>
      <c r="R27" s="51">
        <f>countif(E5:E989,E42)</f>
        <v>267</v>
      </c>
      <c r="S27" s="53">
        <f>COUNTIFS(E5:E333,E127,F5:F333,F19)</f>
        <v>182</v>
      </c>
      <c r="T27" s="53">
        <f>COUNTIFS(E5:E333,E127,F5:F333,F22)</f>
        <v>85</v>
      </c>
      <c r="U27" s="52">
        <f t="shared" ref="U27:U29" si="5">IFERROR(((-S27/R27)*IMLOG2(S27/R27))+((-T27/R27)*IMLOG2(T27/R27)),0)</f>
        <v>0.9025803733</v>
      </c>
      <c r="V27" s="43"/>
    </row>
    <row r="28">
      <c r="A28" s="46" t="s">
        <v>48</v>
      </c>
      <c r="B28" s="26" t="s">
        <v>10</v>
      </c>
      <c r="C28" s="47" t="s">
        <v>11</v>
      </c>
      <c r="D28" s="47" t="s">
        <v>12</v>
      </c>
      <c r="E28" s="47" t="s">
        <v>47</v>
      </c>
      <c r="F28" s="47" t="s">
        <v>14</v>
      </c>
      <c r="H28" s="27" t="s">
        <v>29</v>
      </c>
      <c r="I28" s="7"/>
      <c r="J28" s="31">
        <f>COUNTIF(E:E, E55)</f>
        <v>60</v>
      </c>
      <c r="O28" s="65"/>
      <c r="P28" s="43"/>
      <c r="Q28" s="49" t="s">
        <v>123</v>
      </c>
      <c r="R28" s="51">
        <f>countif(E5:E333,E131)</f>
        <v>60</v>
      </c>
      <c r="S28" s="53">
        <f>COUNTIFS(E5:E333,E131,F5:F333,F23)</f>
        <v>60</v>
      </c>
      <c r="T28" s="53">
        <f>COUNTIFS(E5:E333,E131,F5:F333,F22)</f>
        <v>0</v>
      </c>
      <c r="U28" s="52">
        <f t="shared" si="5"/>
        <v>0</v>
      </c>
      <c r="V28" s="43"/>
    </row>
    <row r="29">
      <c r="A29" s="46" t="s">
        <v>48</v>
      </c>
      <c r="B29" s="26" t="s">
        <v>10</v>
      </c>
      <c r="C29" s="47" t="s">
        <v>11</v>
      </c>
      <c r="D29" s="47" t="s">
        <v>12</v>
      </c>
      <c r="E29" s="47" t="s">
        <v>47</v>
      </c>
      <c r="F29" s="47" t="s">
        <v>14</v>
      </c>
      <c r="H29" s="27" t="s">
        <v>43</v>
      </c>
      <c r="I29" s="7"/>
      <c r="J29" s="31">
        <f>COUNTIF(E:E, E106)</f>
        <v>2</v>
      </c>
      <c r="O29" s="65"/>
      <c r="P29" s="43"/>
      <c r="Q29" s="49" t="s">
        <v>130</v>
      </c>
      <c r="R29" s="51">
        <f>countif(E6:E333,E106)</f>
        <v>2</v>
      </c>
      <c r="S29" s="53">
        <f>COUNTIFS(E6:E333,E106,F6:F333,F23)</f>
        <v>2</v>
      </c>
      <c r="T29" s="53">
        <f>COUNTIFS(E6:E333,E106,F6:F333,F22)</f>
        <v>0</v>
      </c>
      <c r="U29" s="52">
        <f t="shared" si="5"/>
        <v>0</v>
      </c>
      <c r="V29" s="43"/>
    </row>
    <row r="30">
      <c r="A30" s="46" t="s">
        <v>48</v>
      </c>
      <c r="B30" s="26" t="s">
        <v>10</v>
      </c>
      <c r="C30" s="47" t="s">
        <v>11</v>
      </c>
      <c r="D30" s="47" t="s">
        <v>12</v>
      </c>
      <c r="E30" s="47" t="s">
        <v>47</v>
      </c>
      <c r="F30" s="47" t="s">
        <v>14</v>
      </c>
      <c r="H30" s="35" t="s">
        <v>33</v>
      </c>
      <c r="I30" s="7"/>
      <c r="J30" s="34">
        <f>SUM(J27:J29)</f>
        <v>329</v>
      </c>
      <c r="O30" s="65"/>
      <c r="P30" s="43"/>
      <c r="Q30" s="43"/>
      <c r="R30" s="43"/>
      <c r="S30" s="43"/>
      <c r="T30" s="43"/>
      <c r="U30" s="43"/>
      <c r="V30" s="43"/>
    </row>
    <row r="31">
      <c r="A31" s="46" t="s">
        <v>48</v>
      </c>
      <c r="B31" s="26" t="s">
        <v>10</v>
      </c>
      <c r="C31" s="47" t="s">
        <v>11</v>
      </c>
      <c r="D31" s="47" t="s">
        <v>12</v>
      </c>
      <c r="E31" s="47" t="s">
        <v>47</v>
      </c>
      <c r="F31" s="47" t="s">
        <v>14</v>
      </c>
    </row>
    <row r="32">
      <c r="A32" s="46" t="s">
        <v>48</v>
      </c>
      <c r="B32" s="26" t="s">
        <v>10</v>
      </c>
      <c r="C32" s="47" t="s">
        <v>11</v>
      </c>
      <c r="D32" s="47" t="s">
        <v>12</v>
      </c>
      <c r="E32" s="47" t="s">
        <v>47</v>
      </c>
      <c r="F32" s="47" t="s">
        <v>14</v>
      </c>
    </row>
    <row r="33">
      <c r="A33" s="46" t="s">
        <v>48</v>
      </c>
      <c r="B33" s="26" t="s">
        <v>10</v>
      </c>
      <c r="C33" s="47" t="s">
        <v>11</v>
      </c>
      <c r="D33" s="47" t="s">
        <v>12</v>
      </c>
      <c r="E33" s="47" t="s">
        <v>47</v>
      </c>
      <c r="F33" s="47" t="s">
        <v>14</v>
      </c>
      <c r="H33" s="66" t="s">
        <v>3</v>
      </c>
      <c r="I33" s="67" t="str">
        <f>B5</f>
        <v>Positif</v>
      </c>
    </row>
    <row r="34">
      <c r="A34" s="46" t="s">
        <v>48</v>
      </c>
      <c r="B34" s="26" t="s">
        <v>10</v>
      </c>
      <c r="C34" s="47" t="s">
        <v>11</v>
      </c>
      <c r="D34" s="47" t="s">
        <v>12</v>
      </c>
      <c r="E34" s="47" t="s">
        <v>47</v>
      </c>
      <c r="F34" s="47" t="s">
        <v>14</v>
      </c>
      <c r="H34" s="22" t="s">
        <v>1</v>
      </c>
      <c r="I34" s="22" t="s">
        <v>3</v>
      </c>
      <c r="J34" s="22" t="s">
        <v>4</v>
      </c>
      <c r="K34" s="22" t="s">
        <v>5</v>
      </c>
      <c r="L34" s="22" t="s">
        <v>6</v>
      </c>
      <c r="M34" s="22" t="s">
        <v>7</v>
      </c>
      <c r="O34" s="48" t="s">
        <v>109</v>
      </c>
      <c r="P34" s="48" t="s">
        <v>19</v>
      </c>
      <c r="Q34" s="48" t="s">
        <v>110</v>
      </c>
      <c r="R34" s="48" t="s">
        <v>111</v>
      </c>
      <c r="S34" s="48" t="s">
        <v>112</v>
      </c>
      <c r="T34" s="48" t="s">
        <v>113</v>
      </c>
      <c r="U34" s="48" t="s">
        <v>114</v>
      </c>
      <c r="V34" s="48" t="s">
        <v>115</v>
      </c>
    </row>
    <row r="35">
      <c r="A35" s="46" t="s">
        <v>48</v>
      </c>
      <c r="B35" s="26" t="s">
        <v>10</v>
      </c>
      <c r="C35" s="47" t="s">
        <v>11</v>
      </c>
      <c r="D35" s="47" t="s">
        <v>44</v>
      </c>
      <c r="E35" s="47" t="s">
        <v>47</v>
      </c>
      <c r="F35" s="47" t="s">
        <v>14</v>
      </c>
      <c r="H35" s="43" t="str">
        <f>IFERROR(__xludf.DUMMYFUNCTION("FILTER(A5:F333,B5:B333=I33)"),"P")</f>
        <v>P</v>
      </c>
      <c r="I35" s="43" t="str">
        <f>IFERROR(__xludf.DUMMYFUNCTION("""COMPUTED_VALUE"""),"Positif")</f>
        <v>Positif</v>
      </c>
      <c r="J35" s="43" t="str">
        <f>IFERROR(__xludf.DUMMYFUNCTION("""COMPUTED_VALUE"""),"Negatif")</f>
        <v>Negatif</v>
      </c>
      <c r="K35" s="43" t="str">
        <f>IFERROR(__xludf.DUMMYFUNCTION("""COMPUTED_VALUE"""),"Tidak")</f>
        <v>Tidak</v>
      </c>
      <c r="L35" s="43" t="str">
        <f>IFERROR(__xludf.DUMMYFUNCTION("""COMPUTED_VALUE"""),"Rif Sensitif")</f>
        <v>Rif Sensitif</v>
      </c>
      <c r="M35" s="43" t="str">
        <f>IFERROR(__xludf.DUMMYFUNCTION("""COMPUTED_VALUE"""),"Paru")</f>
        <v>Paru</v>
      </c>
      <c r="O35" s="43"/>
      <c r="P35" s="43"/>
      <c r="Q35" s="43"/>
      <c r="R35" s="43"/>
      <c r="S35" s="43"/>
      <c r="T35" s="43"/>
      <c r="U35" s="43"/>
      <c r="V35" s="43"/>
    </row>
    <row r="36">
      <c r="A36" s="46" t="s">
        <v>48</v>
      </c>
      <c r="B36" s="26" t="s">
        <v>10</v>
      </c>
      <c r="C36" s="47" t="s">
        <v>11</v>
      </c>
      <c r="D36" s="47" t="s">
        <v>12</v>
      </c>
      <c r="E36" s="47" t="s">
        <v>47</v>
      </c>
      <c r="F36" s="47" t="s">
        <v>14</v>
      </c>
      <c r="H36" s="43" t="str">
        <f>IFERROR(__xludf.DUMMYFUNCTION("""COMPUTED_VALUE"""),"P")</f>
        <v>P</v>
      </c>
      <c r="I36" s="43" t="str">
        <f>IFERROR(__xludf.DUMMYFUNCTION("""COMPUTED_VALUE"""),"Positif")</f>
        <v>Positif</v>
      </c>
      <c r="J36" s="43" t="str">
        <f>IFERROR(__xludf.DUMMYFUNCTION("""COMPUTED_VALUE"""),"Negatif")</f>
        <v>Negatif</v>
      </c>
      <c r="K36" s="43" t="str">
        <f>IFERROR(__xludf.DUMMYFUNCTION("""COMPUTED_VALUE"""),"Tidak")</f>
        <v>Tidak</v>
      </c>
      <c r="L36" s="43" t="str">
        <f>IFERROR(__xludf.DUMMYFUNCTION("""COMPUTED_VALUE"""),"Rif Sensitif")</f>
        <v>Rif Sensitif</v>
      </c>
      <c r="M36" s="43" t="str">
        <f>IFERROR(__xludf.DUMMYFUNCTION("""COMPUTED_VALUE"""),"Paru")</f>
        <v>Paru</v>
      </c>
      <c r="O36" s="50" t="s">
        <v>120</v>
      </c>
      <c r="P36" s="49" t="s">
        <v>116</v>
      </c>
      <c r="Q36" s="43"/>
      <c r="R36" s="50">
        <f>ROWS(H35:M288)</f>
        <v>254</v>
      </c>
      <c r="S36" s="51">
        <f>COUNTIF(M35:M288, M35)</f>
        <v>244</v>
      </c>
      <c r="T36" s="51">
        <f>COUNTIF(M35:M288, M40)</f>
        <v>10</v>
      </c>
      <c r="U36" s="52">
        <f>IFERROR(((-S36/R36)*IMLOG2(S36/R36))+(-T36/R36)*IMLOG2(T36/R36),0)</f>
        <v>0.239396532</v>
      </c>
      <c r="V36" s="43"/>
    </row>
    <row r="37">
      <c r="A37" s="46" t="s">
        <v>48</v>
      </c>
      <c r="B37" s="26" t="s">
        <v>10</v>
      </c>
      <c r="C37" s="47" t="s">
        <v>11</v>
      </c>
      <c r="D37" s="47" t="s">
        <v>12</v>
      </c>
      <c r="E37" s="47" t="s">
        <v>47</v>
      </c>
      <c r="F37" s="47" t="s">
        <v>14</v>
      </c>
      <c r="H37" s="43" t="str">
        <f>IFERROR(__xludf.DUMMYFUNCTION("""COMPUTED_VALUE"""),"P")</f>
        <v>P</v>
      </c>
      <c r="I37" s="43" t="str">
        <f>IFERROR(__xludf.DUMMYFUNCTION("""COMPUTED_VALUE"""),"Positif")</f>
        <v>Positif</v>
      </c>
      <c r="J37" s="43" t="str">
        <f>IFERROR(__xludf.DUMMYFUNCTION("""COMPUTED_VALUE"""),"Negatif")</f>
        <v>Negatif</v>
      </c>
      <c r="K37" s="43" t="str">
        <f>IFERROR(__xludf.DUMMYFUNCTION("""COMPUTED_VALUE"""),"Tidak")</f>
        <v>Tidak</v>
      </c>
      <c r="L37" s="43" t="str">
        <f>IFERROR(__xludf.DUMMYFUNCTION("""COMPUTED_VALUE"""),"Rif Sensitif")</f>
        <v>Rif Sensitif</v>
      </c>
      <c r="M37" s="43" t="str">
        <f>IFERROR(__xludf.DUMMYFUNCTION("""COMPUTED_VALUE"""),"Paru")</f>
        <v>Paru</v>
      </c>
      <c r="O37" s="43"/>
      <c r="P37" s="43"/>
      <c r="Q37" s="43"/>
      <c r="R37" s="51"/>
      <c r="S37" s="51"/>
      <c r="T37" s="51"/>
      <c r="U37" s="43"/>
      <c r="V37" s="43"/>
    </row>
    <row r="38">
      <c r="A38" s="46" t="s">
        <v>48</v>
      </c>
      <c r="B38" s="26" t="s">
        <v>10</v>
      </c>
      <c r="C38" s="47" t="s">
        <v>11</v>
      </c>
      <c r="D38" s="47" t="s">
        <v>44</v>
      </c>
      <c r="E38" s="47" t="s">
        <v>47</v>
      </c>
      <c r="F38" s="47" t="s">
        <v>14</v>
      </c>
      <c r="H38" s="43" t="str">
        <f>IFERROR(__xludf.DUMMYFUNCTION("""COMPUTED_VALUE"""),"P")</f>
        <v>P</v>
      </c>
      <c r="I38" s="43" t="str">
        <f>IFERROR(__xludf.DUMMYFUNCTION("""COMPUTED_VALUE"""),"Positif")</f>
        <v>Positif</v>
      </c>
      <c r="J38" s="43" t="str">
        <f>IFERROR(__xludf.DUMMYFUNCTION("""COMPUTED_VALUE"""),"Negatif")</f>
        <v>Negatif</v>
      </c>
      <c r="K38" s="43" t="str">
        <f>IFERROR(__xludf.DUMMYFUNCTION("""COMPUTED_VALUE"""),"Tidak")</f>
        <v>Tidak</v>
      </c>
      <c r="L38" s="43" t="str">
        <f>IFERROR(__xludf.DUMMYFUNCTION("""COMPUTED_VALUE"""),"Rif Sensitif")</f>
        <v>Rif Sensitif</v>
      </c>
      <c r="M38" s="43" t="str">
        <f>IFERROR(__xludf.DUMMYFUNCTION("""COMPUTED_VALUE"""),"Paru")</f>
        <v>Paru</v>
      </c>
      <c r="O38" s="49"/>
      <c r="P38" s="49" t="s">
        <v>117</v>
      </c>
      <c r="Q38" s="43"/>
      <c r="R38" s="51"/>
      <c r="S38" s="51"/>
      <c r="T38" s="51"/>
      <c r="U38" s="43"/>
      <c r="V38" s="43">
        <f>(U36)-((R39/R36)*U39)-((R40/R36)*U40)</f>
        <v>0.001584938111</v>
      </c>
    </row>
    <row r="39">
      <c r="A39" s="46" t="s">
        <v>48</v>
      </c>
      <c r="B39" s="26" t="s">
        <v>10</v>
      </c>
      <c r="C39" s="47" t="s">
        <v>11</v>
      </c>
      <c r="D39" s="47" t="s">
        <v>12</v>
      </c>
      <c r="E39" s="47" t="s">
        <v>47</v>
      </c>
      <c r="F39" s="47" t="s">
        <v>14</v>
      </c>
      <c r="H39" s="43" t="str">
        <f>IFERROR(__xludf.DUMMYFUNCTION("""COMPUTED_VALUE"""),"P")</f>
        <v>P</v>
      </c>
      <c r="I39" s="43" t="str">
        <f>IFERROR(__xludf.DUMMYFUNCTION("""COMPUTED_VALUE"""),"Positif")</f>
        <v>Positif</v>
      </c>
      <c r="J39" s="43" t="str">
        <f>IFERROR(__xludf.DUMMYFUNCTION("""COMPUTED_VALUE"""),"Negatif")</f>
        <v>Negatif</v>
      </c>
      <c r="K39" s="43" t="str">
        <f>IFERROR(__xludf.DUMMYFUNCTION("""COMPUTED_VALUE"""),"Tidak")</f>
        <v>Tidak</v>
      </c>
      <c r="L39" s="43" t="str">
        <f>IFERROR(__xludf.DUMMYFUNCTION("""COMPUTED_VALUE"""),"Rif Sensitif")</f>
        <v>Rif Sensitif</v>
      </c>
      <c r="M39" s="43" t="str">
        <f>IFERROR(__xludf.DUMMYFUNCTION("""COMPUTED_VALUE"""),"Paru")</f>
        <v>Paru</v>
      </c>
      <c r="O39" s="43"/>
      <c r="P39" s="43"/>
      <c r="Q39" s="49" t="s">
        <v>118</v>
      </c>
      <c r="R39" s="51">
        <f>COUNTIF(H35:H288,H35)</f>
        <v>98</v>
      </c>
      <c r="S39" s="51">
        <f>COUNTIFS(H35:H288,H35,M35:M288,M35)</f>
        <v>93</v>
      </c>
      <c r="T39" s="51">
        <f>COUNTIFS(H35:H288,H35,M35:M288,M40)</f>
        <v>5</v>
      </c>
      <c r="U39" s="54">
        <f t="shared" ref="U39:U40" si="6">IFERROR(((-S39/R39)*IMLOG2(S39/R39))+((-T39/R39)*IMLOG2(T39/R39)),0)</f>
        <v>0.2907158655</v>
      </c>
      <c r="V39" s="43"/>
    </row>
    <row r="40">
      <c r="A40" s="46" t="s">
        <v>48</v>
      </c>
      <c r="B40" s="26" t="s">
        <v>10</v>
      </c>
      <c r="C40" s="47" t="s">
        <v>11</v>
      </c>
      <c r="D40" s="47" t="s">
        <v>12</v>
      </c>
      <c r="E40" s="47" t="s">
        <v>47</v>
      </c>
      <c r="F40" s="47" t="s">
        <v>14</v>
      </c>
      <c r="H40" s="43" t="str">
        <f>IFERROR(__xludf.DUMMYFUNCTION("""COMPUTED_VALUE"""),"P")</f>
        <v>P</v>
      </c>
      <c r="I40" s="43" t="str">
        <f>IFERROR(__xludf.DUMMYFUNCTION("""COMPUTED_VALUE"""),"Positif")</f>
        <v>Positif</v>
      </c>
      <c r="J40" s="43" t="str">
        <f>IFERROR(__xludf.DUMMYFUNCTION("""COMPUTED_VALUE"""),"Negatif")</f>
        <v>Negatif</v>
      </c>
      <c r="K40" s="43" t="str">
        <f>IFERROR(__xludf.DUMMYFUNCTION("""COMPUTED_VALUE"""),"Tidak")</f>
        <v>Tidak</v>
      </c>
      <c r="L40" s="43" t="str">
        <f>IFERROR(__xludf.DUMMYFUNCTION("""COMPUTED_VALUE"""),"Rif Sensitif")</f>
        <v>Rif Sensitif</v>
      </c>
      <c r="M40" s="43" t="str">
        <f>IFERROR(__xludf.DUMMYFUNCTION("""COMPUTED_VALUE"""),"Ekstra paru")</f>
        <v>Ekstra paru</v>
      </c>
      <c r="O40" s="43"/>
      <c r="P40" s="43"/>
      <c r="Q40" s="49" t="s">
        <v>119</v>
      </c>
      <c r="R40" s="51">
        <f>COUNTIF(H35:H288,H50)</f>
        <v>156</v>
      </c>
      <c r="S40" s="68">
        <f>COUNTIFS(H35:H288,H50,M35:M288,M35)</f>
        <v>151</v>
      </c>
      <c r="T40" s="51">
        <f>COUNTIFS(H35:H288,H50,M35:M288,M40)</f>
        <v>5</v>
      </c>
      <c r="U40" s="54">
        <f t="shared" si="6"/>
        <v>0.2045768592</v>
      </c>
      <c r="V40" s="43"/>
    </row>
    <row r="41">
      <c r="A41" s="46" t="s">
        <v>48</v>
      </c>
      <c r="B41" s="26" t="s">
        <v>10</v>
      </c>
      <c r="C41" s="47" t="s">
        <v>11</v>
      </c>
      <c r="D41" s="47" t="s">
        <v>12</v>
      </c>
      <c r="E41" s="47" t="s">
        <v>47</v>
      </c>
      <c r="F41" s="47" t="s">
        <v>14</v>
      </c>
      <c r="H41" s="43" t="str">
        <f>IFERROR(__xludf.DUMMYFUNCTION("""COMPUTED_VALUE"""),"P")</f>
        <v>P</v>
      </c>
      <c r="I41" s="43" t="str">
        <f>IFERROR(__xludf.DUMMYFUNCTION("""COMPUTED_VALUE"""),"Positif")</f>
        <v>Positif</v>
      </c>
      <c r="J41" s="43" t="str">
        <f>IFERROR(__xludf.DUMMYFUNCTION("""COMPUTED_VALUE"""),"Negatif")</f>
        <v>Negatif</v>
      </c>
      <c r="K41" s="43" t="str">
        <f>IFERROR(__xludf.DUMMYFUNCTION("""COMPUTED_VALUE"""),"Tidak")</f>
        <v>Tidak</v>
      </c>
      <c r="L41" s="43" t="str">
        <f>IFERROR(__xludf.DUMMYFUNCTION("""COMPUTED_VALUE"""),"Rif Sensitif")</f>
        <v>Rif Sensitif</v>
      </c>
      <c r="M41" s="43" t="str">
        <f>IFERROR(__xludf.DUMMYFUNCTION("""COMPUTED_VALUE"""),"Paru")</f>
        <v>Paru</v>
      </c>
      <c r="O41" s="49"/>
      <c r="P41" s="49"/>
      <c r="Q41" s="43"/>
      <c r="R41" s="51"/>
      <c r="S41" s="40"/>
      <c r="T41" s="51"/>
      <c r="V41" s="54"/>
    </row>
    <row r="42">
      <c r="A42" s="46" t="s">
        <v>48</v>
      </c>
      <c r="B42" s="26" t="s">
        <v>10</v>
      </c>
      <c r="C42" s="47" t="s">
        <v>11</v>
      </c>
      <c r="D42" s="47" t="s">
        <v>12</v>
      </c>
      <c r="E42" s="47" t="s">
        <v>47</v>
      </c>
      <c r="F42" s="47" t="s">
        <v>14</v>
      </c>
      <c r="H42" s="43" t="str">
        <f>IFERROR(__xludf.DUMMYFUNCTION("""COMPUTED_VALUE"""),"P")</f>
        <v>P</v>
      </c>
      <c r="I42" s="43" t="str">
        <f>IFERROR(__xludf.DUMMYFUNCTION("""COMPUTED_VALUE"""),"Positif")</f>
        <v>Positif</v>
      </c>
      <c r="J42" s="43" t="str">
        <f>IFERROR(__xludf.DUMMYFUNCTION("""COMPUTED_VALUE"""),"Negatif")</f>
        <v>Negatif</v>
      </c>
      <c r="K42" s="43" t="str">
        <f>IFERROR(__xludf.DUMMYFUNCTION("""COMPUTED_VALUE"""),"Tidak")</f>
        <v>Tidak</v>
      </c>
      <c r="L42" s="43" t="str">
        <f>IFERROR(__xludf.DUMMYFUNCTION("""COMPUTED_VALUE"""),"Rif Sensitif")</f>
        <v>Rif Sensitif</v>
      </c>
      <c r="M42" s="43" t="str">
        <f>IFERROR(__xludf.DUMMYFUNCTION("""COMPUTED_VALUE"""),"Paru")</f>
        <v>Paru</v>
      </c>
      <c r="O42" s="65"/>
      <c r="P42" s="65" t="s">
        <v>124</v>
      </c>
      <c r="Q42" s="69"/>
      <c r="R42" s="69"/>
      <c r="S42" s="69"/>
      <c r="T42" s="69"/>
      <c r="U42" s="69"/>
      <c r="V42" s="70">
        <f>(U36)-((R43/R36)*U43)-((R44/R36)*U44)</f>
        <v>0.001152307469</v>
      </c>
    </row>
    <row r="43">
      <c r="A43" s="46" t="s">
        <v>48</v>
      </c>
      <c r="B43" s="26" t="s">
        <v>10</v>
      </c>
      <c r="C43" s="47" t="s">
        <v>11</v>
      </c>
      <c r="D43" s="47" t="s">
        <v>12</v>
      </c>
      <c r="E43" s="47" t="s">
        <v>47</v>
      </c>
      <c r="F43" s="47" t="s">
        <v>14</v>
      </c>
      <c r="H43" s="43" t="str">
        <f>IFERROR(__xludf.DUMMYFUNCTION("""COMPUTED_VALUE"""),"P")</f>
        <v>P</v>
      </c>
      <c r="I43" s="43" t="str">
        <f>IFERROR(__xludf.DUMMYFUNCTION("""COMPUTED_VALUE"""),"Positif")</f>
        <v>Positif</v>
      </c>
      <c r="J43" s="43" t="str">
        <f>IFERROR(__xludf.DUMMYFUNCTION("""COMPUTED_VALUE"""),"Negatif")</f>
        <v>Negatif</v>
      </c>
      <c r="K43" s="43" t="str">
        <f>IFERROR(__xludf.DUMMYFUNCTION("""COMPUTED_VALUE"""),"Tidak")</f>
        <v>Tidak</v>
      </c>
      <c r="L43" s="43" t="str">
        <f>IFERROR(__xludf.DUMMYFUNCTION("""COMPUTED_VALUE"""),"Rif Sensitif")</f>
        <v>Rif Sensitif</v>
      </c>
      <c r="M43" s="43" t="str">
        <f>IFERROR(__xludf.DUMMYFUNCTION("""COMPUTED_VALUE"""),"Paru")</f>
        <v>Paru</v>
      </c>
      <c r="O43" s="64"/>
      <c r="P43" s="71"/>
      <c r="Q43" s="72" t="s">
        <v>122</v>
      </c>
      <c r="R43" s="73">
        <f>COUNTIF(J35:J288,J199)</f>
        <v>5</v>
      </c>
      <c r="S43" s="74">
        <f>COUNTIFS(J35:J288,J159,M35:M288,M35)</f>
        <v>5</v>
      </c>
      <c r="T43" s="74">
        <f>COUNTIFS(J35:J288,J159,M35:M288,M40)</f>
        <v>0</v>
      </c>
      <c r="U43" s="75">
        <f t="shared" ref="U43:U44" si="7">IFERROR(((-S43/R43)*IMLOG2(S43/R43))+((-T43/R43)*IMLOG2(T43/R43)),0)</f>
        <v>0</v>
      </c>
      <c r="V43" s="76"/>
    </row>
    <row r="44">
      <c r="A44" s="46" t="s">
        <v>48</v>
      </c>
      <c r="B44" s="26" t="s">
        <v>10</v>
      </c>
      <c r="C44" s="47" t="s">
        <v>11</v>
      </c>
      <c r="D44" s="47" t="s">
        <v>44</v>
      </c>
      <c r="E44" s="47" t="s">
        <v>47</v>
      </c>
      <c r="F44" s="47" t="s">
        <v>14</v>
      </c>
      <c r="H44" s="43" t="str">
        <f>IFERROR(__xludf.DUMMYFUNCTION("""COMPUTED_VALUE"""),"P")</f>
        <v>P</v>
      </c>
      <c r="I44" s="43" t="str">
        <f>IFERROR(__xludf.DUMMYFUNCTION("""COMPUTED_VALUE"""),"Positif")</f>
        <v>Positif</v>
      </c>
      <c r="J44" s="43" t="str">
        <f>IFERROR(__xludf.DUMMYFUNCTION("""COMPUTED_VALUE"""),"Negatif")</f>
        <v>Negatif</v>
      </c>
      <c r="K44" s="43" t="str">
        <f>IFERROR(__xludf.DUMMYFUNCTION("""COMPUTED_VALUE"""),"Tidak")</f>
        <v>Tidak</v>
      </c>
      <c r="L44" s="43" t="str">
        <f>IFERROR(__xludf.DUMMYFUNCTION("""COMPUTED_VALUE"""),"Rif Sensitif")</f>
        <v>Rif Sensitif</v>
      </c>
      <c r="M44" s="43" t="str">
        <f>IFERROR(__xludf.DUMMYFUNCTION("""COMPUTED_VALUE"""),"Ekstra paru")</f>
        <v>Ekstra paru</v>
      </c>
      <c r="O44" s="64"/>
      <c r="P44" s="71"/>
      <c r="Q44" s="72" t="s">
        <v>123</v>
      </c>
      <c r="R44" s="73">
        <f>COUNTIF(J35:J288,J35)</f>
        <v>249</v>
      </c>
      <c r="S44" s="74">
        <f>COUNTIFS(J35:J288,J35,M35:M288,M35)</f>
        <v>239</v>
      </c>
      <c r="T44" s="74">
        <f>COUNTIFS(J35:J288,J35,M35:M288,M40)</f>
        <v>10</v>
      </c>
      <c r="U44" s="75">
        <f t="shared" si="7"/>
        <v>0.2430282451</v>
      </c>
      <c r="V44" s="76"/>
    </row>
    <row r="45">
      <c r="A45" s="46" t="s">
        <v>48</v>
      </c>
      <c r="B45" s="26" t="s">
        <v>10</v>
      </c>
      <c r="C45" s="47" t="s">
        <v>11</v>
      </c>
      <c r="D45" s="47" t="s">
        <v>12</v>
      </c>
      <c r="E45" s="47" t="s">
        <v>47</v>
      </c>
      <c r="F45" s="47" t="s">
        <v>14</v>
      </c>
      <c r="H45" s="43" t="str">
        <f>IFERROR(__xludf.DUMMYFUNCTION("""COMPUTED_VALUE"""),"P")</f>
        <v>P</v>
      </c>
      <c r="I45" s="43" t="str">
        <f>IFERROR(__xludf.DUMMYFUNCTION("""COMPUTED_VALUE"""),"Positif")</f>
        <v>Positif</v>
      </c>
      <c r="J45" s="43" t="str">
        <f>IFERROR(__xludf.DUMMYFUNCTION("""COMPUTED_VALUE"""),"Negatif")</f>
        <v>Negatif</v>
      </c>
      <c r="K45" s="43" t="str">
        <f>IFERROR(__xludf.DUMMYFUNCTION("""COMPUTED_VALUE"""),"Tidak")</f>
        <v>Tidak</v>
      </c>
      <c r="L45" s="43" t="str">
        <f>IFERROR(__xludf.DUMMYFUNCTION("""COMPUTED_VALUE"""),"Rif Sensitif")</f>
        <v>Rif Sensitif</v>
      </c>
      <c r="M45" s="43" t="str">
        <f>IFERROR(__xludf.DUMMYFUNCTION("""COMPUTED_VALUE"""),"Paru")</f>
        <v>Paru</v>
      </c>
      <c r="O45" s="64"/>
      <c r="P45" s="71"/>
      <c r="Q45" s="72"/>
      <c r="R45" s="76"/>
      <c r="S45" s="76"/>
      <c r="T45" s="76"/>
      <c r="U45" s="76"/>
      <c r="V45" s="76"/>
    </row>
    <row r="46">
      <c r="A46" s="46" t="s">
        <v>48</v>
      </c>
      <c r="B46" s="26" t="s">
        <v>10</v>
      </c>
      <c r="C46" s="47" t="s">
        <v>11</v>
      </c>
      <c r="D46" s="47" t="s">
        <v>12</v>
      </c>
      <c r="E46" s="47" t="s">
        <v>47</v>
      </c>
      <c r="F46" s="47" t="s">
        <v>14</v>
      </c>
      <c r="H46" s="43" t="str">
        <f>IFERROR(__xludf.DUMMYFUNCTION("""COMPUTED_VALUE"""),"P")</f>
        <v>P</v>
      </c>
      <c r="I46" s="43" t="str">
        <f>IFERROR(__xludf.DUMMYFUNCTION("""COMPUTED_VALUE"""),"Positif")</f>
        <v>Positif</v>
      </c>
      <c r="J46" s="43" t="str">
        <f>IFERROR(__xludf.DUMMYFUNCTION("""COMPUTED_VALUE"""),"Negatif")</f>
        <v>Negatif</v>
      </c>
      <c r="K46" s="43" t="str">
        <f>IFERROR(__xludf.DUMMYFUNCTION("""COMPUTED_VALUE"""),"Tidak")</f>
        <v>Tidak</v>
      </c>
      <c r="L46" s="43" t="str">
        <f>IFERROR(__xludf.DUMMYFUNCTION("""COMPUTED_VALUE"""),"Rif Sensitif")</f>
        <v>Rif Sensitif</v>
      </c>
      <c r="M46" s="43" t="str">
        <f>IFERROR(__xludf.DUMMYFUNCTION("""COMPUTED_VALUE"""),"Paru")</f>
        <v>Paru</v>
      </c>
      <c r="O46" s="65"/>
      <c r="P46" s="77" t="s">
        <v>125</v>
      </c>
      <c r="Q46" s="76"/>
      <c r="R46" s="76"/>
      <c r="S46" s="76"/>
      <c r="T46" s="76"/>
      <c r="U46" s="76"/>
      <c r="V46" s="74">
        <f>(U36)-((R47/R36)*U47)-((R48/R36)*U48)</f>
        <v>0.002805856393</v>
      </c>
    </row>
    <row r="47">
      <c r="A47" s="46" t="s">
        <v>48</v>
      </c>
      <c r="B47" s="26" t="s">
        <v>10</v>
      </c>
      <c r="C47" s="47" t="s">
        <v>11</v>
      </c>
      <c r="D47" s="47" t="s">
        <v>12</v>
      </c>
      <c r="E47" s="47" t="s">
        <v>47</v>
      </c>
      <c r="F47" s="47" t="s">
        <v>14</v>
      </c>
      <c r="H47" s="43" t="str">
        <f>IFERROR(__xludf.DUMMYFUNCTION("""COMPUTED_VALUE"""),"P")</f>
        <v>P</v>
      </c>
      <c r="I47" s="43" t="str">
        <f>IFERROR(__xludf.DUMMYFUNCTION("""COMPUTED_VALUE"""),"Positif")</f>
        <v>Positif</v>
      </c>
      <c r="J47" s="43" t="str">
        <f>IFERROR(__xludf.DUMMYFUNCTION("""COMPUTED_VALUE"""),"Negatif")</f>
        <v>Negatif</v>
      </c>
      <c r="K47" s="43" t="str">
        <f>IFERROR(__xludf.DUMMYFUNCTION("""COMPUTED_VALUE"""),"Tidak")</f>
        <v>Tidak</v>
      </c>
      <c r="L47" s="43" t="str">
        <f>IFERROR(__xludf.DUMMYFUNCTION("""COMPUTED_VALUE"""),"Rif Sensitif")</f>
        <v>Rif Sensitif</v>
      </c>
      <c r="M47" s="43" t="str">
        <f>IFERROR(__xludf.DUMMYFUNCTION("""COMPUTED_VALUE"""),"Paru")</f>
        <v>Paru</v>
      </c>
      <c r="O47" s="64"/>
      <c r="P47" s="71"/>
      <c r="Q47" s="72" t="s">
        <v>131</v>
      </c>
      <c r="R47" s="73">
        <f>COUNTIF(K35:K288,K49)</f>
        <v>12</v>
      </c>
      <c r="S47" s="74">
        <f>COUNTIFS(K35:K288,K49,M35:M288,M35)</f>
        <v>12</v>
      </c>
      <c r="T47" s="74">
        <f>COUNTIFS(K35:K288,K49,M35:M288,M40)</f>
        <v>0</v>
      </c>
      <c r="U47" s="75">
        <f t="shared" ref="U47:U48" si="8">IFERROR(((-S47/R47)*IMLOG2(S47/R47))+((-T47/R47)*IMLOG2(T47/R47)),0)</f>
        <v>0</v>
      </c>
      <c r="V47" s="76"/>
    </row>
    <row r="48">
      <c r="A48" s="46" t="s">
        <v>48</v>
      </c>
      <c r="B48" s="26" t="s">
        <v>10</v>
      </c>
      <c r="C48" s="47" t="s">
        <v>11</v>
      </c>
      <c r="D48" s="47" t="s">
        <v>12</v>
      </c>
      <c r="E48" s="47" t="s">
        <v>47</v>
      </c>
      <c r="F48" s="47" t="s">
        <v>14</v>
      </c>
      <c r="H48" s="43" t="str">
        <f>IFERROR(__xludf.DUMMYFUNCTION("""COMPUTED_VALUE"""),"P")</f>
        <v>P</v>
      </c>
      <c r="I48" s="43" t="str">
        <f>IFERROR(__xludf.DUMMYFUNCTION("""COMPUTED_VALUE"""),"Positif")</f>
        <v>Positif</v>
      </c>
      <c r="J48" s="43" t="str">
        <f>IFERROR(__xludf.DUMMYFUNCTION("""COMPUTED_VALUE"""),"Negatif")</f>
        <v>Negatif</v>
      </c>
      <c r="K48" s="43" t="str">
        <f>IFERROR(__xludf.DUMMYFUNCTION("""COMPUTED_VALUE"""),"Tidak")</f>
        <v>Tidak</v>
      </c>
      <c r="L48" s="43" t="str">
        <f>IFERROR(__xludf.DUMMYFUNCTION("""COMPUTED_VALUE"""),"Rif Sensitif")</f>
        <v>Rif Sensitif</v>
      </c>
      <c r="M48" s="43" t="str">
        <f>IFERROR(__xludf.DUMMYFUNCTION("""COMPUTED_VALUE"""),"Paru")</f>
        <v>Paru</v>
      </c>
      <c r="O48" s="64"/>
      <c r="P48" s="71"/>
      <c r="Q48" s="72" t="s">
        <v>127</v>
      </c>
      <c r="R48" s="73">
        <f>COUNTIF(K35:K288,K35)</f>
        <v>242</v>
      </c>
      <c r="S48" s="74">
        <f>COUNTIFS(K35:K288,K35,M35:M288,M35)</f>
        <v>232</v>
      </c>
      <c r="T48" s="74">
        <f>COUNTIFS(K35:K288,K35,M35:M288,M40)</f>
        <v>10</v>
      </c>
      <c r="U48" s="75">
        <f t="shared" si="8"/>
        <v>0.2483224446</v>
      </c>
      <c r="V48" s="76"/>
    </row>
    <row r="49">
      <c r="A49" s="46" t="s">
        <v>8</v>
      </c>
      <c r="B49" s="26" t="s">
        <v>10</v>
      </c>
      <c r="C49" s="47" t="s">
        <v>11</v>
      </c>
      <c r="D49" s="47" t="s">
        <v>12</v>
      </c>
      <c r="E49" s="47" t="s">
        <v>47</v>
      </c>
      <c r="F49" s="47" t="s">
        <v>14</v>
      </c>
      <c r="H49" s="43" t="str">
        <f>IFERROR(__xludf.DUMMYFUNCTION("""COMPUTED_VALUE"""),"P")</f>
        <v>P</v>
      </c>
      <c r="I49" s="43" t="str">
        <f>IFERROR(__xludf.DUMMYFUNCTION("""COMPUTED_VALUE"""),"Positif")</f>
        <v>Positif</v>
      </c>
      <c r="J49" s="43" t="str">
        <f>IFERROR(__xludf.DUMMYFUNCTION("""COMPUTED_VALUE"""),"Negatif")</f>
        <v>Negatif</v>
      </c>
      <c r="K49" s="43" t="str">
        <f>IFERROR(__xludf.DUMMYFUNCTION("""COMPUTED_VALUE"""),"Ya")</f>
        <v>Ya</v>
      </c>
      <c r="L49" s="43" t="str">
        <f>IFERROR(__xludf.DUMMYFUNCTION("""COMPUTED_VALUE"""),"Rif Sensitif")</f>
        <v>Rif Sensitif</v>
      </c>
      <c r="M49" s="43" t="str">
        <f>IFERROR(__xludf.DUMMYFUNCTION("""COMPUTED_VALUE"""),"Paru")</f>
        <v>Paru</v>
      </c>
      <c r="O49" s="64"/>
      <c r="P49" s="71"/>
      <c r="Q49" s="72"/>
      <c r="R49" s="76"/>
      <c r="S49" s="76"/>
      <c r="T49" s="76"/>
      <c r="U49" s="76"/>
      <c r="V49" s="76"/>
    </row>
    <row r="50">
      <c r="A50" s="46" t="s">
        <v>48</v>
      </c>
      <c r="B50" s="26" t="s">
        <v>11</v>
      </c>
      <c r="C50" s="47" t="s">
        <v>11</v>
      </c>
      <c r="D50" s="47" t="s">
        <v>12</v>
      </c>
      <c r="E50" s="47" t="s">
        <v>47</v>
      </c>
      <c r="F50" s="47" t="s">
        <v>23</v>
      </c>
      <c r="H50" s="43" t="str">
        <f>IFERROR(__xludf.DUMMYFUNCTION("""COMPUTED_VALUE"""),"L")</f>
        <v>L</v>
      </c>
      <c r="I50" s="43" t="str">
        <f>IFERROR(__xludf.DUMMYFUNCTION("""COMPUTED_VALUE"""),"Positif")</f>
        <v>Positif</v>
      </c>
      <c r="J50" s="43" t="str">
        <f>IFERROR(__xludf.DUMMYFUNCTION("""COMPUTED_VALUE"""),"Negatif")</f>
        <v>Negatif</v>
      </c>
      <c r="K50" s="43" t="str">
        <f>IFERROR(__xludf.DUMMYFUNCTION("""COMPUTED_VALUE"""),"Tidak")</f>
        <v>Tidak</v>
      </c>
      <c r="L50" s="43" t="str">
        <f>IFERROR(__xludf.DUMMYFUNCTION("""COMPUTED_VALUE"""),"Rif Sensitif")</f>
        <v>Rif Sensitif</v>
      </c>
      <c r="M50" s="43" t="str">
        <f>IFERROR(__xludf.DUMMYFUNCTION("""COMPUTED_VALUE"""),"Ekstra paru")</f>
        <v>Ekstra paru</v>
      </c>
      <c r="O50" s="55" t="s">
        <v>132</v>
      </c>
      <c r="P50" s="78" t="s">
        <v>128</v>
      </c>
      <c r="Q50" s="79"/>
      <c r="R50" s="79"/>
      <c r="S50" s="79"/>
      <c r="T50" s="79"/>
      <c r="U50" s="79"/>
      <c r="V50" s="80">
        <f>(U36)-((R51/R36)*U51)-((R52/R36)*U52)</f>
        <v>0.0162670254</v>
      </c>
    </row>
    <row r="51">
      <c r="A51" s="46" t="s">
        <v>8</v>
      </c>
      <c r="B51" s="26" t="s">
        <v>10</v>
      </c>
      <c r="C51" s="47" t="s">
        <v>11</v>
      </c>
      <c r="D51" s="47" t="s">
        <v>12</v>
      </c>
      <c r="E51" s="47" t="s">
        <v>47</v>
      </c>
      <c r="F51" s="47" t="s">
        <v>14</v>
      </c>
      <c r="H51" s="43" t="str">
        <f>IFERROR(__xludf.DUMMYFUNCTION("""COMPUTED_VALUE"""),"L")</f>
        <v>L</v>
      </c>
      <c r="I51" s="43" t="str">
        <f>IFERROR(__xludf.DUMMYFUNCTION("""COMPUTED_VALUE"""),"Positif")</f>
        <v>Positif</v>
      </c>
      <c r="J51" s="43" t="str">
        <f>IFERROR(__xludf.DUMMYFUNCTION("""COMPUTED_VALUE"""),"Negatif")</f>
        <v>Negatif</v>
      </c>
      <c r="K51" s="43" t="str">
        <f>IFERROR(__xludf.DUMMYFUNCTION("""COMPUTED_VALUE"""),"Tidak")</f>
        <v>Tidak</v>
      </c>
      <c r="L51" s="43" t="str">
        <f>IFERROR(__xludf.DUMMYFUNCTION("""COMPUTED_VALUE"""),"Rif Sensitif")</f>
        <v>Rif Sensitif</v>
      </c>
      <c r="M51" s="43" t="str">
        <f>IFERROR(__xludf.DUMMYFUNCTION("""COMPUTED_VALUE"""),"Ekstra paru")</f>
        <v>Ekstra paru</v>
      </c>
      <c r="O51" s="60"/>
      <c r="P51" s="81"/>
      <c r="Q51" s="82" t="s">
        <v>129</v>
      </c>
      <c r="R51" s="83">
        <f>COUNTIF(L35:L288,L35)</f>
        <v>192</v>
      </c>
      <c r="S51" s="84">
        <f>COUNTIFS(L35:L288,L35,M35:M288,M35)</f>
        <v>182</v>
      </c>
      <c r="T51" s="84">
        <f>COUNTIFS(L35:L288,L35,M35:M288,M40)</f>
        <v>10</v>
      </c>
      <c r="U51" s="85">
        <f t="shared" ref="U51:U53" si="9">IFERROR(((-S51/R51)*IMLOG2(S51/R51))+((-T51/R51)*IMLOG2(T51/R51)),0)</f>
        <v>0.2951817431</v>
      </c>
      <c r="V51" s="86"/>
    </row>
    <row r="52">
      <c r="A52" s="46" t="s">
        <v>8</v>
      </c>
      <c r="B52" s="26" t="s">
        <v>10</v>
      </c>
      <c r="C52" s="47" t="s">
        <v>11</v>
      </c>
      <c r="D52" s="47" t="s">
        <v>12</v>
      </c>
      <c r="E52" s="47" t="s">
        <v>47</v>
      </c>
      <c r="F52" s="47" t="s">
        <v>14</v>
      </c>
      <c r="H52" s="43" t="str">
        <f>IFERROR(__xludf.DUMMYFUNCTION("""COMPUTED_VALUE"""),"L")</f>
        <v>L</v>
      </c>
      <c r="I52" s="43" t="str">
        <f>IFERROR(__xludf.DUMMYFUNCTION("""COMPUTED_VALUE"""),"Positif")</f>
        <v>Positif</v>
      </c>
      <c r="J52" s="43" t="str">
        <f>IFERROR(__xludf.DUMMYFUNCTION("""COMPUTED_VALUE"""),"Negatif")</f>
        <v>Negatif</v>
      </c>
      <c r="K52" s="43" t="str">
        <f>IFERROR(__xludf.DUMMYFUNCTION("""COMPUTED_VALUE"""),"Tidak")</f>
        <v>Tidak</v>
      </c>
      <c r="L52" s="43" t="str">
        <f>IFERROR(__xludf.DUMMYFUNCTION("""COMPUTED_VALUE"""),"Rif Sensitif")</f>
        <v>Rif Sensitif</v>
      </c>
      <c r="M52" s="43" t="str">
        <f>IFERROR(__xludf.DUMMYFUNCTION("""COMPUTED_VALUE"""),"Ekstra paru")</f>
        <v>Ekstra paru</v>
      </c>
      <c r="O52" s="60"/>
      <c r="P52" s="81"/>
      <c r="Q52" s="82" t="s">
        <v>123</v>
      </c>
      <c r="R52" s="83">
        <f>COUNTIF(L35:L288,L88)</f>
        <v>60</v>
      </c>
      <c r="S52" s="84">
        <f>COUNTIFS(L35:L288,L35,M35:M288,M40)</f>
        <v>10</v>
      </c>
      <c r="T52" s="84">
        <f>COUNTIFS(E31:E1015,E170,F31:F1015,F1014)</f>
        <v>0</v>
      </c>
      <c r="U52" s="85">
        <f t="shared" si="9"/>
        <v>0</v>
      </c>
      <c r="V52" s="86"/>
    </row>
    <row r="53">
      <c r="A53" s="46" t="s">
        <v>48</v>
      </c>
      <c r="B53" s="26" t="s">
        <v>10</v>
      </c>
      <c r="C53" s="47" t="s">
        <v>11</v>
      </c>
      <c r="D53" s="47" t="s">
        <v>12</v>
      </c>
      <c r="E53" s="47" t="s">
        <v>47</v>
      </c>
      <c r="F53" s="47" t="s">
        <v>14</v>
      </c>
      <c r="H53" s="43" t="str">
        <f>IFERROR(__xludf.DUMMYFUNCTION("""COMPUTED_VALUE"""),"L")</f>
        <v>L</v>
      </c>
      <c r="I53" s="43" t="str">
        <f>IFERROR(__xludf.DUMMYFUNCTION("""COMPUTED_VALUE"""),"Positif")</f>
        <v>Positif</v>
      </c>
      <c r="J53" s="43" t="str">
        <f>IFERROR(__xludf.DUMMYFUNCTION("""COMPUTED_VALUE"""),"Negatif")</f>
        <v>Negatif</v>
      </c>
      <c r="K53" s="43" t="str">
        <f>IFERROR(__xludf.DUMMYFUNCTION("""COMPUTED_VALUE"""),"Tidak")</f>
        <v>Tidak</v>
      </c>
      <c r="L53" s="43" t="str">
        <f>IFERROR(__xludf.DUMMYFUNCTION("""COMPUTED_VALUE"""),"Rif Sensitif")</f>
        <v>Rif Sensitif</v>
      </c>
      <c r="M53" s="43" t="str">
        <f>IFERROR(__xludf.DUMMYFUNCTION("""COMPUTED_VALUE"""),"Paru")</f>
        <v>Paru</v>
      </c>
      <c r="O53" s="60"/>
      <c r="P53" s="81"/>
      <c r="Q53" s="82" t="s">
        <v>130</v>
      </c>
      <c r="R53" s="83">
        <f>COUNTIF(L35:L288,L130)</f>
        <v>2</v>
      </c>
      <c r="S53" s="84">
        <f>COUNTIFS(L35:L288,L130,M35:M288,M35)</f>
        <v>2</v>
      </c>
      <c r="T53" s="84">
        <f>COUNTIFS(L35:L288,L130,M35:M288,M40)</f>
        <v>0</v>
      </c>
      <c r="U53" s="85">
        <f t="shared" si="9"/>
        <v>0</v>
      </c>
      <c r="V53" s="86"/>
    </row>
    <row r="54">
      <c r="A54" s="46" t="s">
        <v>48</v>
      </c>
      <c r="B54" s="26" t="s">
        <v>10</v>
      </c>
      <c r="C54" s="47" t="s">
        <v>11</v>
      </c>
      <c r="D54" s="47" t="s">
        <v>12</v>
      </c>
      <c r="E54" s="47" t="s">
        <v>47</v>
      </c>
      <c r="F54" s="47" t="s">
        <v>14</v>
      </c>
      <c r="H54" s="43" t="str">
        <f>IFERROR(__xludf.DUMMYFUNCTION("""COMPUTED_VALUE"""),"L")</f>
        <v>L</v>
      </c>
      <c r="I54" s="43" t="str">
        <f>IFERROR(__xludf.DUMMYFUNCTION("""COMPUTED_VALUE"""),"Positif")</f>
        <v>Positif</v>
      </c>
      <c r="J54" s="43" t="str">
        <f>IFERROR(__xludf.DUMMYFUNCTION("""COMPUTED_VALUE"""),"Negatif")</f>
        <v>Negatif</v>
      </c>
      <c r="K54" s="43" t="str">
        <f>IFERROR(__xludf.DUMMYFUNCTION("""COMPUTED_VALUE"""),"Tidak")</f>
        <v>Tidak</v>
      </c>
      <c r="L54" s="43" t="str">
        <f>IFERROR(__xludf.DUMMYFUNCTION("""COMPUTED_VALUE"""),"Rif Sensitif")</f>
        <v>Rif Sensitif</v>
      </c>
      <c r="M54" s="43" t="str">
        <f>IFERROR(__xludf.DUMMYFUNCTION("""COMPUTED_VALUE"""),"Paru")</f>
        <v>Paru</v>
      </c>
      <c r="O54" s="65"/>
      <c r="P54" s="77"/>
      <c r="Q54" s="76"/>
      <c r="R54" s="76"/>
      <c r="S54" s="76"/>
      <c r="T54" s="76"/>
      <c r="U54" s="76"/>
      <c r="V54" s="76"/>
    </row>
    <row r="55">
      <c r="A55" s="46" t="s">
        <v>48</v>
      </c>
      <c r="B55" s="26" t="s">
        <v>10</v>
      </c>
      <c r="C55" s="47" t="s">
        <v>11</v>
      </c>
      <c r="D55" s="47" t="s">
        <v>12</v>
      </c>
      <c r="E55" s="47" t="s">
        <v>11</v>
      </c>
      <c r="F55" s="47" t="s">
        <v>14</v>
      </c>
      <c r="H55" s="43" t="str">
        <f>IFERROR(__xludf.DUMMYFUNCTION("""COMPUTED_VALUE"""),"L")</f>
        <v>L</v>
      </c>
      <c r="I55" s="43" t="str">
        <f>IFERROR(__xludf.DUMMYFUNCTION("""COMPUTED_VALUE"""),"Positif")</f>
        <v>Positif</v>
      </c>
      <c r="J55" s="43" t="str">
        <f>IFERROR(__xludf.DUMMYFUNCTION("""COMPUTED_VALUE"""),"Negatif")</f>
        <v>Negatif</v>
      </c>
      <c r="K55" s="43" t="str">
        <f>IFERROR(__xludf.DUMMYFUNCTION("""COMPUTED_VALUE"""),"Tidak")</f>
        <v>Tidak</v>
      </c>
      <c r="L55" s="43" t="str">
        <f>IFERROR(__xludf.DUMMYFUNCTION("""COMPUTED_VALUE"""),"Rif Sensitif")</f>
        <v>Rif Sensitif</v>
      </c>
      <c r="M55" s="43" t="str">
        <f>IFERROR(__xludf.DUMMYFUNCTION("""COMPUTED_VALUE"""),"Paru")</f>
        <v>Paru</v>
      </c>
      <c r="P55" s="19"/>
      <c r="Q55" s="40"/>
      <c r="R55" s="41"/>
      <c r="S55" s="41"/>
      <c r="T55" s="42"/>
    </row>
    <row r="56">
      <c r="A56" s="46" t="s">
        <v>8</v>
      </c>
      <c r="B56" s="26" t="s">
        <v>10</v>
      </c>
      <c r="C56" s="47" t="s">
        <v>11</v>
      </c>
      <c r="D56" s="47" t="s">
        <v>12</v>
      </c>
      <c r="E56" s="47" t="s">
        <v>11</v>
      </c>
      <c r="F56" s="47" t="s">
        <v>14</v>
      </c>
      <c r="H56" s="43" t="str">
        <f>IFERROR(__xludf.DUMMYFUNCTION("""COMPUTED_VALUE"""),"L")</f>
        <v>L</v>
      </c>
      <c r="I56" s="43" t="str">
        <f>IFERROR(__xludf.DUMMYFUNCTION("""COMPUTED_VALUE"""),"Positif")</f>
        <v>Positif</v>
      </c>
      <c r="J56" s="43" t="str">
        <f>IFERROR(__xludf.DUMMYFUNCTION("""COMPUTED_VALUE"""),"Negatif")</f>
        <v>Negatif</v>
      </c>
      <c r="K56" s="43" t="str">
        <f>IFERROR(__xludf.DUMMYFUNCTION("""COMPUTED_VALUE"""),"Tidak")</f>
        <v>Tidak</v>
      </c>
      <c r="L56" s="43" t="str">
        <f>IFERROR(__xludf.DUMMYFUNCTION("""COMPUTED_VALUE"""),"Rif Sensitif")</f>
        <v>Rif Sensitif</v>
      </c>
      <c r="M56" s="43" t="str">
        <f>IFERROR(__xludf.DUMMYFUNCTION("""COMPUTED_VALUE"""),"Paru")</f>
        <v>Paru</v>
      </c>
      <c r="P56" s="19"/>
      <c r="Q56" s="40"/>
      <c r="R56" s="41"/>
      <c r="S56" s="41"/>
      <c r="T56" s="42"/>
    </row>
    <row r="57">
      <c r="A57" s="46" t="s">
        <v>8</v>
      </c>
      <c r="B57" s="26" t="s">
        <v>11</v>
      </c>
      <c r="C57" s="47" t="s">
        <v>11</v>
      </c>
      <c r="D57" s="47" t="s">
        <v>12</v>
      </c>
      <c r="E57" s="47" t="s">
        <v>47</v>
      </c>
      <c r="F57" s="47" t="s">
        <v>23</v>
      </c>
      <c r="H57" s="43" t="str">
        <f>IFERROR(__xludf.DUMMYFUNCTION("""COMPUTED_VALUE"""),"L")</f>
        <v>L</v>
      </c>
      <c r="I57" s="43" t="str">
        <f>IFERROR(__xludf.DUMMYFUNCTION("""COMPUTED_VALUE"""),"Positif")</f>
        <v>Positif</v>
      </c>
      <c r="J57" s="43" t="str">
        <f>IFERROR(__xludf.DUMMYFUNCTION("""COMPUTED_VALUE"""),"Negatif")</f>
        <v>Negatif</v>
      </c>
      <c r="K57" s="43" t="str">
        <f>IFERROR(__xludf.DUMMYFUNCTION("""COMPUTED_VALUE"""),"Tidak")</f>
        <v>Tidak</v>
      </c>
      <c r="L57" s="43" t="str">
        <f>IFERROR(__xludf.DUMMYFUNCTION("""COMPUTED_VALUE"""),"Rif Sensitif")</f>
        <v>Rif Sensitif</v>
      </c>
      <c r="M57" s="43" t="str">
        <f>IFERROR(__xludf.DUMMYFUNCTION("""COMPUTED_VALUE"""),"Paru")</f>
        <v>Paru</v>
      </c>
    </row>
    <row r="58">
      <c r="A58" s="46" t="s">
        <v>8</v>
      </c>
      <c r="B58" s="26" t="s">
        <v>10</v>
      </c>
      <c r="C58" s="47" t="s">
        <v>11</v>
      </c>
      <c r="D58" s="47" t="s">
        <v>12</v>
      </c>
      <c r="E58" s="47" t="s">
        <v>47</v>
      </c>
      <c r="F58" s="47" t="s">
        <v>14</v>
      </c>
      <c r="H58" s="43" t="str">
        <f>IFERROR(__xludf.DUMMYFUNCTION("""COMPUTED_VALUE"""),"L")</f>
        <v>L</v>
      </c>
      <c r="I58" s="43" t="str">
        <f>IFERROR(__xludf.DUMMYFUNCTION("""COMPUTED_VALUE"""),"Positif")</f>
        <v>Positif</v>
      </c>
      <c r="J58" s="43" t="str">
        <f>IFERROR(__xludf.DUMMYFUNCTION("""COMPUTED_VALUE"""),"Negatif")</f>
        <v>Negatif</v>
      </c>
      <c r="K58" s="43" t="str">
        <f>IFERROR(__xludf.DUMMYFUNCTION("""COMPUTED_VALUE"""),"Tidak")</f>
        <v>Tidak</v>
      </c>
      <c r="L58" s="43" t="str">
        <f>IFERROR(__xludf.DUMMYFUNCTION("""COMPUTED_VALUE"""),"Rif Sensitif")</f>
        <v>Rif Sensitif</v>
      </c>
      <c r="M58" s="43" t="str">
        <f>IFERROR(__xludf.DUMMYFUNCTION("""COMPUTED_VALUE"""),"Paru")</f>
        <v>Paru</v>
      </c>
    </row>
    <row r="59">
      <c r="A59" s="46" t="s">
        <v>48</v>
      </c>
      <c r="B59" s="26" t="s">
        <v>10</v>
      </c>
      <c r="C59" s="47" t="s">
        <v>11</v>
      </c>
      <c r="D59" s="47" t="s">
        <v>12</v>
      </c>
      <c r="E59" s="47" t="s">
        <v>47</v>
      </c>
      <c r="F59" s="47" t="s">
        <v>14</v>
      </c>
      <c r="H59" s="43" t="str">
        <f>IFERROR(__xludf.DUMMYFUNCTION("""COMPUTED_VALUE"""),"L")</f>
        <v>L</v>
      </c>
      <c r="I59" s="43" t="str">
        <f>IFERROR(__xludf.DUMMYFUNCTION("""COMPUTED_VALUE"""),"Positif")</f>
        <v>Positif</v>
      </c>
      <c r="J59" s="43" t="str">
        <f>IFERROR(__xludf.DUMMYFUNCTION("""COMPUTED_VALUE"""),"Negatif")</f>
        <v>Negatif</v>
      </c>
      <c r="K59" s="43" t="str">
        <f>IFERROR(__xludf.DUMMYFUNCTION("""COMPUTED_VALUE"""),"Tidak")</f>
        <v>Tidak</v>
      </c>
      <c r="L59" s="43" t="str">
        <f>IFERROR(__xludf.DUMMYFUNCTION("""COMPUTED_VALUE"""),"Rif Sensitif")</f>
        <v>Rif Sensitif</v>
      </c>
      <c r="M59" s="43" t="str">
        <f>IFERROR(__xludf.DUMMYFUNCTION("""COMPUTED_VALUE"""),"Paru")</f>
        <v>Paru</v>
      </c>
    </row>
    <row r="60">
      <c r="A60" s="46" t="s">
        <v>48</v>
      </c>
      <c r="B60" s="26" t="s">
        <v>10</v>
      </c>
      <c r="C60" s="47" t="s">
        <v>11</v>
      </c>
      <c r="D60" s="47" t="s">
        <v>44</v>
      </c>
      <c r="E60" s="47" t="s">
        <v>11</v>
      </c>
      <c r="F60" s="47" t="s">
        <v>14</v>
      </c>
      <c r="H60" s="43" t="str">
        <f>IFERROR(__xludf.DUMMYFUNCTION("""COMPUTED_VALUE"""),"L")</f>
        <v>L</v>
      </c>
      <c r="I60" s="43" t="str">
        <f>IFERROR(__xludf.DUMMYFUNCTION("""COMPUTED_VALUE"""),"Positif")</f>
        <v>Positif</v>
      </c>
      <c r="J60" s="43" t="str">
        <f>IFERROR(__xludf.DUMMYFUNCTION("""COMPUTED_VALUE"""),"Negatif")</f>
        <v>Negatif</v>
      </c>
      <c r="K60" s="43" t="str">
        <f>IFERROR(__xludf.DUMMYFUNCTION("""COMPUTED_VALUE"""),"Tidak")</f>
        <v>Tidak</v>
      </c>
      <c r="L60" s="43" t="str">
        <f>IFERROR(__xludf.DUMMYFUNCTION("""COMPUTED_VALUE"""),"Rif Sensitif")</f>
        <v>Rif Sensitif</v>
      </c>
      <c r="M60" s="43" t="str">
        <f>IFERROR(__xludf.DUMMYFUNCTION("""COMPUTED_VALUE"""),"Paru")</f>
        <v>Paru</v>
      </c>
    </row>
    <row r="61">
      <c r="A61" s="46" t="s">
        <v>48</v>
      </c>
      <c r="B61" s="26" t="s">
        <v>11</v>
      </c>
      <c r="C61" s="47" t="s">
        <v>11</v>
      </c>
      <c r="D61" s="47" t="s">
        <v>12</v>
      </c>
      <c r="E61" s="47" t="s">
        <v>47</v>
      </c>
      <c r="F61" s="47" t="s">
        <v>23</v>
      </c>
      <c r="H61" s="43" t="str">
        <f>IFERROR(__xludf.DUMMYFUNCTION("""COMPUTED_VALUE"""),"L")</f>
        <v>L</v>
      </c>
      <c r="I61" s="43" t="str">
        <f>IFERROR(__xludf.DUMMYFUNCTION("""COMPUTED_VALUE"""),"Positif")</f>
        <v>Positif</v>
      </c>
      <c r="J61" s="43" t="str">
        <f>IFERROR(__xludf.DUMMYFUNCTION("""COMPUTED_VALUE"""),"Negatif")</f>
        <v>Negatif</v>
      </c>
      <c r="K61" s="43" t="str">
        <f>IFERROR(__xludf.DUMMYFUNCTION("""COMPUTED_VALUE"""),"Tidak")</f>
        <v>Tidak</v>
      </c>
      <c r="L61" s="43" t="str">
        <f>IFERROR(__xludf.DUMMYFUNCTION("""COMPUTED_VALUE"""),"Rif Sensitif")</f>
        <v>Rif Sensitif</v>
      </c>
      <c r="M61" s="43" t="str">
        <f>IFERROR(__xludf.DUMMYFUNCTION("""COMPUTED_VALUE"""),"Paru")</f>
        <v>Paru</v>
      </c>
    </row>
    <row r="62">
      <c r="A62" s="46" t="s">
        <v>48</v>
      </c>
      <c r="B62" s="26" t="s">
        <v>10</v>
      </c>
      <c r="C62" s="47" t="s">
        <v>11</v>
      </c>
      <c r="D62" s="47" t="s">
        <v>12</v>
      </c>
      <c r="E62" s="47" t="s">
        <v>47</v>
      </c>
      <c r="F62" s="47" t="s">
        <v>14</v>
      </c>
      <c r="H62" s="43" t="str">
        <f>IFERROR(__xludf.DUMMYFUNCTION("""COMPUTED_VALUE"""),"L")</f>
        <v>L</v>
      </c>
      <c r="I62" s="43" t="str">
        <f>IFERROR(__xludf.DUMMYFUNCTION("""COMPUTED_VALUE"""),"Positif")</f>
        <v>Positif</v>
      </c>
      <c r="J62" s="43" t="str">
        <f>IFERROR(__xludf.DUMMYFUNCTION("""COMPUTED_VALUE"""),"Negatif")</f>
        <v>Negatif</v>
      </c>
      <c r="K62" s="43" t="str">
        <f>IFERROR(__xludf.DUMMYFUNCTION("""COMPUTED_VALUE"""),"Tidak")</f>
        <v>Tidak</v>
      </c>
      <c r="L62" s="43" t="str">
        <f>IFERROR(__xludf.DUMMYFUNCTION("""COMPUTED_VALUE"""),"Rif Sensitif")</f>
        <v>Rif Sensitif</v>
      </c>
      <c r="M62" s="43" t="str">
        <f>IFERROR(__xludf.DUMMYFUNCTION("""COMPUTED_VALUE"""),"Paru")</f>
        <v>Paru</v>
      </c>
    </row>
    <row r="63">
      <c r="A63" s="46" t="s">
        <v>8</v>
      </c>
      <c r="B63" s="26" t="s">
        <v>10</v>
      </c>
      <c r="C63" s="47" t="s">
        <v>11</v>
      </c>
      <c r="D63" s="47" t="s">
        <v>12</v>
      </c>
      <c r="E63" s="47" t="s">
        <v>47</v>
      </c>
      <c r="F63" s="47" t="s">
        <v>14</v>
      </c>
      <c r="H63" s="43" t="str">
        <f>IFERROR(__xludf.DUMMYFUNCTION("""COMPUTED_VALUE"""),"L")</f>
        <v>L</v>
      </c>
      <c r="I63" s="43" t="str">
        <f>IFERROR(__xludf.DUMMYFUNCTION("""COMPUTED_VALUE"""),"Positif")</f>
        <v>Positif</v>
      </c>
      <c r="J63" s="43" t="str">
        <f>IFERROR(__xludf.DUMMYFUNCTION("""COMPUTED_VALUE"""),"Negatif")</f>
        <v>Negatif</v>
      </c>
      <c r="K63" s="43" t="str">
        <f>IFERROR(__xludf.DUMMYFUNCTION("""COMPUTED_VALUE"""),"Tidak")</f>
        <v>Tidak</v>
      </c>
      <c r="L63" s="43" t="str">
        <f>IFERROR(__xludf.DUMMYFUNCTION("""COMPUTED_VALUE"""),"Rif Sensitif")</f>
        <v>Rif Sensitif</v>
      </c>
      <c r="M63" s="43" t="str">
        <f>IFERROR(__xludf.DUMMYFUNCTION("""COMPUTED_VALUE"""),"Paru")</f>
        <v>Paru</v>
      </c>
    </row>
    <row r="64">
      <c r="A64" s="46" t="s">
        <v>8</v>
      </c>
      <c r="B64" s="26" t="s">
        <v>11</v>
      </c>
      <c r="C64" s="47" t="s">
        <v>11</v>
      </c>
      <c r="D64" s="47" t="s">
        <v>12</v>
      </c>
      <c r="E64" s="47" t="s">
        <v>47</v>
      </c>
      <c r="F64" s="47" t="s">
        <v>23</v>
      </c>
      <c r="H64" s="43" t="str">
        <f>IFERROR(__xludf.DUMMYFUNCTION("""COMPUTED_VALUE"""),"L")</f>
        <v>L</v>
      </c>
      <c r="I64" s="43" t="str">
        <f>IFERROR(__xludf.DUMMYFUNCTION("""COMPUTED_VALUE"""),"Positif")</f>
        <v>Positif</v>
      </c>
      <c r="J64" s="43" t="str">
        <f>IFERROR(__xludf.DUMMYFUNCTION("""COMPUTED_VALUE"""),"Negatif")</f>
        <v>Negatif</v>
      </c>
      <c r="K64" s="43" t="str">
        <f>IFERROR(__xludf.DUMMYFUNCTION("""COMPUTED_VALUE"""),"Tidak")</f>
        <v>Tidak</v>
      </c>
      <c r="L64" s="43" t="str">
        <f>IFERROR(__xludf.DUMMYFUNCTION("""COMPUTED_VALUE"""),"Rif Sensitif")</f>
        <v>Rif Sensitif</v>
      </c>
      <c r="M64" s="43" t="str">
        <f>IFERROR(__xludf.DUMMYFUNCTION("""COMPUTED_VALUE"""),"Paru")</f>
        <v>Paru</v>
      </c>
    </row>
    <row r="65">
      <c r="A65" s="46" t="s">
        <v>48</v>
      </c>
      <c r="B65" s="26" t="s">
        <v>10</v>
      </c>
      <c r="C65" s="47" t="s">
        <v>11</v>
      </c>
      <c r="D65" s="47" t="s">
        <v>44</v>
      </c>
      <c r="E65" s="47" t="s">
        <v>47</v>
      </c>
      <c r="F65" s="47" t="s">
        <v>14</v>
      </c>
      <c r="H65" s="43" t="str">
        <f>IFERROR(__xludf.DUMMYFUNCTION("""COMPUTED_VALUE"""),"L")</f>
        <v>L</v>
      </c>
      <c r="I65" s="43" t="str">
        <f>IFERROR(__xludf.DUMMYFUNCTION("""COMPUTED_VALUE"""),"Positif")</f>
        <v>Positif</v>
      </c>
      <c r="J65" s="43" t="str">
        <f>IFERROR(__xludf.DUMMYFUNCTION("""COMPUTED_VALUE"""),"Negatif")</f>
        <v>Negatif</v>
      </c>
      <c r="K65" s="43" t="str">
        <f>IFERROR(__xludf.DUMMYFUNCTION("""COMPUTED_VALUE"""),"Ya")</f>
        <v>Ya</v>
      </c>
      <c r="L65" s="43" t="str">
        <f>IFERROR(__xludf.DUMMYFUNCTION("""COMPUTED_VALUE"""),"Rif Sensitif")</f>
        <v>Rif Sensitif</v>
      </c>
      <c r="M65" s="43" t="str">
        <f>IFERROR(__xludf.DUMMYFUNCTION("""COMPUTED_VALUE"""),"Paru")</f>
        <v>Paru</v>
      </c>
    </row>
    <row r="66">
      <c r="A66" s="46" t="s">
        <v>48</v>
      </c>
      <c r="B66" s="26" t="s">
        <v>10</v>
      </c>
      <c r="C66" s="47" t="s">
        <v>11</v>
      </c>
      <c r="D66" s="47" t="s">
        <v>12</v>
      </c>
      <c r="E66" s="47" t="s">
        <v>47</v>
      </c>
      <c r="F66" s="47" t="s">
        <v>14</v>
      </c>
      <c r="H66" s="43" t="str">
        <f>IFERROR(__xludf.DUMMYFUNCTION("""COMPUTED_VALUE"""),"L")</f>
        <v>L</v>
      </c>
      <c r="I66" s="43" t="str">
        <f>IFERROR(__xludf.DUMMYFUNCTION("""COMPUTED_VALUE"""),"Positif")</f>
        <v>Positif</v>
      </c>
      <c r="J66" s="43" t="str">
        <f>IFERROR(__xludf.DUMMYFUNCTION("""COMPUTED_VALUE"""),"Negatif")</f>
        <v>Negatif</v>
      </c>
      <c r="K66" s="43" t="str">
        <f>IFERROR(__xludf.DUMMYFUNCTION("""COMPUTED_VALUE"""),"Tidak")</f>
        <v>Tidak</v>
      </c>
      <c r="L66" s="43" t="str">
        <f>IFERROR(__xludf.DUMMYFUNCTION("""COMPUTED_VALUE"""),"Rif Sensitif")</f>
        <v>Rif Sensitif</v>
      </c>
      <c r="M66" s="43" t="str">
        <f>IFERROR(__xludf.DUMMYFUNCTION("""COMPUTED_VALUE"""),"Paru")</f>
        <v>Paru</v>
      </c>
    </row>
    <row r="67">
      <c r="A67" s="46" t="s">
        <v>8</v>
      </c>
      <c r="B67" s="26" t="s">
        <v>10</v>
      </c>
      <c r="C67" s="47" t="s">
        <v>11</v>
      </c>
      <c r="D67" s="47" t="s">
        <v>12</v>
      </c>
      <c r="E67" s="47" t="s">
        <v>11</v>
      </c>
      <c r="F67" s="47" t="s">
        <v>14</v>
      </c>
      <c r="H67" s="43" t="str">
        <f>IFERROR(__xludf.DUMMYFUNCTION("""COMPUTED_VALUE"""),"L")</f>
        <v>L</v>
      </c>
      <c r="I67" s="43" t="str">
        <f>IFERROR(__xludf.DUMMYFUNCTION("""COMPUTED_VALUE"""),"Positif")</f>
        <v>Positif</v>
      </c>
      <c r="J67" s="43" t="str">
        <f>IFERROR(__xludf.DUMMYFUNCTION("""COMPUTED_VALUE"""),"Negatif")</f>
        <v>Negatif</v>
      </c>
      <c r="K67" s="43" t="str">
        <f>IFERROR(__xludf.DUMMYFUNCTION("""COMPUTED_VALUE"""),"Tidak")</f>
        <v>Tidak</v>
      </c>
      <c r="L67" s="43" t="str">
        <f>IFERROR(__xludf.DUMMYFUNCTION("""COMPUTED_VALUE"""),"Rif Sensitif")</f>
        <v>Rif Sensitif</v>
      </c>
      <c r="M67" s="43" t="str">
        <f>IFERROR(__xludf.DUMMYFUNCTION("""COMPUTED_VALUE"""),"Paru")</f>
        <v>Paru</v>
      </c>
    </row>
    <row r="68">
      <c r="A68" s="46" t="s">
        <v>48</v>
      </c>
      <c r="B68" s="26" t="s">
        <v>10</v>
      </c>
      <c r="C68" s="47" t="s">
        <v>11</v>
      </c>
      <c r="D68" s="47" t="s">
        <v>12</v>
      </c>
      <c r="E68" s="47" t="s">
        <v>47</v>
      </c>
      <c r="F68" s="47" t="s">
        <v>14</v>
      </c>
      <c r="H68" s="43" t="str">
        <f>IFERROR(__xludf.DUMMYFUNCTION("""COMPUTED_VALUE"""),"L")</f>
        <v>L</v>
      </c>
      <c r="I68" s="43" t="str">
        <f>IFERROR(__xludf.DUMMYFUNCTION("""COMPUTED_VALUE"""),"Positif")</f>
        <v>Positif</v>
      </c>
      <c r="J68" s="43" t="str">
        <f>IFERROR(__xludf.DUMMYFUNCTION("""COMPUTED_VALUE"""),"Negatif")</f>
        <v>Negatif</v>
      </c>
      <c r="K68" s="43" t="str">
        <f>IFERROR(__xludf.DUMMYFUNCTION("""COMPUTED_VALUE"""),"Ya")</f>
        <v>Ya</v>
      </c>
      <c r="L68" s="43" t="str">
        <f>IFERROR(__xludf.DUMMYFUNCTION("""COMPUTED_VALUE"""),"Rif Sensitif")</f>
        <v>Rif Sensitif</v>
      </c>
      <c r="M68" s="43" t="str">
        <f>IFERROR(__xludf.DUMMYFUNCTION("""COMPUTED_VALUE"""),"Paru")</f>
        <v>Paru</v>
      </c>
    </row>
    <row r="69">
      <c r="A69" s="46" t="s">
        <v>48</v>
      </c>
      <c r="B69" s="26" t="s">
        <v>10</v>
      </c>
      <c r="C69" s="47" t="s">
        <v>11</v>
      </c>
      <c r="D69" s="47" t="s">
        <v>12</v>
      </c>
      <c r="E69" s="47" t="s">
        <v>11</v>
      </c>
      <c r="F69" s="47" t="s">
        <v>14</v>
      </c>
      <c r="H69" s="43" t="str">
        <f>IFERROR(__xludf.DUMMYFUNCTION("""COMPUTED_VALUE"""),"L")</f>
        <v>L</v>
      </c>
      <c r="I69" s="43" t="str">
        <f>IFERROR(__xludf.DUMMYFUNCTION("""COMPUTED_VALUE"""),"Positif")</f>
        <v>Positif</v>
      </c>
      <c r="J69" s="43" t="str">
        <f>IFERROR(__xludf.DUMMYFUNCTION("""COMPUTED_VALUE"""),"Negatif")</f>
        <v>Negatif</v>
      </c>
      <c r="K69" s="43" t="str">
        <f>IFERROR(__xludf.DUMMYFUNCTION("""COMPUTED_VALUE"""),"Tidak")</f>
        <v>Tidak</v>
      </c>
      <c r="L69" s="43" t="str">
        <f>IFERROR(__xludf.DUMMYFUNCTION("""COMPUTED_VALUE"""),"Rif Sensitif")</f>
        <v>Rif Sensitif</v>
      </c>
      <c r="M69" s="43" t="str">
        <f>IFERROR(__xludf.DUMMYFUNCTION("""COMPUTED_VALUE"""),"Paru")</f>
        <v>Paru</v>
      </c>
    </row>
    <row r="70">
      <c r="A70" s="46" t="s">
        <v>48</v>
      </c>
      <c r="B70" s="26" t="s">
        <v>10</v>
      </c>
      <c r="C70" s="47" t="s">
        <v>11</v>
      </c>
      <c r="D70" s="47" t="s">
        <v>12</v>
      </c>
      <c r="E70" s="47" t="s">
        <v>47</v>
      </c>
      <c r="F70" s="47" t="s">
        <v>14</v>
      </c>
      <c r="H70" s="43" t="str">
        <f>IFERROR(__xludf.DUMMYFUNCTION("""COMPUTED_VALUE"""),"L")</f>
        <v>L</v>
      </c>
      <c r="I70" s="43" t="str">
        <f>IFERROR(__xludf.DUMMYFUNCTION("""COMPUTED_VALUE"""),"Positif")</f>
        <v>Positif</v>
      </c>
      <c r="J70" s="43" t="str">
        <f>IFERROR(__xludf.DUMMYFUNCTION("""COMPUTED_VALUE"""),"Negatif")</f>
        <v>Negatif</v>
      </c>
      <c r="K70" s="43" t="str">
        <f>IFERROR(__xludf.DUMMYFUNCTION("""COMPUTED_VALUE"""),"Tidak")</f>
        <v>Tidak</v>
      </c>
      <c r="L70" s="43" t="str">
        <f>IFERROR(__xludf.DUMMYFUNCTION("""COMPUTED_VALUE"""),"Rif Sensitif")</f>
        <v>Rif Sensitif</v>
      </c>
      <c r="M70" s="43" t="str">
        <f>IFERROR(__xludf.DUMMYFUNCTION("""COMPUTED_VALUE"""),"Paru")</f>
        <v>Paru</v>
      </c>
    </row>
    <row r="71">
      <c r="A71" s="46" t="s">
        <v>8</v>
      </c>
      <c r="B71" s="26" t="s">
        <v>10</v>
      </c>
      <c r="C71" s="47" t="s">
        <v>11</v>
      </c>
      <c r="D71" s="47" t="s">
        <v>12</v>
      </c>
      <c r="E71" s="47" t="s">
        <v>47</v>
      </c>
      <c r="F71" s="47" t="s">
        <v>14</v>
      </c>
      <c r="H71" s="43" t="str">
        <f>IFERROR(__xludf.DUMMYFUNCTION("""COMPUTED_VALUE"""),"L")</f>
        <v>L</v>
      </c>
      <c r="I71" s="43" t="str">
        <f>IFERROR(__xludf.DUMMYFUNCTION("""COMPUTED_VALUE"""),"Positif")</f>
        <v>Positif</v>
      </c>
      <c r="J71" s="43" t="str">
        <f>IFERROR(__xludf.DUMMYFUNCTION("""COMPUTED_VALUE"""),"Negatif")</f>
        <v>Negatif</v>
      </c>
      <c r="K71" s="43" t="str">
        <f>IFERROR(__xludf.DUMMYFUNCTION("""COMPUTED_VALUE"""),"Tidak")</f>
        <v>Tidak</v>
      </c>
      <c r="L71" s="43" t="str">
        <f>IFERROR(__xludf.DUMMYFUNCTION("""COMPUTED_VALUE"""),"Rif Sensitif")</f>
        <v>Rif Sensitif</v>
      </c>
      <c r="M71" s="43" t="str">
        <f>IFERROR(__xludf.DUMMYFUNCTION("""COMPUTED_VALUE"""),"Paru")</f>
        <v>Paru</v>
      </c>
    </row>
    <row r="72">
      <c r="A72" s="46" t="s">
        <v>48</v>
      </c>
      <c r="B72" s="26" t="s">
        <v>10</v>
      </c>
      <c r="C72" s="47" t="s">
        <v>11</v>
      </c>
      <c r="D72" s="47" t="s">
        <v>12</v>
      </c>
      <c r="E72" s="47" t="s">
        <v>47</v>
      </c>
      <c r="F72" s="47" t="s">
        <v>14</v>
      </c>
      <c r="H72" s="43" t="str">
        <f>IFERROR(__xludf.DUMMYFUNCTION("""COMPUTED_VALUE"""),"L")</f>
        <v>L</v>
      </c>
      <c r="I72" s="43" t="str">
        <f>IFERROR(__xludf.DUMMYFUNCTION("""COMPUTED_VALUE"""),"Positif")</f>
        <v>Positif</v>
      </c>
      <c r="J72" s="43" t="str">
        <f>IFERROR(__xludf.DUMMYFUNCTION("""COMPUTED_VALUE"""),"Negatif")</f>
        <v>Negatif</v>
      </c>
      <c r="K72" s="43" t="str">
        <f>IFERROR(__xludf.DUMMYFUNCTION("""COMPUTED_VALUE"""),"Tidak")</f>
        <v>Tidak</v>
      </c>
      <c r="L72" s="43" t="str">
        <f>IFERROR(__xludf.DUMMYFUNCTION("""COMPUTED_VALUE"""),"Rif Sensitif")</f>
        <v>Rif Sensitif</v>
      </c>
      <c r="M72" s="43" t="str">
        <f>IFERROR(__xludf.DUMMYFUNCTION("""COMPUTED_VALUE"""),"Paru")</f>
        <v>Paru</v>
      </c>
    </row>
    <row r="73">
      <c r="A73" s="46" t="s">
        <v>48</v>
      </c>
      <c r="B73" s="26" t="s">
        <v>10</v>
      </c>
      <c r="C73" s="47" t="s">
        <v>11</v>
      </c>
      <c r="D73" s="47" t="s">
        <v>12</v>
      </c>
      <c r="E73" s="47" t="s">
        <v>11</v>
      </c>
      <c r="F73" s="47" t="s">
        <v>14</v>
      </c>
      <c r="H73" s="43" t="str">
        <f>IFERROR(__xludf.DUMMYFUNCTION("""COMPUTED_VALUE"""),"L")</f>
        <v>L</v>
      </c>
      <c r="I73" s="43" t="str">
        <f>IFERROR(__xludf.DUMMYFUNCTION("""COMPUTED_VALUE"""),"Positif")</f>
        <v>Positif</v>
      </c>
      <c r="J73" s="43" t="str">
        <f>IFERROR(__xludf.DUMMYFUNCTION("""COMPUTED_VALUE"""),"Negatif")</f>
        <v>Negatif</v>
      </c>
      <c r="K73" s="43" t="str">
        <f>IFERROR(__xludf.DUMMYFUNCTION("""COMPUTED_VALUE"""),"Tidak")</f>
        <v>Tidak</v>
      </c>
      <c r="L73" s="43" t="str">
        <f>IFERROR(__xludf.DUMMYFUNCTION("""COMPUTED_VALUE"""),"Rif Sensitif")</f>
        <v>Rif Sensitif</v>
      </c>
      <c r="M73" s="43" t="str">
        <f>IFERROR(__xludf.DUMMYFUNCTION("""COMPUTED_VALUE"""),"Paru")</f>
        <v>Paru</v>
      </c>
    </row>
    <row r="74">
      <c r="A74" s="46" t="s">
        <v>48</v>
      </c>
      <c r="B74" s="26" t="s">
        <v>10</v>
      </c>
      <c r="C74" s="47" t="s">
        <v>11</v>
      </c>
      <c r="D74" s="47" t="s">
        <v>12</v>
      </c>
      <c r="E74" s="47" t="s">
        <v>11</v>
      </c>
      <c r="F74" s="47" t="s">
        <v>14</v>
      </c>
      <c r="H74" s="43" t="str">
        <f>IFERROR(__xludf.DUMMYFUNCTION("""COMPUTED_VALUE"""),"L")</f>
        <v>L</v>
      </c>
      <c r="I74" s="43" t="str">
        <f>IFERROR(__xludf.DUMMYFUNCTION("""COMPUTED_VALUE"""),"Positif")</f>
        <v>Positif</v>
      </c>
      <c r="J74" s="43" t="str">
        <f>IFERROR(__xludf.DUMMYFUNCTION("""COMPUTED_VALUE"""),"Negatif")</f>
        <v>Negatif</v>
      </c>
      <c r="K74" s="43" t="str">
        <f>IFERROR(__xludf.DUMMYFUNCTION("""COMPUTED_VALUE"""),"Ya")</f>
        <v>Ya</v>
      </c>
      <c r="L74" s="43" t="str">
        <f>IFERROR(__xludf.DUMMYFUNCTION("""COMPUTED_VALUE"""),"Rif Sensitif")</f>
        <v>Rif Sensitif</v>
      </c>
      <c r="M74" s="43" t="str">
        <f>IFERROR(__xludf.DUMMYFUNCTION("""COMPUTED_VALUE"""),"Paru")</f>
        <v>Paru</v>
      </c>
    </row>
    <row r="75">
      <c r="A75" s="46" t="s">
        <v>48</v>
      </c>
      <c r="B75" s="26" t="s">
        <v>10</v>
      </c>
      <c r="C75" s="47" t="s">
        <v>11</v>
      </c>
      <c r="D75" s="47" t="s">
        <v>12</v>
      </c>
      <c r="E75" s="47" t="s">
        <v>47</v>
      </c>
      <c r="F75" s="47" t="s">
        <v>14</v>
      </c>
      <c r="H75" s="43" t="str">
        <f>IFERROR(__xludf.DUMMYFUNCTION("""COMPUTED_VALUE"""),"L")</f>
        <v>L</v>
      </c>
      <c r="I75" s="43" t="str">
        <f>IFERROR(__xludf.DUMMYFUNCTION("""COMPUTED_VALUE"""),"Positif")</f>
        <v>Positif</v>
      </c>
      <c r="J75" s="43" t="str">
        <f>IFERROR(__xludf.DUMMYFUNCTION("""COMPUTED_VALUE"""),"Negatif")</f>
        <v>Negatif</v>
      </c>
      <c r="K75" s="43" t="str">
        <f>IFERROR(__xludf.DUMMYFUNCTION("""COMPUTED_VALUE"""),"Tidak")</f>
        <v>Tidak</v>
      </c>
      <c r="L75" s="43" t="str">
        <f>IFERROR(__xludf.DUMMYFUNCTION("""COMPUTED_VALUE"""),"Rif Sensitif")</f>
        <v>Rif Sensitif</v>
      </c>
      <c r="M75" s="43" t="str">
        <f>IFERROR(__xludf.DUMMYFUNCTION("""COMPUTED_VALUE"""),"Paru")</f>
        <v>Paru</v>
      </c>
    </row>
    <row r="76">
      <c r="A76" s="46" t="s">
        <v>48</v>
      </c>
      <c r="B76" s="26" t="s">
        <v>10</v>
      </c>
      <c r="C76" s="47" t="s">
        <v>11</v>
      </c>
      <c r="D76" s="47" t="s">
        <v>12</v>
      </c>
      <c r="E76" s="47" t="s">
        <v>47</v>
      </c>
      <c r="F76" s="47" t="s">
        <v>14</v>
      </c>
      <c r="H76" s="43" t="str">
        <f>IFERROR(__xludf.DUMMYFUNCTION("""COMPUTED_VALUE"""),"L")</f>
        <v>L</v>
      </c>
      <c r="I76" s="43" t="str">
        <f>IFERROR(__xludf.DUMMYFUNCTION("""COMPUTED_VALUE"""),"Positif")</f>
        <v>Positif</v>
      </c>
      <c r="J76" s="43" t="str">
        <f>IFERROR(__xludf.DUMMYFUNCTION("""COMPUTED_VALUE"""),"Negatif")</f>
        <v>Negatif</v>
      </c>
      <c r="K76" s="43" t="str">
        <f>IFERROR(__xludf.DUMMYFUNCTION("""COMPUTED_VALUE"""),"Tidak")</f>
        <v>Tidak</v>
      </c>
      <c r="L76" s="43" t="str">
        <f>IFERROR(__xludf.DUMMYFUNCTION("""COMPUTED_VALUE"""),"Rif Sensitif")</f>
        <v>Rif Sensitif</v>
      </c>
      <c r="M76" s="43" t="str">
        <f>IFERROR(__xludf.DUMMYFUNCTION("""COMPUTED_VALUE"""),"Paru")</f>
        <v>Paru</v>
      </c>
    </row>
    <row r="77">
      <c r="A77" s="46" t="s">
        <v>48</v>
      </c>
      <c r="B77" s="26" t="s">
        <v>10</v>
      </c>
      <c r="C77" s="47" t="s">
        <v>11</v>
      </c>
      <c r="D77" s="47" t="s">
        <v>12</v>
      </c>
      <c r="E77" s="47" t="s">
        <v>47</v>
      </c>
      <c r="F77" s="47" t="s">
        <v>14</v>
      </c>
      <c r="H77" s="43" t="str">
        <f>IFERROR(__xludf.DUMMYFUNCTION("""COMPUTED_VALUE"""),"L")</f>
        <v>L</v>
      </c>
      <c r="I77" s="43" t="str">
        <f>IFERROR(__xludf.DUMMYFUNCTION("""COMPUTED_VALUE"""),"Positif")</f>
        <v>Positif</v>
      </c>
      <c r="J77" s="43" t="str">
        <f>IFERROR(__xludf.DUMMYFUNCTION("""COMPUTED_VALUE"""),"Negatif")</f>
        <v>Negatif</v>
      </c>
      <c r="K77" s="43" t="str">
        <f>IFERROR(__xludf.DUMMYFUNCTION("""COMPUTED_VALUE"""),"Tidak")</f>
        <v>Tidak</v>
      </c>
      <c r="L77" s="43" t="str">
        <f>IFERROR(__xludf.DUMMYFUNCTION("""COMPUTED_VALUE"""),"Rif Sensitif")</f>
        <v>Rif Sensitif</v>
      </c>
      <c r="M77" s="43" t="str">
        <f>IFERROR(__xludf.DUMMYFUNCTION("""COMPUTED_VALUE"""),"Paru")</f>
        <v>Paru</v>
      </c>
    </row>
    <row r="78">
      <c r="A78" s="46" t="s">
        <v>48</v>
      </c>
      <c r="B78" s="26" t="s">
        <v>10</v>
      </c>
      <c r="C78" s="47" t="s">
        <v>11</v>
      </c>
      <c r="D78" s="47" t="s">
        <v>12</v>
      </c>
      <c r="E78" s="47" t="s">
        <v>11</v>
      </c>
      <c r="F78" s="47" t="s">
        <v>14</v>
      </c>
      <c r="H78" s="43" t="str">
        <f>IFERROR(__xludf.DUMMYFUNCTION("""COMPUTED_VALUE"""),"L")</f>
        <v>L</v>
      </c>
      <c r="I78" s="43" t="str">
        <f>IFERROR(__xludf.DUMMYFUNCTION("""COMPUTED_VALUE"""),"Positif")</f>
        <v>Positif</v>
      </c>
      <c r="J78" s="43" t="str">
        <f>IFERROR(__xludf.DUMMYFUNCTION("""COMPUTED_VALUE"""),"Negatif")</f>
        <v>Negatif</v>
      </c>
      <c r="K78" s="43" t="str">
        <f>IFERROR(__xludf.DUMMYFUNCTION("""COMPUTED_VALUE"""),"Tidak")</f>
        <v>Tidak</v>
      </c>
      <c r="L78" s="43" t="str">
        <f>IFERROR(__xludf.DUMMYFUNCTION("""COMPUTED_VALUE"""),"Rif Sensitif")</f>
        <v>Rif Sensitif</v>
      </c>
      <c r="M78" s="43" t="str">
        <f>IFERROR(__xludf.DUMMYFUNCTION("""COMPUTED_VALUE"""),"Paru")</f>
        <v>Paru</v>
      </c>
    </row>
    <row r="79">
      <c r="A79" s="46" t="s">
        <v>8</v>
      </c>
      <c r="B79" s="26" t="s">
        <v>10</v>
      </c>
      <c r="C79" s="47" t="s">
        <v>11</v>
      </c>
      <c r="D79" s="47" t="s">
        <v>12</v>
      </c>
      <c r="E79" s="47" t="s">
        <v>11</v>
      </c>
      <c r="F79" s="47" t="s">
        <v>14</v>
      </c>
      <c r="H79" s="43" t="str">
        <f>IFERROR(__xludf.DUMMYFUNCTION("""COMPUTED_VALUE"""),"P")</f>
        <v>P</v>
      </c>
      <c r="I79" s="43" t="str">
        <f>IFERROR(__xludf.DUMMYFUNCTION("""COMPUTED_VALUE"""),"Positif")</f>
        <v>Positif</v>
      </c>
      <c r="J79" s="43" t="str">
        <f>IFERROR(__xludf.DUMMYFUNCTION("""COMPUTED_VALUE"""),"Negatif")</f>
        <v>Negatif</v>
      </c>
      <c r="K79" s="43" t="str">
        <f>IFERROR(__xludf.DUMMYFUNCTION("""COMPUTED_VALUE"""),"Tidak")</f>
        <v>Tidak</v>
      </c>
      <c r="L79" s="43" t="str">
        <f>IFERROR(__xludf.DUMMYFUNCTION("""COMPUTED_VALUE"""),"Rif Sensitif")</f>
        <v>Rif Sensitif</v>
      </c>
      <c r="M79" s="43" t="str">
        <f>IFERROR(__xludf.DUMMYFUNCTION("""COMPUTED_VALUE"""),"Paru")</f>
        <v>Paru</v>
      </c>
    </row>
    <row r="80">
      <c r="A80" s="46" t="s">
        <v>48</v>
      </c>
      <c r="B80" s="26" t="s">
        <v>10</v>
      </c>
      <c r="C80" s="47" t="s">
        <v>11</v>
      </c>
      <c r="D80" s="47" t="s">
        <v>12</v>
      </c>
      <c r="E80" s="47" t="s">
        <v>47</v>
      </c>
      <c r="F80" s="47" t="s">
        <v>14</v>
      </c>
      <c r="H80" s="43" t="str">
        <f>IFERROR(__xludf.DUMMYFUNCTION("""COMPUTED_VALUE"""),"P")</f>
        <v>P</v>
      </c>
      <c r="I80" s="43" t="str">
        <f>IFERROR(__xludf.DUMMYFUNCTION("""COMPUTED_VALUE"""),"Positif")</f>
        <v>Positif</v>
      </c>
      <c r="J80" s="43" t="str">
        <f>IFERROR(__xludf.DUMMYFUNCTION("""COMPUTED_VALUE"""),"Negatif")</f>
        <v>Negatif</v>
      </c>
      <c r="K80" s="43" t="str">
        <f>IFERROR(__xludf.DUMMYFUNCTION("""COMPUTED_VALUE"""),"Tidak")</f>
        <v>Tidak</v>
      </c>
      <c r="L80" s="43" t="str">
        <f>IFERROR(__xludf.DUMMYFUNCTION("""COMPUTED_VALUE"""),"Rif Sensitif")</f>
        <v>Rif Sensitif</v>
      </c>
      <c r="M80" s="43" t="str">
        <f>IFERROR(__xludf.DUMMYFUNCTION("""COMPUTED_VALUE"""),"Paru")</f>
        <v>Paru</v>
      </c>
    </row>
    <row r="81">
      <c r="A81" s="46" t="s">
        <v>8</v>
      </c>
      <c r="B81" s="26" t="s">
        <v>10</v>
      </c>
      <c r="C81" s="47" t="s">
        <v>11</v>
      </c>
      <c r="D81" s="47" t="s">
        <v>12</v>
      </c>
      <c r="E81" s="47" t="s">
        <v>47</v>
      </c>
      <c r="F81" s="47" t="s">
        <v>14</v>
      </c>
      <c r="H81" s="43" t="str">
        <f>IFERROR(__xludf.DUMMYFUNCTION("""COMPUTED_VALUE"""),"P")</f>
        <v>P</v>
      </c>
      <c r="I81" s="43" t="str">
        <f>IFERROR(__xludf.DUMMYFUNCTION("""COMPUTED_VALUE"""),"Positif")</f>
        <v>Positif</v>
      </c>
      <c r="J81" s="43" t="str">
        <f>IFERROR(__xludf.DUMMYFUNCTION("""COMPUTED_VALUE"""),"Negatif")</f>
        <v>Negatif</v>
      </c>
      <c r="K81" s="43" t="str">
        <f>IFERROR(__xludf.DUMMYFUNCTION("""COMPUTED_VALUE"""),"Tidak")</f>
        <v>Tidak</v>
      </c>
      <c r="L81" s="43" t="str">
        <f>IFERROR(__xludf.DUMMYFUNCTION("""COMPUTED_VALUE"""),"Rif Sensitif")</f>
        <v>Rif Sensitif</v>
      </c>
      <c r="M81" s="43" t="str">
        <f>IFERROR(__xludf.DUMMYFUNCTION("""COMPUTED_VALUE"""),"Paru")</f>
        <v>Paru</v>
      </c>
    </row>
    <row r="82">
      <c r="A82" s="46" t="s">
        <v>48</v>
      </c>
      <c r="B82" s="26" t="s">
        <v>10</v>
      </c>
      <c r="C82" s="47" t="s">
        <v>11</v>
      </c>
      <c r="D82" s="47" t="s">
        <v>12</v>
      </c>
      <c r="E82" s="47" t="s">
        <v>47</v>
      </c>
      <c r="F82" s="47" t="s">
        <v>14</v>
      </c>
      <c r="H82" s="43" t="str">
        <f>IFERROR(__xludf.DUMMYFUNCTION("""COMPUTED_VALUE"""),"L")</f>
        <v>L</v>
      </c>
      <c r="I82" s="43" t="str">
        <f>IFERROR(__xludf.DUMMYFUNCTION("""COMPUTED_VALUE"""),"Positif")</f>
        <v>Positif</v>
      </c>
      <c r="J82" s="43" t="str">
        <f>IFERROR(__xludf.DUMMYFUNCTION("""COMPUTED_VALUE"""),"Negatif")</f>
        <v>Negatif</v>
      </c>
      <c r="K82" s="43" t="str">
        <f>IFERROR(__xludf.DUMMYFUNCTION("""COMPUTED_VALUE"""),"Tidak")</f>
        <v>Tidak</v>
      </c>
      <c r="L82" s="43" t="str">
        <f>IFERROR(__xludf.DUMMYFUNCTION("""COMPUTED_VALUE"""),"Rif Sensitif")</f>
        <v>Rif Sensitif</v>
      </c>
      <c r="M82" s="43" t="str">
        <f>IFERROR(__xludf.DUMMYFUNCTION("""COMPUTED_VALUE"""),"Paru")</f>
        <v>Paru</v>
      </c>
    </row>
    <row r="83">
      <c r="A83" s="46" t="s">
        <v>48</v>
      </c>
      <c r="B83" s="26" t="s">
        <v>10</v>
      </c>
      <c r="C83" s="47" t="s">
        <v>11</v>
      </c>
      <c r="D83" s="47" t="s">
        <v>12</v>
      </c>
      <c r="E83" s="47" t="s">
        <v>47</v>
      </c>
      <c r="F83" s="47" t="s">
        <v>14</v>
      </c>
      <c r="H83" s="43" t="str">
        <f>IFERROR(__xludf.DUMMYFUNCTION("""COMPUTED_VALUE"""),"L")</f>
        <v>L</v>
      </c>
      <c r="I83" s="43" t="str">
        <f>IFERROR(__xludf.DUMMYFUNCTION("""COMPUTED_VALUE"""),"Positif")</f>
        <v>Positif</v>
      </c>
      <c r="J83" s="43" t="str">
        <f>IFERROR(__xludf.DUMMYFUNCTION("""COMPUTED_VALUE"""),"Negatif")</f>
        <v>Negatif</v>
      </c>
      <c r="K83" s="43" t="str">
        <f>IFERROR(__xludf.DUMMYFUNCTION("""COMPUTED_VALUE"""),"Tidak")</f>
        <v>Tidak</v>
      </c>
      <c r="L83" s="43" t="str">
        <f>IFERROR(__xludf.DUMMYFUNCTION("""COMPUTED_VALUE"""),"Rif Sensitif")</f>
        <v>Rif Sensitif</v>
      </c>
      <c r="M83" s="43" t="str">
        <f>IFERROR(__xludf.DUMMYFUNCTION("""COMPUTED_VALUE"""),"Paru")</f>
        <v>Paru</v>
      </c>
    </row>
    <row r="84">
      <c r="A84" s="46" t="s">
        <v>8</v>
      </c>
      <c r="B84" s="26" t="s">
        <v>10</v>
      </c>
      <c r="C84" s="47" t="s">
        <v>11</v>
      </c>
      <c r="D84" s="47" t="s">
        <v>12</v>
      </c>
      <c r="E84" s="47" t="s">
        <v>47</v>
      </c>
      <c r="F84" s="47" t="s">
        <v>14</v>
      </c>
      <c r="H84" s="43" t="str">
        <f>IFERROR(__xludf.DUMMYFUNCTION("""COMPUTED_VALUE"""),"L")</f>
        <v>L</v>
      </c>
      <c r="I84" s="43" t="str">
        <f>IFERROR(__xludf.DUMMYFUNCTION("""COMPUTED_VALUE"""),"Positif")</f>
        <v>Positif</v>
      </c>
      <c r="J84" s="43" t="str">
        <f>IFERROR(__xludf.DUMMYFUNCTION("""COMPUTED_VALUE"""),"Negatif")</f>
        <v>Negatif</v>
      </c>
      <c r="K84" s="43" t="str">
        <f>IFERROR(__xludf.DUMMYFUNCTION("""COMPUTED_VALUE"""),"Tidak")</f>
        <v>Tidak</v>
      </c>
      <c r="L84" s="43" t="str">
        <f>IFERROR(__xludf.DUMMYFUNCTION("""COMPUTED_VALUE"""),"Negatif")</f>
        <v>Negatif</v>
      </c>
      <c r="M84" s="43" t="str">
        <f>IFERROR(__xludf.DUMMYFUNCTION("""COMPUTED_VALUE"""),"Paru")</f>
        <v>Paru</v>
      </c>
    </row>
    <row r="85">
      <c r="A85" s="46" t="s">
        <v>8</v>
      </c>
      <c r="B85" s="26" t="s">
        <v>10</v>
      </c>
      <c r="C85" s="47" t="s">
        <v>11</v>
      </c>
      <c r="D85" s="47" t="s">
        <v>12</v>
      </c>
      <c r="E85" s="47" t="s">
        <v>47</v>
      </c>
      <c r="F85" s="47" t="s">
        <v>14</v>
      </c>
      <c r="H85" s="43" t="str">
        <f>IFERROR(__xludf.DUMMYFUNCTION("""COMPUTED_VALUE"""),"P")</f>
        <v>P</v>
      </c>
      <c r="I85" s="43" t="str">
        <f>IFERROR(__xludf.DUMMYFUNCTION("""COMPUTED_VALUE"""),"Positif")</f>
        <v>Positif</v>
      </c>
      <c r="J85" s="43" t="str">
        <f>IFERROR(__xludf.DUMMYFUNCTION("""COMPUTED_VALUE"""),"Negatif")</f>
        <v>Negatif</v>
      </c>
      <c r="K85" s="43" t="str">
        <f>IFERROR(__xludf.DUMMYFUNCTION("""COMPUTED_VALUE"""),"Tidak")</f>
        <v>Tidak</v>
      </c>
      <c r="L85" s="43" t="str">
        <f>IFERROR(__xludf.DUMMYFUNCTION("""COMPUTED_VALUE"""),"Negatif")</f>
        <v>Negatif</v>
      </c>
      <c r="M85" s="43" t="str">
        <f>IFERROR(__xludf.DUMMYFUNCTION("""COMPUTED_VALUE"""),"Paru")</f>
        <v>Paru</v>
      </c>
    </row>
    <row r="86">
      <c r="A86" s="46" t="s">
        <v>8</v>
      </c>
      <c r="B86" s="26" t="s">
        <v>10</v>
      </c>
      <c r="C86" s="47" t="s">
        <v>11</v>
      </c>
      <c r="D86" s="47" t="s">
        <v>12</v>
      </c>
      <c r="E86" s="47" t="s">
        <v>47</v>
      </c>
      <c r="F86" s="47" t="s">
        <v>14</v>
      </c>
      <c r="H86" s="43" t="str">
        <f>IFERROR(__xludf.DUMMYFUNCTION("""COMPUTED_VALUE"""),"P")</f>
        <v>P</v>
      </c>
      <c r="I86" s="43" t="str">
        <f>IFERROR(__xludf.DUMMYFUNCTION("""COMPUTED_VALUE"""),"Positif")</f>
        <v>Positif</v>
      </c>
      <c r="J86" s="43" t="str">
        <f>IFERROR(__xludf.DUMMYFUNCTION("""COMPUTED_VALUE"""),"Negatif")</f>
        <v>Negatif</v>
      </c>
      <c r="K86" s="43" t="str">
        <f>IFERROR(__xludf.DUMMYFUNCTION("""COMPUTED_VALUE"""),"Tidak")</f>
        <v>Tidak</v>
      </c>
      <c r="L86" s="43" t="str">
        <f>IFERROR(__xludf.DUMMYFUNCTION("""COMPUTED_VALUE"""),"Rif Sensitif")</f>
        <v>Rif Sensitif</v>
      </c>
      <c r="M86" s="43" t="str">
        <f>IFERROR(__xludf.DUMMYFUNCTION("""COMPUTED_VALUE"""),"Paru")</f>
        <v>Paru</v>
      </c>
    </row>
    <row r="87">
      <c r="A87" s="46" t="s">
        <v>48</v>
      </c>
      <c r="B87" s="26" t="s">
        <v>10</v>
      </c>
      <c r="C87" s="47" t="s">
        <v>11</v>
      </c>
      <c r="D87" s="47" t="s">
        <v>12</v>
      </c>
      <c r="E87" s="47" t="s">
        <v>11</v>
      </c>
      <c r="F87" s="47" t="s">
        <v>14</v>
      </c>
      <c r="H87" s="43" t="str">
        <f>IFERROR(__xludf.DUMMYFUNCTION("""COMPUTED_VALUE"""),"L")</f>
        <v>L</v>
      </c>
      <c r="I87" s="43" t="str">
        <f>IFERROR(__xludf.DUMMYFUNCTION("""COMPUTED_VALUE"""),"Positif")</f>
        <v>Positif</v>
      </c>
      <c r="J87" s="43" t="str">
        <f>IFERROR(__xludf.DUMMYFUNCTION("""COMPUTED_VALUE"""),"Negatif")</f>
        <v>Negatif</v>
      </c>
      <c r="K87" s="43" t="str">
        <f>IFERROR(__xludf.DUMMYFUNCTION("""COMPUTED_VALUE"""),"Tidak")</f>
        <v>Tidak</v>
      </c>
      <c r="L87" s="43" t="str">
        <f>IFERROR(__xludf.DUMMYFUNCTION("""COMPUTED_VALUE"""),"Rif Sensitif")</f>
        <v>Rif Sensitif</v>
      </c>
      <c r="M87" s="43" t="str">
        <f>IFERROR(__xludf.DUMMYFUNCTION("""COMPUTED_VALUE"""),"Paru")</f>
        <v>Paru</v>
      </c>
    </row>
    <row r="88">
      <c r="A88" s="46" t="s">
        <v>48</v>
      </c>
      <c r="B88" s="26" t="s">
        <v>10</v>
      </c>
      <c r="C88" s="47" t="s">
        <v>11</v>
      </c>
      <c r="D88" s="47" t="s">
        <v>12</v>
      </c>
      <c r="E88" s="47" t="s">
        <v>47</v>
      </c>
      <c r="F88" s="47" t="s">
        <v>14</v>
      </c>
      <c r="H88" s="43" t="str">
        <f>IFERROR(__xludf.DUMMYFUNCTION("""COMPUTED_VALUE"""),"L")</f>
        <v>L</v>
      </c>
      <c r="I88" s="43" t="str">
        <f>IFERROR(__xludf.DUMMYFUNCTION("""COMPUTED_VALUE"""),"Positif")</f>
        <v>Positif</v>
      </c>
      <c r="J88" s="43" t="str">
        <f>IFERROR(__xludf.DUMMYFUNCTION("""COMPUTED_VALUE"""),"Negatif")</f>
        <v>Negatif</v>
      </c>
      <c r="K88" s="43" t="str">
        <f>IFERROR(__xludf.DUMMYFUNCTION("""COMPUTED_VALUE"""),"Ya")</f>
        <v>Ya</v>
      </c>
      <c r="L88" s="43" t="str">
        <f>IFERROR(__xludf.DUMMYFUNCTION("""COMPUTED_VALUE"""),"Negatif")</f>
        <v>Negatif</v>
      </c>
      <c r="M88" s="43" t="str">
        <f>IFERROR(__xludf.DUMMYFUNCTION("""COMPUTED_VALUE"""),"Paru")</f>
        <v>Paru</v>
      </c>
    </row>
    <row r="89">
      <c r="A89" s="46" t="s">
        <v>48</v>
      </c>
      <c r="B89" s="26" t="s">
        <v>10</v>
      </c>
      <c r="C89" s="47" t="s">
        <v>11</v>
      </c>
      <c r="D89" s="47" t="s">
        <v>12</v>
      </c>
      <c r="E89" s="47" t="s">
        <v>47</v>
      </c>
      <c r="F89" s="47" t="s">
        <v>14</v>
      </c>
      <c r="H89" s="43" t="str">
        <f>IFERROR(__xludf.DUMMYFUNCTION("""COMPUTED_VALUE"""),"L")</f>
        <v>L</v>
      </c>
      <c r="I89" s="43" t="str">
        <f>IFERROR(__xludf.DUMMYFUNCTION("""COMPUTED_VALUE"""),"Positif")</f>
        <v>Positif</v>
      </c>
      <c r="J89" s="43" t="str">
        <f>IFERROR(__xludf.DUMMYFUNCTION("""COMPUTED_VALUE"""),"Negatif")</f>
        <v>Negatif</v>
      </c>
      <c r="K89" s="43" t="str">
        <f>IFERROR(__xludf.DUMMYFUNCTION("""COMPUTED_VALUE"""),"Tidak")</f>
        <v>Tidak</v>
      </c>
      <c r="L89" s="43" t="str">
        <f>IFERROR(__xludf.DUMMYFUNCTION("""COMPUTED_VALUE"""),"Rif Sensitif")</f>
        <v>Rif Sensitif</v>
      </c>
      <c r="M89" s="43" t="str">
        <f>IFERROR(__xludf.DUMMYFUNCTION("""COMPUTED_VALUE"""),"Paru")</f>
        <v>Paru</v>
      </c>
    </row>
    <row r="90">
      <c r="A90" s="46" t="s">
        <v>8</v>
      </c>
      <c r="B90" s="26" t="s">
        <v>10</v>
      </c>
      <c r="C90" s="47" t="s">
        <v>11</v>
      </c>
      <c r="D90" s="47" t="s">
        <v>12</v>
      </c>
      <c r="E90" s="47" t="s">
        <v>11</v>
      </c>
      <c r="F90" s="47" t="s">
        <v>14</v>
      </c>
      <c r="H90" s="43" t="str">
        <f>IFERROR(__xludf.DUMMYFUNCTION("""COMPUTED_VALUE"""),"P")</f>
        <v>P</v>
      </c>
      <c r="I90" s="43" t="str">
        <f>IFERROR(__xludf.DUMMYFUNCTION("""COMPUTED_VALUE"""),"Positif")</f>
        <v>Positif</v>
      </c>
      <c r="J90" s="43" t="str">
        <f>IFERROR(__xludf.DUMMYFUNCTION("""COMPUTED_VALUE"""),"Negatif")</f>
        <v>Negatif</v>
      </c>
      <c r="K90" s="43" t="str">
        <f>IFERROR(__xludf.DUMMYFUNCTION("""COMPUTED_VALUE"""),"Tidak")</f>
        <v>Tidak</v>
      </c>
      <c r="L90" s="43" t="str">
        <f>IFERROR(__xludf.DUMMYFUNCTION("""COMPUTED_VALUE"""),"Rif Sensitif")</f>
        <v>Rif Sensitif</v>
      </c>
      <c r="M90" s="43" t="str">
        <f>IFERROR(__xludf.DUMMYFUNCTION("""COMPUTED_VALUE"""),"Paru")</f>
        <v>Paru</v>
      </c>
    </row>
    <row r="91">
      <c r="A91" s="46" t="s">
        <v>48</v>
      </c>
      <c r="B91" s="26" t="s">
        <v>10</v>
      </c>
      <c r="C91" s="47" t="s">
        <v>11</v>
      </c>
      <c r="D91" s="47" t="s">
        <v>12</v>
      </c>
      <c r="E91" s="47" t="s">
        <v>47</v>
      </c>
      <c r="F91" s="47" t="s">
        <v>14</v>
      </c>
      <c r="H91" s="43" t="str">
        <f>IFERROR(__xludf.DUMMYFUNCTION("""COMPUTED_VALUE"""),"L")</f>
        <v>L</v>
      </c>
      <c r="I91" s="43" t="str">
        <f>IFERROR(__xludf.DUMMYFUNCTION("""COMPUTED_VALUE"""),"Positif")</f>
        <v>Positif</v>
      </c>
      <c r="J91" s="43" t="str">
        <f>IFERROR(__xludf.DUMMYFUNCTION("""COMPUTED_VALUE"""),"Negatif")</f>
        <v>Negatif</v>
      </c>
      <c r="K91" s="43" t="str">
        <f>IFERROR(__xludf.DUMMYFUNCTION("""COMPUTED_VALUE"""),"Ya")</f>
        <v>Ya</v>
      </c>
      <c r="L91" s="43" t="str">
        <f>IFERROR(__xludf.DUMMYFUNCTION("""COMPUTED_VALUE"""),"Rif Sensitif")</f>
        <v>Rif Sensitif</v>
      </c>
      <c r="M91" s="43" t="str">
        <f>IFERROR(__xludf.DUMMYFUNCTION("""COMPUTED_VALUE"""),"Paru")</f>
        <v>Paru</v>
      </c>
    </row>
    <row r="92">
      <c r="A92" s="46" t="s">
        <v>8</v>
      </c>
      <c r="B92" s="26" t="s">
        <v>10</v>
      </c>
      <c r="C92" s="47" t="s">
        <v>11</v>
      </c>
      <c r="D92" s="47" t="s">
        <v>12</v>
      </c>
      <c r="E92" s="47" t="s">
        <v>47</v>
      </c>
      <c r="F92" s="47" t="s">
        <v>14</v>
      </c>
      <c r="H92" s="43" t="str">
        <f>IFERROR(__xludf.DUMMYFUNCTION("""COMPUTED_VALUE"""),"L")</f>
        <v>L</v>
      </c>
      <c r="I92" s="43" t="str">
        <f>IFERROR(__xludf.DUMMYFUNCTION("""COMPUTED_VALUE"""),"Positif")</f>
        <v>Positif</v>
      </c>
      <c r="J92" s="43" t="str">
        <f>IFERROR(__xludf.DUMMYFUNCTION("""COMPUTED_VALUE"""),"Negatif")</f>
        <v>Negatif</v>
      </c>
      <c r="K92" s="43" t="str">
        <f>IFERROR(__xludf.DUMMYFUNCTION("""COMPUTED_VALUE"""),"Tidak")</f>
        <v>Tidak</v>
      </c>
      <c r="L92" s="43" t="str">
        <f>IFERROR(__xludf.DUMMYFUNCTION("""COMPUTED_VALUE"""),"Rif Sensitif")</f>
        <v>Rif Sensitif</v>
      </c>
      <c r="M92" s="43" t="str">
        <f>IFERROR(__xludf.DUMMYFUNCTION("""COMPUTED_VALUE"""),"Paru")</f>
        <v>Paru</v>
      </c>
    </row>
    <row r="93">
      <c r="A93" s="46" t="s">
        <v>48</v>
      </c>
      <c r="B93" s="26" t="s">
        <v>10</v>
      </c>
      <c r="C93" s="47" t="s">
        <v>11</v>
      </c>
      <c r="D93" s="47" t="s">
        <v>12</v>
      </c>
      <c r="E93" s="47" t="s">
        <v>11</v>
      </c>
      <c r="F93" s="47" t="s">
        <v>14</v>
      </c>
      <c r="H93" s="43" t="str">
        <f>IFERROR(__xludf.DUMMYFUNCTION("""COMPUTED_VALUE"""),"P")</f>
        <v>P</v>
      </c>
      <c r="I93" s="43" t="str">
        <f>IFERROR(__xludf.DUMMYFUNCTION("""COMPUTED_VALUE"""),"Positif")</f>
        <v>Positif</v>
      </c>
      <c r="J93" s="43" t="str">
        <f>IFERROR(__xludf.DUMMYFUNCTION("""COMPUTED_VALUE"""),"Negatif")</f>
        <v>Negatif</v>
      </c>
      <c r="K93" s="43" t="str">
        <f>IFERROR(__xludf.DUMMYFUNCTION("""COMPUTED_VALUE"""),"Tidak")</f>
        <v>Tidak</v>
      </c>
      <c r="L93" s="43" t="str">
        <f>IFERROR(__xludf.DUMMYFUNCTION("""COMPUTED_VALUE"""),"Negatif")</f>
        <v>Negatif</v>
      </c>
      <c r="M93" s="43" t="str">
        <f>IFERROR(__xludf.DUMMYFUNCTION("""COMPUTED_VALUE"""),"Paru")</f>
        <v>Paru</v>
      </c>
    </row>
    <row r="94">
      <c r="A94" s="46" t="s">
        <v>48</v>
      </c>
      <c r="B94" s="26" t="s">
        <v>10</v>
      </c>
      <c r="C94" s="47" t="s">
        <v>11</v>
      </c>
      <c r="D94" s="47" t="s">
        <v>12</v>
      </c>
      <c r="E94" s="47" t="s">
        <v>11</v>
      </c>
      <c r="F94" s="47" t="s">
        <v>14</v>
      </c>
      <c r="H94" s="43" t="str">
        <f>IFERROR(__xludf.DUMMYFUNCTION("""COMPUTED_VALUE"""),"L")</f>
        <v>L</v>
      </c>
      <c r="I94" s="43" t="str">
        <f>IFERROR(__xludf.DUMMYFUNCTION("""COMPUTED_VALUE"""),"Positif")</f>
        <v>Positif</v>
      </c>
      <c r="J94" s="43" t="str">
        <f>IFERROR(__xludf.DUMMYFUNCTION("""COMPUTED_VALUE"""),"Negatif")</f>
        <v>Negatif</v>
      </c>
      <c r="K94" s="43" t="str">
        <f>IFERROR(__xludf.DUMMYFUNCTION("""COMPUTED_VALUE"""),"Tidak")</f>
        <v>Tidak</v>
      </c>
      <c r="L94" s="43" t="str">
        <f>IFERROR(__xludf.DUMMYFUNCTION("""COMPUTED_VALUE"""),"Rif Sensitif")</f>
        <v>Rif Sensitif</v>
      </c>
      <c r="M94" s="43" t="str">
        <f>IFERROR(__xludf.DUMMYFUNCTION("""COMPUTED_VALUE"""),"Paru")</f>
        <v>Paru</v>
      </c>
    </row>
    <row r="95">
      <c r="A95" s="46" t="s">
        <v>48</v>
      </c>
      <c r="B95" s="26" t="s">
        <v>10</v>
      </c>
      <c r="C95" s="47" t="s">
        <v>11</v>
      </c>
      <c r="D95" s="47" t="s">
        <v>12</v>
      </c>
      <c r="E95" s="47" t="s">
        <v>47</v>
      </c>
      <c r="F95" s="47" t="s">
        <v>14</v>
      </c>
      <c r="H95" s="43" t="str">
        <f>IFERROR(__xludf.DUMMYFUNCTION("""COMPUTED_VALUE"""),"L")</f>
        <v>L</v>
      </c>
      <c r="I95" s="43" t="str">
        <f>IFERROR(__xludf.DUMMYFUNCTION("""COMPUTED_VALUE"""),"Positif")</f>
        <v>Positif</v>
      </c>
      <c r="J95" s="43" t="str">
        <f>IFERROR(__xludf.DUMMYFUNCTION("""COMPUTED_VALUE"""),"Negatif")</f>
        <v>Negatif</v>
      </c>
      <c r="K95" s="43" t="str">
        <f>IFERROR(__xludf.DUMMYFUNCTION("""COMPUTED_VALUE"""),"Tidak")</f>
        <v>Tidak</v>
      </c>
      <c r="L95" s="43" t="str">
        <f>IFERROR(__xludf.DUMMYFUNCTION("""COMPUTED_VALUE"""),"Negatif")</f>
        <v>Negatif</v>
      </c>
      <c r="M95" s="43" t="str">
        <f>IFERROR(__xludf.DUMMYFUNCTION("""COMPUTED_VALUE"""),"Paru")</f>
        <v>Paru</v>
      </c>
    </row>
    <row r="96">
      <c r="A96" s="46" t="s">
        <v>48</v>
      </c>
      <c r="B96" s="26" t="s">
        <v>10</v>
      </c>
      <c r="C96" s="47" t="s">
        <v>11</v>
      </c>
      <c r="D96" s="47" t="s">
        <v>44</v>
      </c>
      <c r="E96" s="47" t="s">
        <v>47</v>
      </c>
      <c r="F96" s="47" t="s">
        <v>14</v>
      </c>
      <c r="H96" s="43" t="str">
        <f>IFERROR(__xludf.DUMMYFUNCTION("""COMPUTED_VALUE"""),"L")</f>
        <v>L</v>
      </c>
      <c r="I96" s="43" t="str">
        <f>IFERROR(__xludf.DUMMYFUNCTION("""COMPUTED_VALUE"""),"Positif")</f>
        <v>Positif</v>
      </c>
      <c r="J96" s="43" t="str">
        <f>IFERROR(__xludf.DUMMYFUNCTION("""COMPUTED_VALUE"""),"Negatif")</f>
        <v>Negatif</v>
      </c>
      <c r="K96" s="43" t="str">
        <f>IFERROR(__xludf.DUMMYFUNCTION("""COMPUTED_VALUE"""),"Tidak")</f>
        <v>Tidak</v>
      </c>
      <c r="L96" s="43" t="str">
        <f>IFERROR(__xludf.DUMMYFUNCTION("""COMPUTED_VALUE"""),"Rif Sensitif")</f>
        <v>Rif Sensitif</v>
      </c>
      <c r="M96" s="43" t="str">
        <f>IFERROR(__xludf.DUMMYFUNCTION("""COMPUTED_VALUE"""),"Paru")</f>
        <v>Paru</v>
      </c>
    </row>
    <row r="97">
      <c r="A97" s="46" t="s">
        <v>48</v>
      </c>
      <c r="B97" s="26" t="s">
        <v>10</v>
      </c>
      <c r="C97" s="47" t="s">
        <v>11</v>
      </c>
      <c r="D97" s="47" t="s">
        <v>12</v>
      </c>
      <c r="E97" s="47" t="s">
        <v>11</v>
      </c>
      <c r="F97" s="47" t="s">
        <v>14</v>
      </c>
      <c r="H97" s="43" t="str">
        <f>IFERROR(__xludf.DUMMYFUNCTION("""COMPUTED_VALUE"""),"P")</f>
        <v>P</v>
      </c>
      <c r="I97" s="43" t="str">
        <f>IFERROR(__xludf.DUMMYFUNCTION("""COMPUTED_VALUE"""),"Positif")</f>
        <v>Positif</v>
      </c>
      <c r="J97" s="43" t="str">
        <f>IFERROR(__xludf.DUMMYFUNCTION("""COMPUTED_VALUE"""),"Negatif")</f>
        <v>Negatif</v>
      </c>
      <c r="K97" s="43" t="str">
        <f>IFERROR(__xludf.DUMMYFUNCTION("""COMPUTED_VALUE"""),"Tidak")</f>
        <v>Tidak</v>
      </c>
      <c r="L97" s="43" t="str">
        <f>IFERROR(__xludf.DUMMYFUNCTION("""COMPUTED_VALUE"""),"Rif Sensitif")</f>
        <v>Rif Sensitif</v>
      </c>
      <c r="M97" s="43" t="str">
        <f>IFERROR(__xludf.DUMMYFUNCTION("""COMPUTED_VALUE"""),"Paru")</f>
        <v>Paru</v>
      </c>
    </row>
    <row r="98">
      <c r="A98" s="46" t="s">
        <v>48</v>
      </c>
      <c r="B98" s="26" t="s">
        <v>10</v>
      </c>
      <c r="C98" s="47" t="s">
        <v>11</v>
      </c>
      <c r="D98" s="47" t="s">
        <v>12</v>
      </c>
      <c r="E98" s="47" t="s">
        <v>47</v>
      </c>
      <c r="F98" s="47" t="s">
        <v>14</v>
      </c>
      <c r="H98" s="43" t="str">
        <f>IFERROR(__xludf.DUMMYFUNCTION("""COMPUTED_VALUE"""),"L")</f>
        <v>L</v>
      </c>
      <c r="I98" s="43" t="str">
        <f>IFERROR(__xludf.DUMMYFUNCTION("""COMPUTED_VALUE"""),"Positif")</f>
        <v>Positif</v>
      </c>
      <c r="J98" s="43" t="str">
        <f>IFERROR(__xludf.DUMMYFUNCTION("""COMPUTED_VALUE"""),"Negatif")</f>
        <v>Negatif</v>
      </c>
      <c r="K98" s="43" t="str">
        <f>IFERROR(__xludf.DUMMYFUNCTION("""COMPUTED_VALUE"""),"Tidak")</f>
        <v>Tidak</v>
      </c>
      <c r="L98" s="43" t="str">
        <f>IFERROR(__xludf.DUMMYFUNCTION("""COMPUTED_VALUE"""),"Rif Sensitif")</f>
        <v>Rif Sensitif</v>
      </c>
      <c r="M98" s="43" t="str">
        <f>IFERROR(__xludf.DUMMYFUNCTION("""COMPUTED_VALUE"""),"Paru")</f>
        <v>Paru</v>
      </c>
    </row>
    <row r="99">
      <c r="A99" s="46" t="s">
        <v>48</v>
      </c>
      <c r="B99" s="26" t="s">
        <v>10</v>
      </c>
      <c r="C99" s="47" t="s">
        <v>11</v>
      </c>
      <c r="D99" s="47" t="s">
        <v>12</v>
      </c>
      <c r="E99" s="47" t="s">
        <v>11</v>
      </c>
      <c r="F99" s="47" t="s">
        <v>14</v>
      </c>
      <c r="H99" s="43" t="str">
        <f>IFERROR(__xludf.DUMMYFUNCTION("""COMPUTED_VALUE"""),"L")</f>
        <v>L</v>
      </c>
      <c r="I99" s="43" t="str">
        <f>IFERROR(__xludf.DUMMYFUNCTION("""COMPUTED_VALUE"""),"Positif")</f>
        <v>Positif</v>
      </c>
      <c r="J99" s="43" t="str">
        <f>IFERROR(__xludf.DUMMYFUNCTION("""COMPUTED_VALUE"""),"Negatif")</f>
        <v>Negatif</v>
      </c>
      <c r="K99" s="43" t="str">
        <f>IFERROR(__xludf.DUMMYFUNCTION("""COMPUTED_VALUE"""),"Tidak")</f>
        <v>Tidak</v>
      </c>
      <c r="L99" s="43" t="str">
        <f>IFERROR(__xludf.DUMMYFUNCTION("""COMPUTED_VALUE"""),"Negatif")</f>
        <v>Negatif</v>
      </c>
      <c r="M99" s="43" t="str">
        <f>IFERROR(__xludf.DUMMYFUNCTION("""COMPUTED_VALUE"""),"Paru")</f>
        <v>Paru</v>
      </c>
    </row>
    <row r="100">
      <c r="A100" s="46" t="s">
        <v>48</v>
      </c>
      <c r="B100" s="26" t="s">
        <v>10</v>
      </c>
      <c r="C100" s="47" t="s">
        <v>11</v>
      </c>
      <c r="D100" s="47" t="s">
        <v>12</v>
      </c>
      <c r="E100" s="47" t="s">
        <v>47</v>
      </c>
      <c r="F100" s="47" t="s">
        <v>14</v>
      </c>
      <c r="H100" s="43" t="str">
        <f>IFERROR(__xludf.DUMMYFUNCTION("""COMPUTED_VALUE"""),"L")</f>
        <v>L</v>
      </c>
      <c r="I100" s="43" t="str">
        <f>IFERROR(__xludf.DUMMYFUNCTION("""COMPUTED_VALUE"""),"Positif")</f>
        <v>Positif</v>
      </c>
      <c r="J100" s="43" t="str">
        <f>IFERROR(__xludf.DUMMYFUNCTION("""COMPUTED_VALUE"""),"Negatif")</f>
        <v>Negatif</v>
      </c>
      <c r="K100" s="43" t="str">
        <f>IFERROR(__xludf.DUMMYFUNCTION("""COMPUTED_VALUE"""),"Tidak")</f>
        <v>Tidak</v>
      </c>
      <c r="L100" s="43" t="str">
        <f>IFERROR(__xludf.DUMMYFUNCTION("""COMPUTED_VALUE"""),"Negatif")</f>
        <v>Negatif</v>
      </c>
      <c r="M100" s="43" t="str">
        <f>IFERROR(__xludf.DUMMYFUNCTION("""COMPUTED_VALUE"""),"Paru")</f>
        <v>Paru</v>
      </c>
    </row>
    <row r="101">
      <c r="A101" s="46" t="s">
        <v>8</v>
      </c>
      <c r="B101" s="26" t="s">
        <v>10</v>
      </c>
      <c r="C101" s="47" t="s">
        <v>11</v>
      </c>
      <c r="D101" s="47" t="s">
        <v>12</v>
      </c>
      <c r="E101" s="47" t="s">
        <v>47</v>
      </c>
      <c r="F101" s="47" t="s">
        <v>14</v>
      </c>
      <c r="H101" s="43" t="str">
        <f>IFERROR(__xludf.DUMMYFUNCTION("""COMPUTED_VALUE"""),"L")</f>
        <v>L</v>
      </c>
      <c r="I101" s="43" t="str">
        <f>IFERROR(__xludf.DUMMYFUNCTION("""COMPUTED_VALUE"""),"Positif")</f>
        <v>Positif</v>
      </c>
      <c r="J101" s="43" t="str">
        <f>IFERROR(__xludf.DUMMYFUNCTION("""COMPUTED_VALUE"""),"Negatif")</f>
        <v>Negatif</v>
      </c>
      <c r="K101" s="43" t="str">
        <f>IFERROR(__xludf.DUMMYFUNCTION("""COMPUTED_VALUE"""),"Tidak")</f>
        <v>Tidak</v>
      </c>
      <c r="L101" s="43" t="str">
        <f>IFERROR(__xludf.DUMMYFUNCTION("""COMPUTED_VALUE"""),"Rif Sensitif")</f>
        <v>Rif Sensitif</v>
      </c>
      <c r="M101" s="43" t="str">
        <f>IFERROR(__xludf.DUMMYFUNCTION("""COMPUTED_VALUE"""),"Paru")</f>
        <v>Paru</v>
      </c>
    </row>
    <row r="102">
      <c r="A102" s="46" t="s">
        <v>8</v>
      </c>
      <c r="B102" s="26" t="s">
        <v>11</v>
      </c>
      <c r="C102" s="47" t="s">
        <v>11</v>
      </c>
      <c r="D102" s="47" t="s">
        <v>12</v>
      </c>
      <c r="E102" s="47" t="s">
        <v>47</v>
      </c>
      <c r="F102" s="47" t="s">
        <v>23</v>
      </c>
      <c r="H102" s="43" t="str">
        <f>IFERROR(__xludf.DUMMYFUNCTION("""COMPUTED_VALUE"""),"L")</f>
        <v>L</v>
      </c>
      <c r="I102" s="43" t="str">
        <f>IFERROR(__xludf.DUMMYFUNCTION("""COMPUTED_VALUE"""),"Positif")</f>
        <v>Positif</v>
      </c>
      <c r="J102" s="43" t="str">
        <f>IFERROR(__xludf.DUMMYFUNCTION("""COMPUTED_VALUE"""),"Negatif")</f>
        <v>Negatif</v>
      </c>
      <c r="K102" s="43" t="str">
        <f>IFERROR(__xludf.DUMMYFUNCTION("""COMPUTED_VALUE"""),"Tidak")</f>
        <v>Tidak</v>
      </c>
      <c r="L102" s="43" t="str">
        <f>IFERROR(__xludf.DUMMYFUNCTION("""COMPUTED_VALUE"""),"Rif Sensitif")</f>
        <v>Rif Sensitif</v>
      </c>
      <c r="M102" s="43" t="str">
        <f>IFERROR(__xludf.DUMMYFUNCTION("""COMPUTED_VALUE"""),"Paru")</f>
        <v>Paru</v>
      </c>
    </row>
    <row r="103">
      <c r="A103" s="46" t="s">
        <v>8</v>
      </c>
      <c r="B103" s="26" t="s">
        <v>10</v>
      </c>
      <c r="C103" s="47" t="s">
        <v>11</v>
      </c>
      <c r="D103" s="47" t="s">
        <v>12</v>
      </c>
      <c r="E103" s="47" t="s">
        <v>11</v>
      </c>
      <c r="F103" s="47" t="s">
        <v>14</v>
      </c>
      <c r="H103" s="43" t="str">
        <f>IFERROR(__xludf.DUMMYFUNCTION("""COMPUTED_VALUE"""),"L")</f>
        <v>L</v>
      </c>
      <c r="I103" s="43" t="str">
        <f>IFERROR(__xludf.DUMMYFUNCTION("""COMPUTED_VALUE"""),"Positif")</f>
        <v>Positif</v>
      </c>
      <c r="J103" s="43" t="str">
        <f>IFERROR(__xludf.DUMMYFUNCTION("""COMPUTED_VALUE"""),"Negatif")</f>
        <v>Negatif</v>
      </c>
      <c r="K103" s="43" t="str">
        <f>IFERROR(__xludf.DUMMYFUNCTION("""COMPUTED_VALUE"""),"Tidak")</f>
        <v>Tidak</v>
      </c>
      <c r="L103" s="43" t="str">
        <f>IFERROR(__xludf.DUMMYFUNCTION("""COMPUTED_VALUE"""),"Rif Sensitif")</f>
        <v>Rif Sensitif</v>
      </c>
      <c r="M103" s="43" t="str">
        <f>IFERROR(__xludf.DUMMYFUNCTION("""COMPUTED_VALUE"""),"Paru")</f>
        <v>Paru</v>
      </c>
    </row>
    <row r="104">
      <c r="A104" s="46" t="s">
        <v>8</v>
      </c>
      <c r="B104" s="26" t="s">
        <v>10</v>
      </c>
      <c r="C104" s="47" t="s">
        <v>11</v>
      </c>
      <c r="D104" s="47" t="s">
        <v>44</v>
      </c>
      <c r="E104" s="47" t="s">
        <v>47</v>
      </c>
      <c r="F104" s="47" t="s">
        <v>14</v>
      </c>
      <c r="H104" s="43" t="str">
        <f>IFERROR(__xludf.DUMMYFUNCTION("""COMPUTED_VALUE"""),"L")</f>
        <v>L</v>
      </c>
      <c r="I104" s="43" t="str">
        <f>IFERROR(__xludf.DUMMYFUNCTION("""COMPUTED_VALUE"""),"Positif")</f>
        <v>Positif</v>
      </c>
      <c r="J104" s="43" t="str">
        <f>IFERROR(__xludf.DUMMYFUNCTION("""COMPUTED_VALUE"""),"Negatif")</f>
        <v>Negatif</v>
      </c>
      <c r="K104" s="43" t="str">
        <f>IFERROR(__xludf.DUMMYFUNCTION("""COMPUTED_VALUE"""),"Tidak")</f>
        <v>Tidak</v>
      </c>
      <c r="L104" s="43" t="str">
        <f>IFERROR(__xludf.DUMMYFUNCTION("""COMPUTED_VALUE"""),"Negatif")</f>
        <v>Negatif</v>
      </c>
      <c r="M104" s="43" t="str">
        <f>IFERROR(__xludf.DUMMYFUNCTION("""COMPUTED_VALUE"""),"Paru")</f>
        <v>Paru</v>
      </c>
    </row>
    <row r="105">
      <c r="A105" s="46" t="s">
        <v>48</v>
      </c>
      <c r="B105" s="26" t="s">
        <v>11</v>
      </c>
      <c r="C105" s="47" t="s">
        <v>11</v>
      </c>
      <c r="D105" s="47" t="s">
        <v>12</v>
      </c>
      <c r="E105" s="47" t="s">
        <v>47</v>
      </c>
      <c r="F105" s="47" t="s">
        <v>23</v>
      </c>
      <c r="H105" s="43" t="str">
        <f>IFERROR(__xludf.DUMMYFUNCTION("""COMPUTED_VALUE"""),"P")</f>
        <v>P</v>
      </c>
      <c r="I105" s="43" t="str">
        <f>IFERROR(__xludf.DUMMYFUNCTION("""COMPUTED_VALUE"""),"Positif")</f>
        <v>Positif</v>
      </c>
      <c r="J105" s="43" t="str">
        <f>IFERROR(__xludf.DUMMYFUNCTION("""COMPUTED_VALUE"""),"Negatif")</f>
        <v>Negatif</v>
      </c>
      <c r="K105" s="43" t="str">
        <f>IFERROR(__xludf.DUMMYFUNCTION("""COMPUTED_VALUE"""),"Tidak")</f>
        <v>Tidak</v>
      </c>
      <c r="L105" s="43" t="str">
        <f>IFERROR(__xludf.DUMMYFUNCTION("""COMPUTED_VALUE"""),"Negatif")</f>
        <v>Negatif</v>
      </c>
      <c r="M105" s="43" t="str">
        <f>IFERROR(__xludf.DUMMYFUNCTION("""COMPUTED_VALUE"""),"Paru")</f>
        <v>Paru</v>
      </c>
    </row>
    <row r="106">
      <c r="A106" s="46" t="s">
        <v>48</v>
      </c>
      <c r="B106" s="26" t="s">
        <v>10</v>
      </c>
      <c r="C106" s="47" t="s">
        <v>11</v>
      </c>
      <c r="D106" s="47" t="s">
        <v>12</v>
      </c>
      <c r="E106" s="47" t="s">
        <v>65</v>
      </c>
      <c r="F106" s="47" t="s">
        <v>14</v>
      </c>
      <c r="H106" s="43" t="str">
        <f>IFERROR(__xludf.DUMMYFUNCTION("""COMPUTED_VALUE"""),"L")</f>
        <v>L</v>
      </c>
      <c r="I106" s="43" t="str">
        <f>IFERROR(__xludf.DUMMYFUNCTION("""COMPUTED_VALUE"""),"Positif")</f>
        <v>Positif</v>
      </c>
      <c r="J106" s="43" t="str">
        <f>IFERROR(__xludf.DUMMYFUNCTION("""COMPUTED_VALUE"""),"Negatif")</f>
        <v>Negatif</v>
      </c>
      <c r="K106" s="43" t="str">
        <f>IFERROR(__xludf.DUMMYFUNCTION("""COMPUTED_VALUE"""),"Tidak")</f>
        <v>Tidak</v>
      </c>
      <c r="L106" s="43" t="str">
        <f>IFERROR(__xludf.DUMMYFUNCTION("""COMPUTED_VALUE"""),"Rif Sensitif")</f>
        <v>Rif Sensitif</v>
      </c>
      <c r="M106" s="43" t="str">
        <f>IFERROR(__xludf.DUMMYFUNCTION("""COMPUTED_VALUE"""),"Paru")</f>
        <v>Paru</v>
      </c>
    </row>
    <row r="107">
      <c r="A107" s="46" t="s">
        <v>48</v>
      </c>
      <c r="B107" s="26" t="s">
        <v>10</v>
      </c>
      <c r="C107" s="47" t="s">
        <v>11</v>
      </c>
      <c r="D107" s="47" t="s">
        <v>12</v>
      </c>
      <c r="E107" s="47" t="s">
        <v>47</v>
      </c>
      <c r="F107" s="47" t="s">
        <v>14</v>
      </c>
      <c r="H107" s="43" t="str">
        <f>IFERROR(__xludf.DUMMYFUNCTION("""COMPUTED_VALUE"""),"P")</f>
        <v>P</v>
      </c>
      <c r="I107" s="43" t="str">
        <f>IFERROR(__xludf.DUMMYFUNCTION("""COMPUTED_VALUE"""),"Positif")</f>
        <v>Positif</v>
      </c>
      <c r="J107" s="43" t="str">
        <f>IFERROR(__xludf.DUMMYFUNCTION("""COMPUTED_VALUE"""),"Negatif")</f>
        <v>Negatif</v>
      </c>
      <c r="K107" s="43" t="str">
        <f>IFERROR(__xludf.DUMMYFUNCTION("""COMPUTED_VALUE"""),"Tidak")</f>
        <v>Tidak</v>
      </c>
      <c r="L107" s="43" t="str">
        <f>IFERROR(__xludf.DUMMYFUNCTION("""COMPUTED_VALUE"""),"Rif Sensitif")</f>
        <v>Rif Sensitif</v>
      </c>
      <c r="M107" s="43" t="str">
        <f>IFERROR(__xludf.DUMMYFUNCTION("""COMPUTED_VALUE"""),"Paru")</f>
        <v>Paru</v>
      </c>
    </row>
    <row r="108">
      <c r="A108" s="46" t="s">
        <v>48</v>
      </c>
      <c r="B108" s="26" t="s">
        <v>10</v>
      </c>
      <c r="C108" s="47" t="s">
        <v>11</v>
      </c>
      <c r="D108" s="47" t="s">
        <v>12</v>
      </c>
      <c r="E108" s="47" t="s">
        <v>47</v>
      </c>
      <c r="F108" s="47" t="s">
        <v>14</v>
      </c>
      <c r="H108" s="43" t="str">
        <f>IFERROR(__xludf.DUMMYFUNCTION("""COMPUTED_VALUE"""),"L")</f>
        <v>L</v>
      </c>
      <c r="I108" s="43" t="str">
        <f>IFERROR(__xludf.DUMMYFUNCTION("""COMPUTED_VALUE"""),"Positif")</f>
        <v>Positif</v>
      </c>
      <c r="J108" s="43" t="str">
        <f>IFERROR(__xludf.DUMMYFUNCTION("""COMPUTED_VALUE"""),"Negatif")</f>
        <v>Negatif</v>
      </c>
      <c r="K108" s="43" t="str">
        <f>IFERROR(__xludf.DUMMYFUNCTION("""COMPUTED_VALUE"""),"Tidak")</f>
        <v>Tidak</v>
      </c>
      <c r="L108" s="43" t="str">
        <f>IFERROR(__xludf.DUMMYFUNCTION("""COMPUTED_VALUE"""),"Rif Sensitif")</f>
        <v>Rif Sensitif</v>
      </c>
      <c r="M108" s="43" t="str">
        <f>IFERROR(__xludf.DUMMYFUNCTION("""COMPUTED_VALUE"""),"Paru")</f>
        <v>Paru</v>
      </c>
    </row>
    <row r="109">
      <c r="A109" s="46" t="s">
        <v>8</v>
      </c>
      <c r="B109" s="26" t="s">
        <v>10</v>
      </c>
      <c r="C109" s="47" t="s">
        <v>11</v>
      </c>
      <c r="D109" s="47" t="s">
        <v>12</v>
      </c>
      <c r="E109" s="47" t="s">
        <v>47</v>
      </c>
      <c r="F109" s="47" t="s">
        <v>14</v>
      </c>
      <c r="H109" s="43" t="str">
        <f>IFERROR(__xludf.DUMMYFUNCTION("""COMPUTED_VALUE"""),"L")</f>
        <v>L</v>
      </c>
      <c r="I109" s="43" t="str">
        <f>IFERROR(__xludf.DUMMYFUNCTION("""COMPUTED_VALUE"""),"Positif")</f>
        <v>Positif</v>
      </c>
      <c r="J109" s="43" t="str">
        <f>IFERROR(__xludf.DUMMYFUNCTION("""COMPUTED_VALUE"""),"Negatif")</f>
        <v>Negatif</v>
      </c>
      <c r="K109" s="43" t="str">
        <f>IFERROR(__xludf.DUMMYFUNCTION("""COMPUTED_VALUE"""),"Tidak")</f>
        <v>Tidak</v>
      </c>
      <c r="L109" s="43" t="str">
        <f>IFERROR(__xludf.DUMMYFUNCTION("""COMPUTED_VALUE"""),"Rif Sensitif")</f>
        <v>Rif Sensitif</v>
      </c>
      <c r="M109" s="43" t="str">
        <f>IFERROR(__xludf.DUMMYFUNCTION("""COMPUTED_VALUE"""),"Paru")</f>
        <v>Paru</v>
      </c>
    </row>
    <row r="110">
      <c r="A110" s="46" t="s">
        <v>48</v>
      </c>
      <c r="B110" s="26" t="s">
        <v>11</v>
      </c>
      <c r="C110" s="47" t="s">
        <v>10</v>
      </c>
      <c r="D110" s="47" t="s">
        <v>12</v>
      </c>
      <c r="E110" s="47" t="s">
        <v>47</v>
      </c>
      <c r="F110" s="47" t="s">
        <v>23</v>
      </c>
      <c r="H110" s="43" t="str">
        <f>IFERROR(__xludf.DUMMYFUNCTION("""COMPUTED_VALUE"""),"P")</f>
        <v>P</v>
      </c>
      <c r="I110" s="43" t="str">
        <f>IFERROR(__xludf.DUMMYFUNCTION("""COMPUTED_VALUE"""),"Positif")</f>
        <v>Positif</v>
      </c>
      <c r="J110" s="43" t="str">
        <f>IFERROR(__xludf.DUMMYFUNCTION("""COMPUTED_VALUE"""),"Negatif")</f>
        <v>Negatif</v>
      </c>
      <c r="K110" s="43" t="str">
        <f>IFERROR(__xludf.DUMMYFUNCTION("""COMPUTED_VALUE"""),"Tidak")</f>
        <v>Tidak</v>
      </c>
      <c r="L110" s="43" t="str">
        <f>IFERROR(__xludf.DUMMYFUNCTION("""COMPUTED_VALUE"""),"Rif Sensitif")</f>
        <v>Rif Sensitif</v>
      </c>
      <c r="M110" s="43" t="str">
        <f>IFERROR(__xludf.DUMMYFUNCTION("""COMPUTED_VALUE"""),"Paru")</f>
        <v>Paru</v>
      </c>
    </row>
    <row r="111">
      <c r="A111" s="46" t="s">
        <v>48</v>
      </c>
      <c r="B111" s="26" t="s">
        <v>10</v>
      </c>
      <c r="C111" s="47" t="s">
        <v>11</v>
      </c>
      <c r="D111" s="47" t="s">
        <v>12</v>
      </c>
      <c r="E111" s="47" t="s">
        <v>11</v>
      </c>
      <c r="F111" s="47" t="s">
        <v>14</v>
      </c>
      <c r="H111" s="43" t="str">
        <f>IFERROR(__xludf.DUMMYFUNCTION("""COMPUTED_VALUE"""),"P")</f>
        <v>P</v>
      </c>
      <c r="I111" s="43" t="str">
        <f>IFERROR(__xludf.DUMMYFUNCTION("""COMPUTED_VALUE"""),"Positif")</f>
        <v>Positif</v>
      </c>
      <c r="J111" s="43" t="str">
        <f>IFERROR(__xludf.DUMMYFUNCTION("""COMPUTED_VALUE"""),"Negatif")</f>
        <v>Negatif</v>
      </c>
      <c r="K111" s="43" t="str">
        <f>IFERROR(__xludf.DUMMYFUNCTION("""COMPUTED_VALUE"""),"Tidak")</f>
        <v>Tidak</v>
      </c>
      <c r="L111" s="43" t="str">
        <f>IFERROR(__xludf.DUMMYFUNCTION("""COMPUTED_VALUE"""),"Rif Sensitif")</f>
        <v>Rif Sensitif</v>
      </c>
      <c r="M111" s="43" t="str">
        <f>IFERROR(__xludf.DUMMYFUNCTION("""COMPUTED_VALUE"""),"Paru")</f>
        <v>Paru</v>
      </c>
    </row>
    <row r="112">
      <c r="A112" s="46" t="s">
        <v>48</v>
      </c>
      <c r="B112" s="26" t="s">
        <v>10</v>
      </c>
      <c r="C112" s="47" t="s">
        <v>11</v>
      </c>
      <c r="D112" s="47" t="s">
        <v>12</v>
      </c>
      <c r="E112" s="47" t="s">
        <v>11</v>
      </c>
      <c r="F112" s="47" t="s">
        <v>14</v>
      </c>
      <c r="H112" s="43" t="str">
        <f>IFERROR(__xludf.DUMMYFUNCTION("""COMPUTED_VALUE"""),"P")</f>
        <v>P</v>
      </c>
      <c r="I112" s="43" t="str">
        <f>IFERROR(__xludf.DUMMYFUNCTION("""COMPUTED_VALUE"""),"Positif")</f>
        <v>Positif</v>
      </c>
      <c r="J112" s="43" t="str">
        <f>IFERROR(__xludf.DUMMYFUNCTION("""COMPUTED_VALUE"""),"Negatif")</f>
        <v>Negatif</v>
      </c>
      <c r="K112" s="43" t="str">
        <f>IFERROR(__xludf.DUMMYFUNCTION("""COMPUTED_VALUE"""),"Tidak")</f>
        <v>Tidak</v>
      </c>
      <c r="L112" s="43" t="str">
        <f>IFERROR(__xludf.DUMMYFUNCTION("""COMPUTED_VALUE"""),"Rif Sensitif")</f>
        <v>Rif Sensitif</v>
      </c>
      <c r="M112" s="43" t="str">
        <f>IFERROR(__xludf.DUMMYFUNCTION("""COMPUTED_VALUE"""),"Paru")</f>
        <v>Paru</v>
      </c>
    </row>
    <row r="113">
      <c r="A113" s="46" t="s">
        <v>48</v>
      </c>
      <c r="B113" s="26" t="s">
        <v>10</v>
      </c>
      <c r="C113" s="47" t="s">
        <v>11</v>
      </c>
      <c r="D113" s="47" t="s">
        <v>12</v>
      </c>
      <c r="E113" s="47" t="s">
        <v>11</v>
      </c>
      <c r="F113" s="47" t="s">
        <v>14</v>
      </c>
      <c r="H113" s="43" t="str">
        <f>IFERROR(__xludf.DUMMYFUNCTION("""COMPUTED_VALUE"""),"L")</f>
        <v>L</v>
      </c>
      <c r="I113" s="43" t="str">
        <f>IFERROR(__xludf.DUMMYFUNCTION("""COMPUTED_VALUE"""),"Positif")</f>
        <v>Positif</v>
      </c>
      <c r="J113" s="43" t="str">
        <f>IFERROR(__xludf.DUMMYFUNCTION("""COMPUTED_VALUE"""),"Negatif")</f>
        <v>Negatif</v>
      </c>
      <c r="K113" s="43" t="str">
        <f>IFERROR(__xludf.DUMMYFUNCTION("""COMPUTED_VALUE"""),"Tidak")</f>
        <v>Tidak</v>
      </c>
      <c r="L113" s="43" t="str">
        <f>IFERROR(__xludf.DUMMYFUNCTION("""COMPUTED_VALUE"""),"Negatif")</f>
        <v>Negatif</v>
      </c>
      <c r="M113" s="43" t="str">
        <f>IFERROR(__xludf.DUMMYFUNCTION("""COMPUTED_VALUE"""),"Paru")</f>
        <v>Paru</v>
      </c>
    </row>
    <row r="114">
      <c r="A114" s="46" t="s">
        <v>8</v>
      </c>
      <c r="B114" s="26" t="s">
        <v>10</v>
      </c>
      <c r="C114" s="47" t="s">
        <v>11</v>
      </c>
      <c r="D114" s="47" t="s">
        <v>44</v>
      </c>
      <c r="E114" s="47" t="s">
        <v>47</v>
      </c>
      <c r="F114" s="47" t="s">
        <v>14</v>
      </c>
      <c r="H114" s="43" t="str">
        <f>IFERROR(__xludf.DUMMYFUNCTION("""COMPUTED_VALUE"""),"L")</f>
        <v>L</v>
      </c>
      <c r="I114" s="43" t="str">
        <f>IFERROR(__xludf.DUMMYFUNCTION("""COMPUTED_VALUE"""),"Positif")</f>
        <v>Positif</v>
      </c>
      <c r="J114" s="43" t="str">
        <f>IFERROR(__xludf.DUMMYFUNCTION("""COMPUTED_VALUE"""),"Negatif")</f>
        <v>Negatif</v>
      </c>
      <c r="K114" s="43" t="str">
        <f>IFERROR(__xludf.DUMMYFUNCTION("""COMPUTED_VALUE"""),"Tidak")</f>
        <v>Tidak</v>
      </c>
      <c r="L114" s="43" t="str">
        <f>IFERROR(__xludf.DUMMYFUNCTION("""COMPUTED_VALUE"""),"Rif Sensitif")</f>
        <v>Rif Sensitif</v>
      </c>
      <c r="M114" s="43" t="str">
        <f>IFERROR(__xludf.DUMMYFUNCTION("""COMPUTED_VALUE"""),"Paru")</f>
        <v>Paru</v>
      </c>
    </row>
    <row r="115">
      <c r="A115" s="46" t="s">
        <v>48</v>
      </c>
      <c r="B115" s="26" t="s">
        <v>10</v>
      </c>
      <c r="C115" s="47" t="s">
        <v>11</v>
      </c>
      <c r="D115" s="47" t="s">
        <v>12</v>
      </c>
      <c r="E115" s="47" t="s">
        <v>47</v>
      </c>
      <c r="F115" s="47" t="s">
        <v>14</v>
      </c>
      <c r="H115" s="43" t="str">
        <f>IFERROR(__xludf.DUMMYFUNCTION("""COMPUTED_VALUE"""),"L")</f>
        <v>L</v>
      </c>
      <c r="I115" s="43" t="str">
        <f>IFERROR(__xludf.DUMMYFUNCTION("""COMPUTED_VALUE"""),"Positif")</f>
        <v>Positif</v>
      </c>
      <c r="J115" s="43" t="str">
        <f>IFERROR(__xludf.DUMMYFUNCTION("""COMPUTED_VALUE"""),"Negatif")</f>
        <v>Negatif</v>
      </c>
      <c r="K115" s="43" t="str">
        <f>IFERROR(__xludf.DUMMYFUNCTION("""COMPUTED_VALUE"""),"Tidak")</f>
        <v>Tidak</v>
      </c>
      <c r="L115" s="43" t="str">
        <f>IFERROR(__xludf.DUMMYFUNCTION("""COMPUTED_VALUE"""),"Rif Sensitif")</f>
        <v>Rif Sensitif</v>
      </c>
      <c r="M115" s="43" t="str">
        <f>IFERROR(__xludf.DUMMYFUNCTION("""COMPUTED_VALUE"""),"Paru")</f>
        <v>Paru</v>
      </c>
    </row>
    <row r="116">
      <c r="A116" s="46" t="s">
        <v>48</v>
      </c>
      <c r="B116" s="26" t="s">
        <v>10</v>
      </c>
      <c r="C116" s="47" t="s">
        <v>11</v>
      </c>
      <c r="D116" s="47" t="s">
        <v>12</v>
      </c>
      <c r="E116" s="47" t="s">
        <v>47</v>
      </c>
      <c r="F116" s="47" t="s">
        <v>14</v>
      </c>
      <c r="H116" s="43" t="str">
        <f>IFERROR(__xludf.DUMMYFUNCTION("""COMPUTED_VALUE"""),"P")</f>
        <v>P</v>
      </c>
      <c r="I116" s="43" t="str">
        <f>IFERROR(__xludf.DUMMYFUNCTION("""COMPUTED_VALUE"""),"Positif")</f>
        <v>Positif</v>
      </c>
      <c r="J116" s="43" t="str">
        <f>IFERROR(__xludf.DUMMYFUNCTION("""COMPUTED_VALUE"""),"Negatif")</f>
        <v>Negatif</v>
      </c>
      <c r="K116" s="43" t="str">
        <f>IFERROR(__xludf.DUMMYFUNCTION("""COMPUTED_VALUE"""),"Tidak")</f>
        <v>Tidak</v>
      </c>
      <c r="L116" s="43" t="str">
        <f>IFERROR(__xludf.DUMMYFUNCTION("""COMPUTED_VALUE"""),"Negatif")</f>
        <v>Negatif</v>
      </c>
      <c r="M116" s="43" t="str">
        <f>IFERROR(__xludf.DUMMYFUNCTION("""COMPUTED_VALUE"""),"Paru")</f>
        <v>Paru</v>
      </c>
    </row>
    <row r="117">
      <c r="A117" s="46" t="s">
        <v>8</v>
      </c>
      <c r="B117" s="26" t="s">
        <v>10</v>
      </c>
      <c r="C117" s="47" t="s">
        <v>11</v>
      </c>
      <c r="D117" s="47" t="s">
        <v>12</v>
      </c>
      <c r="E117" s="47" t="s">
        <v>11</v>
      </c>
      <c r="F117" s="47" t="s">
        <v>14</v>
      </c>
      <c r="H117" s="43" t="str">
        <f>IFERROR(__xludf.DUMMYFUNCTION("""COMPUTED_VALUE"""),"L")</f>
        <v>L</v>
      </c>
      <c r="I117" s="43" t="str">
        <f>IFERROR(__xludf.DUMMYFUNCTION("""COMPUTED_VALUE"""),"Positif")</f>
        <v>Positif</v>
      </c>
      <c r="J117" s="43" t="str">
        <f>IFERROR(__xludf.DUMMYFUNCTION("""COMPUTED_VALUE"""),"Negatif")</f>
        <v>Negatif</v>
      </c>
      <c r="K117" s="43" t="str">
        <f>IFERROR(__xludf.DUMMYFUNCTION("""COMPUTED_VALUE"""),"Tidak")</f>
        <v>Tidak</v>
      </c>
      <c r="L117" s="43" t="str">
        <f>IFERROR(__xludf.DUMMYFUNCTION("""COMPUTED_VALUE"""),"Rif Sensitif")</f>
        <v>Rif Sensitif</v>
      </c>
      <c r="M117" s="43" t="str">
        <f>IFERROR(__xludf.DUMMYFUNCTION("""COMPUTED_VALUE"""),"Paru")</f>
        <v>Paru</v>
      </c>
    </row>
    <row r="118">
      <c r="A118" s="46" t="s">
        <v>8</v>
      </c>
      <c r="B118" s="26" t="s">
        <v>10</v>
      </c>
      <c r="C118" s="47" t="s">
        <v>11</v>
      </c>
      <c r="D118" s="47" t="s">
        <v>12</v>
      </c>
      <c r="E118" s="47" t="s">
        <v>47</v>
      </c>
      <c r="F118" s="47" t="s">
        <v>14</v>
      </c>
      <c r="H118" s="43" t="str">
        <f>IFERROR(__xludf.DUMMYFUNCTION("""COMPUTED_VALUE"""),"P")</f>
        <v>P</v>
      </c>
      <c r="I118" s="43" t="str">
        <f>IFERROR(__xludf.DUMMYFUNCTION("""COMPUTED_VALUE"""),"Positif")</f>
        <v>Positif</v>
      </c>
      <c r="J118" s="43" t="str">
        <f>IFERROR(__xludf.DUMMYFUNCTION("""COMPUTED_VALUE"""),"Negatif")</f>
        <v>Negatif</v>
      </c>
      <c r="K118" s="43" t="str">
        <f>IFERROR(__xludf.DUMMYFUNCTION("""COMPUTED_VALUE"""),"Tidak")</f>
        <v>Tidak</v>
      </c>
      <c r="L118" s="43" t="str">
        <f>IFERROR(__xludf.DUMMYFUNCTION("""COMPUTED_VALUE"""),"Rif Sensitif")</f>
        <v>Rif Sensitif</v>
      </c>
      <c r="M118" s="43" t="str">
        <f>IFERROR(__xludf.DUMMYFUNCTION("""COMPUTED_VALUE"""),"Paru")</f>
        <v>Paru</v>
      </c>
    </row>
    <row r="119">
      <c r="A119" s="46" t="s">
        <v>8</v>
      </c>
      <c r="B119" s="26" t="s">
        <v>10</v>
      </c>
      <c r="C119" s="47" t="s">
        <v>11</v>
      </c>
      <c r="D119" s="47" t="s">
        <v>12</v>
      </c>
      <c r="E119" s="47" t="s">
        <v>11</v>
      </c>
      <c r="F119" s="47" t="s">
        <v>14</v>
      </c>
      <c r="H119" s="43" t="str">
        <f>IFERROR(__xludf.DUMMYFUNCTION("""COMPUTED_VALUE"""),"L")</f>
        <v>L</v>
      </c>
      <c r="I119" s="43" t="str">
        <f>IFERROR(__xludf.DUMMYFUNCTION("""COMPUTED_VALUE"""),"Positif")</f>
        <v>Positif</v>
      </c>
      <c r="J119" s="43" t="str">
        <f>IFERROR(__xludf.DUMMYFUNCTION("""COMPUTED_VALUE"""),"Negatif")</f>
        <v>Negatif</v>
      </c>
      <c r="K119" s="43" t="str">
        <f>IFERROR(__xludf.DUMMYFUNCTION("""COMPUTED_VALUE"""),"Tidak")</f>
        <v>Tidak</v>
      </c>
      <c r="L119" s="43" t="str">
        <f>IFERROR(__xludf.DUMMYFUNCTION("""COMPUTED_VALUE"""),"Negatif")</f>
        <v>Negatif</v>
      </c>
      <c r="M119" s="43" t="str">
        <f>IFERROR(__xludf.DUMMYFUNCTION("""COMPUTED_VALUE"""),"Paru")</f>
        <v>Paru</v>
      </c>
    </row>
    <row r="120">
      <c r="A120" s="46" t="s">
        <v>48</v>
      </c>
      <c r="B120" s="26" t="s">
        <v>10</v>
      </c>
      <c r="C120" s="47" t="s">
        <v>11</v>
      </c>
      <c r="D120" s="47" t="s">
        <v>12</v>
      </c>
      <c r="E120" s="47" t="s">
        <v>11</v>
      </c>
      <c r="F120" s="47" t="s">
        <v>14</v>
      </c>
      <c r="H120" s="43" t="str">
        <f>IFERROR(__xludf.DUMMYFUNCTION("""COMPUTED_VALUE"""),"L")</f>
        <v>L</v>
      </c>
      <c r="I120" s="43" t="str">
        <f>IFERROR(__xludf.DUMMYFUNCTION("""COMPUTED_VALUE"""),"Positif")</f>
        <v>Positif</v>
      </c>
      <c r="J120" s="43" t="str">
        <f>IFERROR(__xludf.DUMMYFUNCTION("""COMPUTED_VALUE"""),"Negatif")</f>
        <v>Negatif</v>
      </c>
      <c r="K120" s="43" t="str">
        <f>IFERROR(__xludf.DUMMYFUNCTION("""COMPUTED_VALUE"""),"Tidak")</f>
        <v>Tidak</v>
      </c>
      <c r="L120" s="43" t="str">
        <f>IFERROR(__xludf.DUMMYFUNCTION("""COMPUTED_VALUE"""),"Negatif")</f>
        <v>Negatif</v>
      </c>
      <c r="M120" s="43" t="str">
        <f>IFERROR(__xludf.DUMMYFUNCTION("""COMPUTED_VALUE"""),"Paru")</f>
        <v>Paru</v>
      </c>
    </row>
    <row r="121">
      <c r="A121" s="46" t="s">
        <v>48</v>
      </c>
      <c r="B121" s="26" t="s">
        <v>10</v>
      </c>
      <c r="C121" s="47" t="s">
        <v>11</v>
      </c>
      <c r="D121" s="47" t="s">
        <v>12</v>
      </c>
      <c r="E121" s="47" t="s">
        <v>11</v>
      </c>
      <c r="F121" s="47" t="s">
        <v>14</v>
      </c>
      <c r="H121" s="43" t="str">
        <f>IFERROR(__xludf.DUMMYFUNCTION("""COMPUTED_VALUE"""),"L")</f>
        <v>L</v>
      </c>
      <c r="I121" s="43" t="str">
        <f>IFERROR(__xludf.DUMMYFUNCTION("""COMPUTED_VALUE"""),"Positif")</f>
        <v>Positif</v>
      </c>
      <c r="J121" s="43" t="str">
        <f>IFERROR(__xludf.DUMMYFUNCTION("""COMPUTED_VALUE"""),"Negatif")</f>
        <v>Negatif</v>
      </c>
      <c r="K121" s="43" t="str">
        <f>IFERROR(__xludf.DUMMYFUNCTION("""COMPUTED_VALUE"""),"Tidak")</f>
        <v>Tidak</v>
      </c>
      <c r="L121" s="43" t="str">
        <f>IFERROR(__xludf.DUMMYFUNCTION("""COMPUTED_VALUE"""),"Rif Sensitif")</f>
        <v>Rif Sensitif</v>
      </c>
      <c r="M121" s="43" t="str">
        <f>IFERROR(__xludf.DUMMYFUNCTION("""COMPUTED_VALUE"""),"Paru")</f>
        <v>Paru</v>
      </c>
    </row>
    <row r="122">
      <c r="A122" s="46" t="s">
        <v>8</v>
      </c>
      <c r="B122" s="26" t="s">
        <v>11</v>
      </c>
      <c r="C122" s="47" t="s">
        <v>11</v>
      </c>
      <c r="D122" s="47" t="s">
        <v>12</v>
      </c>
      <c r="E122" s="47" t="s">
        <v>47</v>
      </c>
      <c r="F122" s="47" t="s">
        <v>23</v>
      </c>
      <c r="H122" s="43" t="str">
        <f>IFERROR(__xludf.DUMMYFUNCTION("""COMPUTED_VALUE"""),"L")</f>
        <v>L</v>
      </c>
      <c r="I122" s="43" t="str">
        <f>IFERROR(__xludf.DUMMYFUNCTION("""COMPUTED_VALUE"""),"Positif")</f>
        <v>Positif</v>
      </c>
      <c r="J122" s="43" t="str">
        <f>IFERROR(__xludf.DUMMYFUNCTION("""COMPUTED_VALUE"""),"Negatif")</f>
        <v>Negatif</v>
      </c>
      <c r="K122" s="43" t="str">
        <f>IFERROR(__xludf.DUMMYFUNCTION("""COMPUTED_VALUE"""),"Ya")</f>
        <v>Ya</v>
      </c>
      <c r="L122" s="43" t="str">
        <f>IFERROR(__xludf.DUMMYFUNCTION("""COMPUTED_VALUE"""),"Rif Sensitif")</f>
        <v>Rif Sensitif</v>
      </c>
      <c r="M122" s="43" t="str">
        <f>IFERROR(__xludf.DUMMYFUNCTION("""COMPUTED_VALUE"""),"Paru")</f>
        <v>Paru</v>
      </c>
    </row>
    <row r="123">
      <c r="A123" s="46" t="s">
        <v>48</v>
      </c>
      <c r="B123" s="26" t="s">
        <v>10</v>
      </c>
      <c r="C123" s="47" t="s">
        <v>11</v>
      </c>
      <c r="D123" s="47" t="s">
        <v>12</v>
      </c>
      <c r="E123" s="47" t="s">
        <v>47</v>
      </c>
      <c r="F123" s="47" t="s">
        <v>14</v>
      </c>
      <c r="H123" s="43" t="str">
        <f>IFERROR(__xludf.DUMMYFUNCTION("""COMPUTED_VALUE"""),"L")</f>
        <v>L</v>
      </c>
      <c r="I123" s="43" t="str">
        <f>IFERROR(__xludf.DUMMYFUNCTION("""COMPUTED_VALUE"""),"Positif")</f>
        <v>Positif</v>
      </c>
      <c r="J123" s="43" t="str">
        <f>IFERROR(__xludf.DUMMYFUNCTION("""COMPUTED_VALUE"""),"Negatif")</f>
        <v>Negatif</v>
      </c>
      <c r="K123" s="43" t="str">
        <f>IFERROR(__xludf.DUMMYFUNCTION("""COMPUTED_VALUE"""),"Tidak")</f>
        <v>Tidak</v>
      </c>
      <c r="L123" s="43" t="str">
        <f>IFERROR(__xludf.DUMMYFUNCTION("""COMPUTED_VALUE"""),"Negatif")</f>
        <v>Negatif</v>
      </c>
      <c r="M123" s="43" t="str">
        <f>IFERROR(__xludf.DUMMYFUNCTION("""COMPUTED_VALUE"""),"Paru")</f>
        <v>Paru</v>
      </c>
    </row>
    <row r="124">
      <c r="A124" s="46" t="s">
        <v>48</v>
      </c>
      <c r="B124" s="26" t="s">
        <v>10</v>
      </c>
      <c r="C124" s="47" t="s">
        <v>11</v>
      </c>
      <c r="D124" s="47" t="s">
        <v>12</v>
      </c>
      <c r="E124" s="47" t="s">
        <v>11</v>
      </c>
      <c r="F124" s="47" t="s">
        <v>14</v>
      </c>
      <c r="H124" s="43" t="str">
        <f>IFERROR(__xludf.DUMMYFUNCTION("""COMPUTED_VALUE"""),"L")</f>
        <v>L</v>
      </c>
      <c r="I124" s="43" t="str">
        <f>IFERROR(__xludf.DUMMYFUNCTION("""COMPUTED_VALUE"""),"Positif")</f>
        <v>Positif</v>
      </c>
      <c r="J124" s="43" t="str">
        <f>IFERROR(__xludf.DUMMYFUNCTION("""COMPUTED_VALUE"""),"Negatif")</f>
        <v>Negatif</v>
      </c>
      <c r="K124" s="43" t="str">
        <f>IFERROR(__xludf.DUMMYFUNCTION("""COMPUTED_VALUE"""),"Tidak")</f>
        <v>Tidak</v>
      </c>
      <c r="L124" s="43" t="str">
        <f>IFERROR(__xludf.DUMMYFUNCTION("""COMPUTED_VALUE"""),"Rif Sensitif")</f>
        <v>Rif Sensitif</v>
      </c>
      <c r="M124" s="43" t="str">
        <f>IFERROR(__xludf.DUMMYFUNCTION("""COMPUTED_VALUE"""),"Paru")</f>
        <v>Paru</v>
      </c>
    </row>
    <row r="125">
      <c r="A125" s="46" t="s">
        <v>48</v>
      </c>
      <c r="B125" s="26" t="s">
        <v>11</v>
      </c>
      <c r="C125" s="47" t="s">
        <v>11</v>
      </c>
      <c r="D125" s="47" t="s">
        <v>12</v>
      </c>
      <c r="E125" s="47" t="s">
        <v>47</v>
      </c>
      <c r="F125" s="47" t="s">
        <v>23</v>
      </c>
      <c r="H125" s="43" t="str">
        <f>IFERROR(__xludf.DUMMYFUNCTION("""COMPUTED_VALUE"""),"L")</f>
        <v>L</v>
      </c>
      <c r="I125" s="43" t="str">
        <f>IFERROR(__xludf.DUMMYFUNCTION("""COMPUTED_VALUE"""),"Positif")</f>
        <v>Positif</v>
      </c>
      <c r="J125" s="43" t="str">
        <f>IFERROR(__xludf.DUMMYFUNCTION("""COMPUTED_VALUE"""),"Negatif")</f>
        <v>Negatif</v>
      </c>
      <c r="K125" s="43" t="str">
        <f>IFERROR(__xludf.DUMMYFUNCTION("""COMPUTED_VALUE"""),"Tidak")</f>
        <v>Tidak</v>
      </c>
      <c r="L125" s="43" t="str">
        <f>IFERROR(__xludf.DUMMYFUNCTION("""COMPUTED_VALUE"""),"Negatif")</f>
        <v>Negatif</v>
      </c>
      <c r="M125" s="43" t="str">
        <f>IFERROR(__xludf.DUMMYFUNCTION("""COMPUTED_VALUE"""),"Paru")</f>
        <v>Paru</v>
      </c>
    </row>
    <row r="126">
      <c r="A126" s="46" t="s">
        <v>48</v>
      </c>
      <c r="B126" s="26" t="s">
        <v>10</v>
      </c>
      <c r="C126" s="47" t="s">
        <v>11</v>
      </c>
      <c r="D126" s="47" t="s">
        <v>12</v>
      </c>
      <c r="E126" s="47" t="s">
        <v>11</v>
      </c>
      <c r="F126" s="47" t="s">
        <v>14</v>
      </c>
      <c r="H126" s="43" t="str">
        <f>IFERROR(__xludf.DUMMYFUNCTION("""COMPUTED_VALUE"""),"L")</f>
        <v>L</v>
      </c>
      <c r="I126" s="43" t="str">
        <f>IFERROR(__xludf.DUMMYFUNCTION("""COMPUTED_VALUE"""),"Positif")</f>
        <v>Positif</v>
      </c>
      <c r="J126" s="43" t="str">
        <f>IFERROR(__xludf.DUMMYFUNCTION("""COMPUTED_VALUE"""),"Negatif")</f>
        <v>Negatif</v>
      </c>
      <c r="K126" s="43" t="str">
        <f>IFERROR(__xludf.DUMMYFUNCTION("""COMPUTED_VALUE"""),"Tidak")</f>
        <v>Tidak</v>
      </c>
      <c r="L126" s="43" t="str">
        <f>IFERROR(__xludf.DUMMYFUNCTION("""COMPUTED_VALUE"""),"Rif Sensitif")</f>
        <v>Rif Sensitif</v>
      </c>
      <c r="M126" s="43" t="str">
        <f>IFERROR(__xludf.DUMMYFUNCTION("""COMPUTED_VALUE"""),"Paru")</f>
        <v>Paru</v>
      </c>
    </row>
    <row r="127">
      <c r="A127" s="46" t="s">
        <v>48</v>
      </c>
      <c r="B127" s="26" t="s">
        <v>11</v>
      </c>
      <c r="C127" s="47" t="s">
        <v>11</v>
      </c>
      <c r="D127" s="47" t="s">
        <v>12</v>
      </c>
      <c r="E127" s="47" t="s">
        <v>47</v>
      </c>
      <c r="F127" s="47" t="s">
        <v>23</v>
      </c>
      <c r="H127" s="43" t="str">
        <f>IFERROR(__xludf.DUMMYFUNCTION("""COMPUTED_VALUE"""),"P")</f>
        <v>P</v>
      </c>
      <c r="I127" s="43" t="str">
        <f>IFERROR(__xludf.DUMMYFUNCTION("""COMPUTED_VALUE"""),"Positif")</f>
        <v>Positif</v>
      </c>
      <c r="J127" s="43" t="str">
        <f>IFERROR(__xludf.DUMMYFUNCTION("""COMPUTED_VALUE"""),"Negatif")</f>
        <v>Negatif</v>
      </c>
      <c r="K127" s="43" t="str">
        <f>IFERROR(__xludf.DUMMYFUNCTION("""COMPUTED_VALUE"""),"Tidak")</f>
        <v>Tidak</v>
      </c>
      <c r="L127" s="43" t="str">
        <f>IFERROR(__xludf.DUMMYFUNCTION("""COMPUTED_VALUE"""),"Rif Sensitif")</f>
        <v>Rif Sensitif</v>
      </c>
      <c r="M127" s="43" t="str">
        <f>IFERROR(__xludf.DUMMYFUNCTION("""COMPUTED_VALUE"""),"Paru")</f>
        <v>Paru</v>
      </c>
    </row>
    <row r="128">
      <c r="A128" s="46" t="s">
        <v>8</v>
      </c>
      <c r="B128" s="26" t="s">
        <v>10</v>
      </c>
      <c r="C128" s="47" t="s">
        <v>11</v>
      </c>
      <c r="D128" s="47" t="s">
        <v>12</v>
      </c>
      <c r="E128" s="47" t="s">
        <v>11</v>
      </c>
      <c r="F128" s="47" t="s">
        <v>14</v>
      </c>
      <c r="H128" s="43" t="str">
        <f>IFERROR(__xludf.DUMMYFUNCTION("""COMPUTED_VALUE"""),"P")</f>
        <v>P</v>
      </c>
      <c r="I128" s="43" t="str">
        <f>IFERROR(__xludf.DUMMYFUNCTION("""COMPUTED_VALUE"""),"Positif")</f>
        <v>Positif</v>
      </c>
      <c r="J128" s="43" t="str">
        <f>IFERROR(__xludf.DUMMYFUNCTION("""COMPUTED_VALUE"""),"Negatif")</f>
        <v>Negatif</v>
      </c>
      <c r="K128" s="43" t="str">
        <f>IFERROR(__xludf.DUMMYFUNCTION("""COMPUTED_VALUE"""),"Tidak")</f>
        <v>Tidak</v>
      </c>
      <c r="L128" s="43" t="str">
        <f>IFERROR(__xludf.DUMMYFUNCTION("""COMPUTED_VALUE"""),"Negatif")</f>
        <v>Negatif</v>
      </c>
      <c r="M128" s="43" t="str">
        <f>IFERROR(__xludf.DUMMYFUNCTION("""COMPUTED_VALUE"""),"Paru")</f>
        <v>Paru</v>
      </c>
    </row>
    <row r="129">
      <c r="A129" s="46" t="s">
        <v>8</v>
      </c>
      <c r="B129" s="26" t="s">
        <v>10</v>
      </c>
      <c r="C129" s="47" t="s">
        <v>11</v>
      </c>
      <c r="D129" s="47" t="s">
        <v>12</v>
      </c>
      <c r="E129" s="47" t="s">
        <v>47</v>
      </c>
      <c r="F129" s="47" t="s">
        <v>14</v>
      </c>
      <c r="H129" s="43" t="str">
        <f>IFERROR(__xludf.DUMMYFUNCTION("""COMPUTED_VALUE"""),"P")</f>
        <v>P</v>
      </c>
      <c r="I129" s="43" t="str">
        <f>IFERROR(__xludf.DUMMYFUNCTION("""COMPUTED_VALUE"""),"Positif")</f>
        <v>Positif</v>
      </c>
      <c r="J129" s="43" t="str">
        <f>IFERROR(__xludf.DUMMYFUNCTION("""COMPUTED_VALUE"""),"Negatif")</f>
        <v>Negatif</v>
      </c>
      <c r="K129" s="43" t="str">
        <f>IFERROR(__xludf.DUMMYFUNCTION("""COMPUTED_VALUE"""),"Ya")</f>
        <v>Ya</v>
      </c>
      <c r="L129" s="43" t="str">
        <f>IFERROR(__xludf.DUMMYFUNCTION("""COMPUTED_VALUE"""),"Rif Sensitif")</f>
        <v>Rif Sensitif</v>
      </c>
      <c r="M129" s="43" t="str">
        <f>IFERROR(__xludf.DUMMYFUNCTION("""COMPUTED_VALUE"""),"Paru")</f>
        <v>Paru</v>
      </c>
    </row>
    <row r="130">
      <c r="A130" s="46" t="s">
        <v>8</v>
      </c>
      <c r="B130" s="26" t="s">
        <v>10</v>
      </c>
      <c r="C130" s="47" t="s">
        <v>11</v>
      </c>
      <c r="D130" s="47" t="s">
        <v>12</v>
      </c>
      <c r="E130" s="47" t="s">
        <v>11</v>
      </c>
      <c r="F130" s="47" t="s">
        <v>14</v>
      </c>
      <c r="H130" s="43" t="str">
        <f>IFERROR(__xludf.DUMMYFUNCTION("""COMPUTED_VALUE"""),"L")</f>
        <v>L</v>
      </c>
      <c r="I130" s="43" t="str">
        <f>IFERROR(__xludf.DUMMYFUNCTION("""COMPUTED_VALUE"""),"Positif")</f>
        <v>Positif</v>
      </c>
      <c r="J130" s="43" t="str">
        <f>IFERROR(__xludf.DUMMYFUNCTION("""COMPUTED_VALUE"""),"Negatif")</f>
        <v>Negatif</v>
      </c>
      <c r="K130" s="43" t="str">
        <f>IFERROR(__xludf.DUMMYFUNCTION("""COMPUTED_VALUE"""),"Tidak")</f>
        <v>Tidak</v>
      </c>
      <c r="L130" s="43" t="str">
        <f>IFERROR(__xludf.DUMMYFUNCTION("""COMPUTED_VALUE"""),"Rif resisten")</f>
        <v>Rif resisten</v>
      </c>
      <c r="M130" s="43" t="str">
        <f>IFERROR(__xludf.DUMMYFUNCTION("""COMPUTED_VALUE"""),"Paru")</f>
        <v>Paru</v>
      </c>
    </row>
    <row r="131">
      <c r="A131" s="46" t="s">
        <v>48</v>
      </c>
      <c r="B131" s="26" t="s">
        <v>10</v>
      </c>
      <c r="C131" s="47" t="s">
        <v>11</v>
      </c>
      <c r="D131" s="47" t="s">
        <v>12</v>
      </c>
      <c r="E131" s="47" t="s">
        <v>11</v>
      </c>
      <c r="F131" s="47" t="s">
        <v>14</v>
      </c>
      <c r="H131" s="43" t="str">
        <f>IFERROR(__xludf.DUMMYFUNCTION("""COMPUTED_VALUE"""),"L")</f>
        <v>L</v>
      </c>
      <c r="I131" s="43" t="str">
        <f>IFERROR(__xludf.DUMMYFUNCTION("""COMPUTED_VALUE"""),"Positif")</f>
        <v>Positif</v>
      </c>
      <c r="J131" s="43" t="str">
        <f>IFERROR(__xludf.DUMMYFUNCTION("""COMPUTED_VALUE"""),"Negatif")</f>
        <v>Negatif</v>
      </c>
      <c r="K131" s="43" t="str">
        <f>IFERROR(__xludf.DUMMYFUNCTION("""COMPUTED_VALUE"""),"Tidak")</f>
        <v>Tidak</v>
      </c>
      <c r="L131" s="43" t="str">
        <f>IFERROR(__xludf.DUMMYFUNCTION("""COMPUTED_VALUE"""),"Rif Sensitif")</f>
        <v>Rif Sensitif</v>
      </c>
      <c r="M131" s="43" t="str">
        <f>IFERROR(__xludf.DUMMYFUNCTION("""COMPUTED_VALUE"""),"Paru")</f>
        <v>Paru</v>
      </c>
    </row>
    <row r="132">
      <c r="A132" s="46" t="s">
        <v>8</v>
      </c>
      <c r="B132" s="26" t="s">
        <v>10</v>
      </c>
      <c r="C132" s="47" t="s">
        <v>11</v>
      </c>
      <c r="D132" s="47" t="s">
        <v>12</v>
      </c>
      <c r="E132" s="47" t="s">
        <v>11</v>
      </c>
      <c r="F132" s="47" t="s">
        <v>14</v>
      </c>
      <c r="H132" s="43" t="str">
        <f>IFERROR(__xludf.DUMMYFUNCTION("""COMPUTED_VALUE"""),"L")</f>
        <v>L</v>
      </c>
      <c r="I132" s="43" t="str">
        <f>IFERROR(__xludf.DUMMYFUNCTION("""COMPUTED_VALUE"""),"Positif")</f>
        <v>Positif</v>
      </c>
      <c r="J132" s="43" t="str">
        <f>IFERROR(__xludf.DUMMYFUNCTION("""COMPUTED_VALUE"""),"Negatif")</f>
        <v>Negatif</v>
      </c>
      <c r="K132" s="43" t="str">
        <f>IFERROR(__xludf.DUMMYFUNCTION("""COMPUTED_VALUE"""),"Tidak")</f>
        <v>Tidak</v>
      </c>
      <c r="L132" s="43" t="str">
        <f>IFERROR(__xludf.DUMMYFUNCTION("""COMPUTED_VALUE"""),"Rif Sensitif")</f>
        <v>Rif Sensitif</v>
      </c>
      <c r="M132" s="43" t="str">
        <f>IFERROR(__xludf.DUMMYFUNCTION("""COMPUTED_VALUE"""),"Paru")</f>
        <v>Paru</v>
      </c>
    </row>
    <row r="133">
      <c r="A133" s="46" t="s">
        <v>8</v>
      </c>
      <c r="B133" s="26" t="s">
        <v>10</v>
      </c>
      <c r="C133" s="47" t="s">
        <v>11</v>
      </c>
      <c r="D133" s="47" t="s">
        <v>12</v>
      </c>
      <c r="E133" s="47" t="s">
        <v>47</v>
      </c>
      <c r="F133" s="47" t="s">
        <v>14</v>
      </c>
      <c r="H133" s="43" t="str">
        <f>IFERROR(__xludf.DUMMYFUNCTION("""COMPUTED_VALUE"""),"P")</f>
        <v>P</v>
      </c>
      <c r="I133" s="43" t="str">
        <f>IFERROR(__xludf.DUMMYFUNCTION("""COMPUTED_VALUE"""),"Positif")</f>
        <v>Positif</v>
      </c>
      <c r="J133" s="43" t="str">
        <f>IFERROR(__xludf.DUMMYFUNCTION("""COMPUTED_VALUE"""),"Negatif")</f>
        <v>Negatif</v>
      </c>
      <c r="K133" s="43" t="str">
        <f>IFERROR(__xludf.DUMMYFUNCTION("""COMPUTED_VALUE"""),"Tidak")</f>
        <v>Tidak</v>
      </c>
      <c r="L133" s="43" t="str">
        <f>IFERROR(__xludf.DUMMYFUNCTION("""COMPUTED_VALUE"""),"Rif Sensitif")</f>
        <v>Rif Sensitif</v>
      </c>
      <c r="M133" s="43" t="str">
        <f>IFERROR(__xludf.DUMMYFUNCTION("""COMPUTED_VALUE"""),"Paru")</f>
        <v>Paru</v>
      </c>
    </row>
    <row r="134">
      <c r="A134" s="46" t="s">
        <v>8</v>
      </c>
      <c r="B134" s="26" t="s">
        <v>10</v>
      </c>
      <c r="C134" s="47" t="s">
        <v>11</v>
      </c>
      <c r="D134" s="47" t="s">
        <v>12</v>
      </c>
      <c r="E134" s="47" t="s">
        <v>11</v>
      </c>
      <c r="F134" s="47" t="s">
        <v>14</v>
      </c>
      <c r="H134" s="43" t="str">
        <f>IFERROR(__xludf.DUMMYFUNCTION("""COMPUTED_VALUE"""),"L")</f>
        <v>L</v>
      </c>
      <c r="I134" s="43" t="str">
        <f>IFERROR(__xludf.DUMMYFUNCTION("""COMPUTED_VALUE"""),"Positif")</f>
        <v>Positif</v>
      </c>
      <c r="J134" s="43" t="str">
        <f>IFERROR(__xludf.DUMMYFUNCTION("""COMPUTED_VALUE"""),"Negatif")</f>
        <v>Negatif</v>
      </c>
      <c r="K134" s="43" t="str">
        <f>IFERROR(__xludf.DUMMYFUNCTION("""COMPUTED_VALUE"""),"Tidak")</f>
        <v>Tidak</v>
      </c>
      <c r="L134" s="43" t="str">
        <f>IFERROR(__xludf.DUMMYFUNCTION("""COMPUTED_VALUE"""),"Negatif")</f>
        <v>Negatif</v>
      </c>
      <c r="M134" s="43" t="str">
        <f>IFERROR(__xludf.DUMMYFUNCTION("""COMPUTED_VALUE"""),"Paru")</f>
        <v>Paru</v>
      </c>
    </row>
    <row r="135">
      <c r="A135" s="46" t="s">
        <v>8</v>
      </c>
      <c r="B135" s="26" t="s">
        <v>11</v>
      </c>
      <c r="C135" s="47" t="s">
        <v>11</v>
      </c>
      <c r="D135" s="47" t="s">
        <v>44</v>
      </c>
      <c r="E135" s="47" t="s">
        <v>47</v>
      </c>
      <c r="F135" s="47" t="s">
        <v>23</v>
      </c>
      <c r="H135" s="43" t="str">
        <f>IFERROR(__xludf.DUMMYFUNCTION("""COMPUTED_VALUE"""),"L")</f>
        <v>L</v>
      </c>
      <c r="I135" s="43" t="str">
        <f>IFERROR(__xludf.DUMMYFUNCTION("""COMPUTED_VALUE"""),"Positif")</f>
        <v>Positif</v>
      </c>
      <c r="J135" s="43" t="str">
        <f>IFERROR(__xludf.DUMMYFUNCTION("""COMPUTED_VALUE"""),"Negatif")</f>
        <v>Negatif</v>
      </c>
      <c r="K135" s="43" t="str">
        <f>IFERROR(__xludf.DUMMYFUNCTION("""COMPUTED_VALUE"""),"Tidak")</f>
        <v>Tidak</v>
      </c>
      <c r="L135" s="43" t="str">
        <f>IFERROR(__xludf.DUMMYFUNCTION("""COMPUTED_VALUE"""),"Negatif")</f>
        <v>Negatif</v>
      </c>
      <c r="M135" s="43" t="str">
        <f>IFERROR(__xludf.DUMMYFUNCTION("""COMPUTED_VALUE"""),"Paru")</f>
        <v>Paru</v>
      </c>
    </row>
    <row r="136">
      <c r="A136" s="46" t="s">
        <v>48</v>
      </c>
      <c r="B136" s="26" t="s">
        <v>10</v>
      </c>
      <c r="C136" s="47" t="s">
        <v>11</v>
      </c>
      <c r="D136" s="47" t="s">
        <v>12</v>
      </c>
      <c r="E136" s="47" t="s">
        <v>47</v>
      </c>
      <c r="F136" s="47" t="s">
        <v>14</v>
      </c>
      <c r="H136" s="43" t="str">
        <f>IFERROR(__xludf.DUMMYFUNCTION("""COMPUTED_VALUE"""),"L")</f>
        <v>L</v>
      </c>
      <c r="I136" s="43" t="str">
        <f>IFERROR(__xludf.DUMMYFUNCTION("""COMPUTED_VALUE"""),"Positif")</f>
        <v>Positif</v>
      </c>
      <c r="J136" s="43" t="str">
        <f>IFERROR(__xludf.DUMMYFUNCTION("""COMPUTED_VALUE"""),"Negatif")</f>
        <v>Negatif</v>
      </c>
      <c r="K136" s="43" t="str">
        <f>IFERROR(__xludf.DUMMYFUNCTION("""COMPUTED_VALUE"""),"Tidak")</f>
        <v>Tidak</v>
      </c>
      <c r="L136" s="43" t="str">
        <f>IFERROR(__xludf.DUMMYFUNCTION("""COMPUTED_VALUE"""),"Negatif")</f>
        <v>Negatif</v>
      </c>
      <c r="M136" s="43" t="str">
        <f>IFERROR(__xludf.DUMMYFUNCTION("""COMPUTED_VALUE"""),"Paru")</f>
        <v>Paru</v>
      </c>
    </row>
    <row r="137">
      <c r="A137" s="46" t="s">
        <v>8</v>
      </c>
      <c r="B137" s="26" t="s">
        <v>10</v>
      </c>
      <c r="C137" s="47" t="s">
        <v>11</v>
      </c>
      <c r="D137" s="47" t="s">
        <v>12</v>
      </c>
      <c r="E137" s="47" t="s">
        <v>47</v>
      </c>
      <c r="F137" s="47" t="s">
        <v>14</v>
      </c>
      <c r="H137" s="43" t="str">
        <f>IFERROR(__xludf.DUMMYFUNCTION("""COMPUTED_VALUE"""),"P")</f>
        <v>P</v>
      </c>
      <c r="I137" s="43" t="str">
        <f>IFERROR(__xludf.DUMMYFUNCTION("""COMPUTED_VALUE"""),"Positif")</f>
        <v>Positif</v>
      </c>
      <c r="J137" s="43" t="str">
        <f>IFERROR(__xludf.DUMMYFUNCTION("""COMPUTED_VALUE"""),"Negatif")</f>
        <v>Negatif</v>
      </c>
      <c r="K137" s="43" t="str">
        <f>IFERROR(__xludf.DUMMYFUNCTION("""COMPUTED_VALUE"""),"Ya")</f>
        <v>Ya</v>
      </c>
      <c r="L137" s="43" t="str">
        <f>IFERROR(__xludf.DUMMYFUNCTION("""COMPUTED_VALUE"""),"Rif Sensitif")</f>
        <v>Rif Sensitif</v>
      </c>
      <c r="M137" s="43" t="str">
        <f>IFERROR(__xludf.DUMMYFUNCTION("""COMPUTED_VALUE"""),"Paru")</f>
        <v>Paru</v>
      </c>
    </row>
    <row r="138">
      <c r="A138" s="46" t="s">
        <v>8</v>
      </c>
      <c r="B138" s="26" t="s">
        <v>10</v>
      </c>
      <c r="C138" s="47" t="s">
        <v>11</v>
      </c>
      <c r="D138" s="47" t="s">
        <v>12</v>
      </c>
      <c r="E138" s="47" t="s">
        <v>47</v>
      </c>
      <c r="F138" s="47" t="s">
        <v>14</v>
      </c>
      <c r="H138" s="43" t="str">
        <f>IFERROR(__xludf.DUMMYFUNCTION("""COMPUTED_VALUE"""),"L")</f>
        <v>L</v>
      </c>
      <c r="I138" s="43" t="str">
        <f>IFERROR(__xludf.DUMMYFUNCTION("""COMPUTED_VALUE"""),"Positif")</f>
        <v>Positif</v>
      </c>
      <c r="J138" s="43" t="str">
        <f>IFERROR(__xludf.DUMMYFUNCTION("""COMPUTED_VALUE"""),"Negatif")</f>
        <v>Negatif</v>
      </c>
      <c r="K138" s="43" t="str">
        <f>IFERROR(__xludf.DUMMYFUNCTION("""COMPUTED_VALUE"""),"Tidak")</f>
        <v>Tidak</v>
      </c>
      <c r="L138" s="43" t="str">
        <f>IFERROR(__xludf.DUMMYFUNCTION("""COMPUTED_VALUE"""),"Rif Sensitif")</f>
        <v>Rif Sensitif</v>
      </c>
      <c r="M138" s="43" t="str">
        <f>IFERROR(__xludf.DUMMYFUNCTION("""COMPUTED_VALUE"""),"Paru")</f>
        <v>Paru</v>
      </c>
    </row>
    <row r="139">
      <c r="A139" s="46" t="s">
        <v>8</v>
      </c>
      <c r="B139" s="26" t="s">
        <v>10</v>
      </c>
      <c r="C139" s="47" t="s">
        <v>11</v>
      </c>
      <c r="D139" s="47" t="s">
        <v>12</v>
      </c>
      <c r="E139" s="47" t="s">
        <v>47</v>
      </c>
      <c r="F139" s="47" t="s">
        <v>14</v>
      </c>
      <c r="H139" s="43" t="str">
        <f>IFERROR(__xludf.DUMMYFUNCTION("""COMPUTED_VALUE"""),"L")</f>
        <v>L</v>
      </c>
      <c r="I139" s="43" t="str">
        <f>IFERROR(__xludf.DUMMYFUNCTION("""COMPUTED_VALUE"""),"Positif")</f>
        <v>Positif</v>
      </c>
      <c r="J139" s="43" t="str">
        <f>IFERROR(__xludf.DUMMYFUNCTION("""COMPUTED_VALUE"""),"Negatif")</f>
        <v>Negatif</v>
      </c>
      <c r="K139" s="43" t="str">
        <f>IFERROR(__xludf.DUMMYFUNCTION("""COMPUTED_VALUE"""),"Tidak")</f>
        <v>Tidak</v>
      </c>
      <c r="L139" s="43" t="str">
        <f>IFERROR(__xludf.DUMMYFUNCTION("""COMPUTED_VALUE"""),"Rif Sensitif")</f>
        <v>Rif Sensitif</v>
      </c>
      <c r="M139" s="43" t="str">
        <f>IFERROR(__xludf.DUMMYFUNCTION("""COMPUTED_VALUE"""),"Paru")</f>
        <v>Paru</v>
      </c>
    </row>
    <row r="140">
      <c r="A140" s="46" t="s">
        <v>48</v>
      </c>
      <c r="B140" s="26" t="s">
        <v>10</v>
      </c>
      <c r="C140" s="47" t="s">
        <v>10</v>
      </c>
      <c r="D140" s="47" t="s">
        <v>12</v>
      </c>
      <c r="E140" s="47" t="s">
        <v>47</v>
      </c>
      <c r="F140" s="47" t="s">
        <v>14</v>
      </c>
      <c r="H140" s="43" t="str">
        <f>IFERROR(__xludf.DUMMYFUNCTION("""COMPUTED_VALUE"""),"P")</f>
        <v>P</v>
      </c>
      <c r="I140" s="43" t="str">
        <f>IFERROR(__xludf.DUMMYFUNCTION("""COMPUTED_VALUE"""),"Positif")</f>
        <v>Positif</v>
      </c>
      <c r="J140" s="43" t="str">
        <f>IFERROR(__xludf.DUMMYFUNCTION("""COMPUTED_VALUE"""),"Negatif")</f>
        <v>Negatif</v>
      </c>
      <c r="K140" s="43" t="str">
        <f>IFERROR(__xludf.DUMMYFUNCTION("""COMPUTED_VALUE"""),"Tidak")</f>
        <v>Tidak</v>
      </c>
      <c r="L140" s="43" t="str">
        <f>IFERROR(__xludf.DUMMYFUNCTION("""COMPUTED_VALUE"""),"Negatif")</f>
        <v>Negatif</v>
      </c>
      <c r="M140" s="43" t="str">
        <f>IFERROR(__xludf.DUMMYFUNCTION("""COMPUTED_VALUE"""),"Paru")</f>
        <v>Paru</v>
      </c>
    </row>
    <row r="141">
      <c r="A141" s="46" t="s">
        <v>8</v>
      </c>
      <c r="B141" s="26" t="s">
        <v>10</v>
      </c>
      <c r="C141" s="47" t="s">
        <v>11</v>
      </c>
      <c r="D141" s="47" t="s">
        <v>12</v>
      </c>
      <c r="E141" s="47" t="s">
        <v>11</v>
      </c>
      <c r="F141" s="47" t="s">
        <v>14</v>
      </c>
      <c r="H141" s="43" t="str">
        <f>IFERROR(__xludf.DUMMYFUNCTION("""COMPUTED_VALUE"""),"P")</f>
        <v>P</v>
      </c>
      <c r="I141" s="43" t="str">
        <f>IFERROR(__xludf.DUMMYFUNCTION("""COMPUTED_VALUE"""),"Positif")</f>
        <v>Positif</v>
      </c>
      <c r="J141" s="43" t="str">
        <f>IFERROR(__xludf.DUMMYFUNCTION("""COMPUTED_VALUE"""),"Negatif")</f>
        <v>Negatif</v>
      </c>
      <c r="K141" s="43" t="str">
        <f>IFERROR(__xludf.DUMMYFUNCTION("""COMPUTED_VALUE"""),"Tidak")</f>
        <v>Tidak</v>
      </c>
      <c r="L141" s="43" t="str">
        <f>IFERROR(__xludf.DUMMYFUNCTION("""COMPUTED_VALUE"""),"Rif Sensitif")</f>
        <v>Rif Sensitif</v>
      </c>
      <c r="M141" s="43" t="str">
        <f>IFERROR(__xludf.DUMMYFUNCTION("""COMPUTED_VALUE"""),"Paru")</f>
        <v>Paru</v>
      </c>
    </row>
    <row r="142">
      <c r="A142" s="46" t="s">
        <v>48</v>
      </c>
      <c r="B142" s="26" t="s">
        <v>10</v>
      </c>
      <c r="C142" s="47" t="s">
        <v>11</v>
      </c>
      <c r="D142" s="47" t="s">
        <v>12</v>
      </c>
      <c r="E142" s="47" t="s">
        <v>47</v>
      </c>
      <c r="F142" s="47" t="s">
        <v>14</v>
      </c>
      <c r="H142" s="43" t="str">
        <f>IFERROR(__xludf.DUMMYFUNCTION("""COMPUTED_VALUE"""),"P")</f>
        <v>P</v>
      </c>
      <c r="I142" s="43" t="str">
        <f>IFERROR(__xludf.DUMMYFUNCTION("""COMPUTED_VALUE"""),"Positif")</f>
        <v>Positif</v>
      </c>
      <c r="J142" s="43" t="str">
        <f>IFERROR(__xludf.DUMMYFUNCTION("""COMPUTED_VALUE"""),"Negatif")</f>
        <v>Negatif</v>
      </c>
      <c r="K142" s="43" t="str">
        <f>IFERROR(__xludf.DUMMYFUNCTION("""COMPUTED_VALUE"""),"Tidak")</f>
        <v>Tidak</v>
      </c>
      <c r="L142" s="43" t="str">
        <f>IFERROR(__xludf.DUMMYFUNCTION("""COMPUTED_VALUE"""),"Negatif")</f>
        <v>Negatif</v>
      </c>
      <c r="M142" s="43" t="str">
        <f>IFERROR(__xludf.DUMMYFUNCTION("""COMPUTED_VALUE"""),"Paru")</f>
        <v>Paru</v>
      </c>
    </row>
    <row r="143">
      <c r="A143" s="46" t="s">
        <v>48</v>
      </c>
      <c r="B143" s="26" t="s">
        <v>10</v>
      </c>
      <c r="C143" s="47" t="s">
        <v>11</v>
      </c>
      <c r="D143" s="47" t="s">
        <v>12</v>
      </c>
      <c r="E143" s="47" t="s">
        <v>11</v>
      </c>
      <c r="F143" s="47" t="s">
        <v>14</v>
      </c>
      <c r="H143" s="43" t="str">
        <f>IFERROR(__xludf.DUMMYFUNCTION("""COMPUTED_VALUE"""),"L")</f>
        <v>L</v>
      </c>
      <c r="I143" s="43" t="str">
        <f>IFERROR(__xludf.DUMMYFUNCTION("""COMPUTED_VALUE"""),"Positif")</f>
        <v>Positif</v>
      </c>
      <c r="J143" s="43" t="str">
        <f>IFERROR(__xludf.DUMMYFUNCTION("""COMPUTED_VALUE"""),"Negatif")</f>
        <v>Negatif</v>
      </c>
      <c r="K143" s="43" t="str">
        <f>IFERROR(__xludf.DUMMYFUNCTION("""COMPUTED_VALUE"""),"Tidak")</f>
        <v>Tidak</v>
      </c>
      <c r="L143" s="43" t="str">
        <f>IFERROR(__xludf.DUMMYFUNCTION("""COMPUTED_VALUE"""),"Negatif")</f>
        <v>Negatif</v>
      </c>
      <c r="M143" s="43" t="str">
        <f>IFERROR(__xludf.DUMMYFUNCTION("""COMPUTED_VALUE"""),"Paru")</f>
        <v>Paru</v>
      </c>
    </row>
    <row r="144">
      <c r="A144" s="46" t="s">
        <v>8</v>
      </c>
      <c r="B144" s="26" t="s">
        <v>10</v>
      </c>
      <c r="C144" s="47" t="s">
        <v>11</v>
      </c>
      <c r="D144" s="47" t="s">
        <v>12</v>
      </c>
      <c r="E144" s="47" t="s">
        <v>47</v>
      </c>
      <c r="F144" s="47" t="s">
        <v>14</v>
      </c>
      <c r="H144" s="43" t="str">
        <f>IFERROR(__xludf.DUMMYFUNCTION("""COMPUTED_VALUE"""),"L")</f>
        <v>L</v>
      </c>
      <c r="I144" s="43" t="str">
        <f>IFERROR(__xludf.DUMMYFUNCTION("""COMPUTED_VALUE"""),"Positif")</f>
        <v>Positif</v>
      </c>
      <c r="J144" s="43" t="str">
        <f>IFERROR(__xludf.DUMMYFUNCTION("""COMPUTED_VALUE"""),"Negatif")</f>
        <v>Negatif</v>
      </c>
      <c r="K144" s="43" t="str">
        <f>IFERROR(__xludf.DUMMYFUNCTION("""COMPUTED_VALUE"""),"Tidak")</f>
        <v>Tidak</v>
      </c>
      <c r="L144" s="43" t="str">
        <f>IFERROR(__xludf.DUMMYFUNCTION("""COMPUTED_VALUE"""),"Negatif")</f>
        <v>Negatif</v>
      </c>
      <c r="M144" s="43" t="str">
        <f>IFERROR(__xludf.DUMMYFUNCTION("""COMPUTED_VALUE"""),"Paru")</f>
        <v>Paru</v>
      </c>
    </row>
    <row r="145">
      <c r="A145" s="46" t="s">
        <v>48</v>
      </c>
      <c r="B145" s="26" t="s">
        <v>10</v>
      </c>
      <c r="C145" s="47" t="s">
        <v>11</v>
      </c>
      <c r="D145" s="47" t="s">
        <v>12</v>
      </c>
      <c r="E145" s="47" t="s">
        <v>47</v>
      </c>
      <c r="F145" s="47" t="s">
        <v>14</v>
      </c>
      <c r="H145" s="43" t="str">
        <f>IFERROR(__xludf.DUMMYFUNCTION("""COMPUTED_VALUE"""),"L")</f>
        <v>L</v>
      </c>
      <c r="I145" s="43" t="str">
        <f>IFERROR(__xludf.DUMMYFUNCTION("""COMPUTED_VALUE"""),"Positif")</f>
        <v>Positif</v>
      </c>
      <c r="J145" s="43" t="str">
        <f>IFERROR(__xludf.DUMMYFUNCTION("""COMPUTED_VALUE"""),"Negatif")</f>
        <v>Negatif</v>
      </c>
      <c r="K145" s="43" t="str">
        <f>IFERROR(__xludf.DUMMYFUNCTION("""COMPUTED_VALUE"""),"Tidak")</f>
        <v>Tidak</v>
      </c>
      <c r="L145" s="43" t="str">
        <f>IFERROR(__xludf.DUMMYFUNCTION("""COMPUTED_VALUE"""),"Rif Sensitif")</f>
        <v>Rif Sensitif</v>
      </c>
      <c r="M145" s="43" t="str">
        <f>IFERROR(__xludf.DUMMYFUNCTION("""COMPUTED_VALUE"""),"Paru")</f>
        <v>Paru</v>
      </c>
    </row>
    <row r="146">
      <c r="A146" s="46" t="s">
        <v>48</v>
      </c>
      <c r="B146" s="26" t="s">
        <v>10</v>
      </c>
      <c r="C146" s="47" t="s">
        <v>11</v>
      </c>
      <c r="D146" s="47" t="s">
        <v>12</v>
      </c>
      <c r="E146" s="47" t="s">
        <v>47</v>
      </c>
      <c r="F146" s="47" t="s">
        <v>14</v>
      </c>
      <c r="H146" s="43" t="str">
        <f>IFERROR(__xludf.DUMMYFUNCTION("""COMPUTED_VALUE"""),"L")</f>
        <v>L</v>
      </c>
      <c r="I146" s="43" t="str">
        <f>IFERROR(__xludf.DUMMYFUNCTION("""COMPUTED_VALUE"""),"Positif")</f>
        <v>Positif</v>
      </c>
      <c r="J146" s="43" t="str">
        <f>IFERROR(__xludf.DUMMYFUNCTION("""COMPUTED_VALUE"""),"Negatif")</f>
        <v>Negatif</v>
      </c>
      <c r="K146" s="43" t="str">
        <f>IFERROR(__xludf.DUMMYFUNCTION("""COMPUTED_VALUE"""),"Tidak")</f>
        <v>Tidak</v>
      </c>
      <c r="L146" s="43" t="str">
        <f>IFERROR(__xludf.DUMMYFUNCTION("""COMPUTED_VALUE"""),"Negatif")</f>
        <v>Negatif</v>
      </c>
      <c r="M146" s="43" t="str">
        <f>IFERROR(__xludf.DUMMYFUNCTION("""COMPUTED_VALUE"""),"Paru")</f>
        <v>Paru</v>
      </c>
    </row>
    <row r="147">
      <c r="A147" s="46" t="s">
        <v>8</v>
      </c>
      <c r="B147" s="26" t="s">
        <v>10</v>
      </c>
      <c r="C147" s="47" t="s">
        <v>11</v>
      </c>
      <c r="D147" s="47" t="s">
        <v>12</v>
      </c>
      <c r="E147" s="47" t="s">
        <v>47</v>
      </c>
      <c r="F147" s="47" t="s">
        <v>14</v>
      </c>
      <c r="H147" s="43" t="str">
        <f>IFERROR(__xludf.DUMMYFUNCTION("""COMPUTED_VALUE"""),"L")</f>
        <v>L</v>
      </c>
      <c r="I147" s="43" t="str">
        <f>IFERROR(__xludf.DUMMYFUNCTION("""COMPUTED_VALUE"""),"Positif")</f>
        <v>Positif</v>
      </c>
      <c r="J147" s="43" t="str">
        <f>IFERROR(__xludf.DUMMYFUNCTION("""COMPUTED_VALUE"""),"Negatif")</f>
        <v>Negatif</v>
      </c>
      <c r="K147" s="43" t="str">
        <f>IFERROR(__xludf.DUMMYFUNCTION("""COMPUTED_VALUE"""),"Tidak")</f>
        <v>Tidak</v>
      </c>
      <c r="L147" s="43" t="str">
        <f>IFERROR(__xludf.DUMMYFUNCTION("""COMPUTED_VALUE"""),"Negatif")</f>
        <v>Negatif</v>
      </c>
      <c r="M147" s="43" t="str">
        <f>IFERROR(__xludf.DUMMYFUNCTION("""COMPUTED_VALUE"""),"Paru")</f>
        <v>Paru</v>
      </c>
    </row>
    <row r="148">
      <c r="A148" s="46" t="s">
        <v>48</v>
      </c>
      <c r="B148" s="26" t="s">
        <v>10</v>
      </c>
      <c r="C148" s="47" t="s">
        <v>11</v>
      </c>
      <c r="D148" s="47" t="s">
        <v>12</v>
      </c>
      <c r="E148" s="47" t="s">
        <v>47</v>
      </c>
      <c r="F148" s="47" t="s">
        <v>14</v>
      </c>
      <c r="H148" s="43" t="str">
        <f>IFERROR(__xludf.DUMMYFUNCTION("""COMPUTED_VALUE"""),"P")</f>
        <v>P</v>
      </c>
      <c r="I148" s="43" t="str">
        <f>IFERROR(__xludf.DUMMYFUNCTION("""COMPUTED_VALUE"""),"Positif")</f>
        <v>Positif</v>
      </c>
      <c r="J148" s="43" t="str">
        <f>IFERROR(__xludf.DUMMYFUNCTION("""COMPUTED_VALUE"""),"Negatif")</f>
        <v>Negatif</v>
      </c>
      <c r="K148" s="43" t="str">
        <f>IFERROR(__xludf.DUMMYFUNCTION("""COMPUTED_VALUE"""),"Tidak")</f>
        <v>Tidak</v>
      </c>
      <c r="L148" s="43" t="str">
        <f>IFERROR(__xludf.DUMMYFUNCTION("""COMPUTED_VALUE"""),"Negatif")</f>
        <v>Negatif</v>
      </c>
      <c r="M148" s="43" t="str">
        <f>IFERROR(__xludf.DUMMYFUNCTION("""COMPUTED_VALUE"""),"Paru")</f>
        <v>Paru</v>
      </c>
    </row>
    <row r="149">
      <c r="A149" s="46" t="s">
        <v>48</v>
      </c>
      <c r="B149" s="26" t="s">
        <v>11</v>
      </c>
      <c r="C149" s="47" t="s">
        <v>11</v>
      </c>
      <c r="D149" s="47" t="s">
        <v>12</v>
      </c>
      <c r="E149" s="47" t="s">
        <v>47</v>
      </c>
      <c r="F149" s="47" t="s">
        <v>23</v>
      </c>
      <c r="H149" s="43" t="str">
        <f>IFERROR(__xludf.DUMMYFUNCTION("""COMPUTED_VALUE"""),"P")</f>
        <v>P</v>
      </c>
      <c r="I149" s="43" t="str">
        <f>IFERROR(__xludf.DUMMYFUNCTION("""COMPUTED_VALUE"""),"Positif")</f>
        <v>Positif</v>
      </c>
      <c r="J149" s="43" t="str">
        <f>IFERROR(__xludf.DUMMYFUNCTION("""COMPUTED_VALUE"""),"Negatif")</f>
        <v>Negatif</v>
      </c>
      <c r="K149" s="43" t="str">
        <f>IFERROR(__xludf.DUMMYFUNCTION("""COMPUTED_VALUE"""),"Tidak")</f>
        <v>Tidak</v>
      </c>
      <c r="L149" s="43" t="str">
        <f>IFERROR(__xludf.DUMMYFUNCTION("""COMPUTED_VALUE"""),"Rif Sensitif")</f>
        <v>Rif Sensitif</v>
      </c>
      <c r="M149" s="43" t="str">
        <f>IFERROR(__xludf.DUMMYFUNCTION("""COMPUTED_VALUE"""),"Paru")</f>
        <v>Paru</v>
      </c>
    </row>
    <row r="150">
      <c r="A150" s="46" t="s">
        <v>48</v>
      </c>
      <c r="B150" s="26" t="s">
        <v>10</v>
      </c>
      <c r="C150" s="47" t="s">
        <v>11</v>
      </c>
      <c r="D150" s="47" t="s">
        <v>12</v>
      </c>
      <c r="E150" s="47" t="s">
        <v>11</v>
      </c>
      <c r="F150" s="47" t="s">
        <v>14</v>
      </c>
      <c r="H150" s="43" t="str">
        <f>IFERROR(__xludf.DUMMYFUNCTION("""COMPUTED_VALUE"""),"P")</f>
        <v>P</v>
      </c>
      <c r="I150" s="43" t="str">
        <f>IFERROR(__xludf.DUMMYFUNCTION("""COMPUTED_VALUE"""),"Positif")</f>
        <v>Positif</v>
      </c>
      <c r="J150" s="43" t="str">
        <f>IFERROR(__xludf.DUMMYFUNCTION("""COMPUTED_VALUE"""),"Negatif")</f>
        <v>Negatif</v>
      </c>
      <c r="K150" s="43" t="str">
        <f>IFERROR(__xludf.DUMMYFUNCTION("""COMPUTED_VALUE"""),"Tidak")</f>
        <v>Tidak</v>
      </c>
      <c r="L150" s="43" t="str">
        <f>IFERROR(__xludf.DUMMYFUNCTION("""COMPUTED_VALUE"""),"Negatif")</f>
        <v>Negatif</v>
      </c>
      <c r="M150" s="43" t="str">
        <f>IFERROR(__xludf.DUMMYFUNCTION("""COMPUTED_VALUE"""),"Paru")</f>
        <v>Paru</v>
      </c>
    </row>
    <row r="151">
      <c r="A151" s="46" t="s">
        <v>48</v>
      </c>
      <c r="B151" s="26" t="s">
        <v>10</v>
      </c>
      <c r="C151" s="47" t="s">
        <v>11</v>
      </c>
      <c r="D151" s="47" t="s">
        <v>12</v>
      </c>
      <c r="E151" s="47" t="s">
        <v>11</v>
      </c>
      <c r="F151" s="47" t="s">
        <v>14</v>
      </c>
      <c r="H151" s="43" t="str">
        <f>IFERROR(__xludf.DUMMYFUNCTION("""COMPUTED_VALUE"""),"L")</f>
        <v>L</v>
      </c>
      <c r="I151" s="43" t="str">
        <f>IFERROR(__xludf.DUMMYFUNCTION("""COMPUTED_VALUE"""),"Positif")</f>
        <v>Positif</v>
      </c>
      <c r="J151" s="43" t="str">
        <f>IFERROR(__xludf.DUMMYFUNCTION("""COMPUTED_VALUE"""),"Negatif")</f>
        <v>Negatif</v>
      </c>
      <c r="K151" s="43" t="str">
        <f>IFERROR(__xludf.DUMMYFUNCTION("""COMPUTED_VALUE"""),"Tidak")</f>
        <v>Tidak</v>
      </c>
      <c r="L151" s="43" t="str">
        <f>IFERROR(__xludf.DUMMYFUNCTION("""COMPUTED_VALUE"""),"Negatif")</f>
        <v>Negatif</v>
      </c>
      <c r="M151" s="43" t="str">
        <f>IFERROR(__xludf.DUMMYFUNCTION("""COMPUTED_VALUE"""),"Paru")</f>
        <v>Paru</v>
      </c>
    </row>
    <row r="152">
      <c r="A152" s="46" t="s">
        <v>8</v>
      </c>
      <c r="B152" s="26" t="s">
        <v>10</v>
      </c>
      <c r="C152" s="47" t="s">
        <v>11</v>
      </c>
      <c r="D152" s="47" t="s">
        <v>12</v>
      </c>
      <c r="E152" s="47" t="s">
        <v>47</v>
      </c>
      <c r="F152" s="47" t="s">
        <v>14</v>
      </c>
      <c r="H152" s="43" t="str">
        <f>IFERROR(__xludf.DUMMYFUNCTION("""COMPUTED_VALUE"""),"P")</f>
        <v>P</v>
      </c>
      <c r="I152" s="43" t="str">
        <f>IFERROR(__xludf.DUMMYFUNCTION("""COMPUTED_VALUE"""),"Positif")</f>
        <v>Positif</v>
      </c>
      <c r="J152" s="43" t="str">
        <f>IFERROR(__xludf.DUMMYFUNCTION("""COMPUTED_VALUE"""),"Negatif")</f>
        <v>Negatif</v>
      </c>
      <c r="K152" s="43" t="str">
        <f>IFERROR(__xludf.DUMMYFUNCTION("""COMPUTED_VALUE"""),"Tidak")</f>
        <v>Tidak</v>
      </c>
      <c r="L152" s="43" t="str">
        <f>IFERROR(__xludf.DUMMYFUNCTION("""COMPUTED_VALUE"""),"Negatif")</f>
        <v>Negatif</v>
      </c>
      <c r="M152" s="43" t="str">
        <f>IFERROR(__xludf.DUMMYFUNCTION("""COMPUTED_VALUE"""),"Paru")</f>
        <v>Paru</v>
      </c>
    </row>
    <row r="153">
      <c r="A153" s="46" t="s">
        <v>48</v>
      </c>
      <c r="B153" s="26" t="s">
        <v>11</v>
      </c>
      <c r="C153" s="47" t="s">
        <v>11</v>
      </c>
      <c r="D153" s="47" t="s">
        <v>12</v>
      </c>
      <c r="E153" s="47" t="s">
        <v>47</v>
      </c>
      <c r="F153" s="47" t="s">
        <v>23</v>
      </c>
      <c r="H153" s="43" t="str">
        <f>IFERROR(__xludf.DUMMYFUNCTION("""COMPUTED_VALUE"""),"P")</f>
        <v>P</v>
      </c>
      <c r="I153" s="43" t="str">
        <f>IFERROR(__xludf.DUMMYFUNCTION("""COMPUTED_VALUE"""),"Positif")</f>
        <v>Positif</v>
      </c>
      <c r="J153" s="43" t="str">
        <f>IFERROR(__xludf.DUMMYFUNCTION("""COMPUTED_VALUE"""),"Negatif")</f>
        <v>Negatif</v>
      </c>
      <c r="K153" s="43" t="str">
        <f>IFERROR(__xludf.DUMMYFUNCTION("""COMPUTED_VALUE"""),"Tidak")</f>
        <v>Tidak</v>
      </c>
      <c r="L153" s="43" t="str">
        <f>IFERROR(__xludf.DUMMYFUNCTION("""COMPUTED_VALUE"""),"Rif Sensitif")</f>
        <v>Rif Sensitif</v>
      </c>
      <c r="M153" s="43" t="str">
        <f>IFERROR(__xludf.DUMMYFUNCTION("""COMPUTED_VALUE"""),"Paru")</f>
        <v>Paru</v>
      </c>
    </row>
    <row r="154">
      <c r="A154" s="46" t="s">
        <v>8</v>
      </c>
      <c r="B154" s="26" t="s">
        <v>10</v>
      </c>
      <c r="C154" s="47" t="s">
        <v>11</v>
      </c>
      <c r="D154" s="47" t="s">
        <v>12</v>
      </c>
      <c r="E154" s="47" t="s">
        <v>11</v>
      </c>
      <c r="F154" s="47" t="s">
        <v>14</v>
      </c>
      <c r="H154" s="43" t="str">
        <f>IFERROR(__xludf.DUMMYFUNCTION("""COMPUTED_VALUE"""),"P")</f>
        <v>P</v>
      </c>
      <c r="I154" s="43" t="str">
        <f>IFERROR(__xludf.DUMMYFUNCTION("""COMPUTED_VALUE"""),"Positif")</f>
        <v>Positif</v>
      </c>
      <c r="J154" s="43" t="str">
        <f>IFERROR(__xludf.DUMMYFUNCTION("""COMPUTED_VALUE"""),"Negatif")</f>
        <v>Negatif</v>
      </c>
      <c r="K154" s="43" t="str">
        <f>IFERROR(__xludf.DUMMYFUNCTION("""COMPUTED_VALUE"""),"Tidak")</f>
        <v>Tidak</v>
      </c>
      <c r="L154" s="43" t="str">
        <f>IFERROR(__xludf.DUMMYFUNCTION("""COMPUTED_VALUE"""),"Negatif")</f>
        <v>Negatif</v>
      </c>
      <c r="M154" s="43" t="str">
        <f>IFERROR(__xludf.DUMMYFUNCTION("""COMPUTED_VALUE"""),"Paru")</f>
        <v>Paru</v>
      </c>
    </row>
    <row r="155">
      <c r="A155" s="46" t="s">
        <v>48</v>
      </c>
      <c r="B155" s="26" t="s">
        <v>10</v>
      </c>
      <c r="C155" s="47" t="s">
        <v>11</v>
      </c>
      <c r="D155" s="47" t="s">
        <v>12</v>
      </c>
      <c r="E155" s="47" t="s">
        <v>47</v>
      </c>
      <c r="F155" s="47" t="s">
        <v>14</v>
      </c>
      <c r="H155" s="43" t="str">
        <f>IFERROR(__xludf.DUMMYFUNCTION("""COMPUTED_VALUE"""),"L")</f>
        <v>L</v>
      </c>
      <c r="I155" s="43" t="str">
        <f>IFERROR(__xludf.DUMMYFUNCTION("""COMPUTED_VALUE"""),"Positif")</f>
        <v>Positif</v>
      </c>
      <c r="J155" s="43" t="str">
        <f>IFERROR(__xludf.DUMMYFUNCTION("""COMPUTED_VALUE"""),"Negatif")</f>
        <v>Negatif</v>
      </c>
      <c r="K155" s="43" t="str">
        <f>IFERROR(__xludf.DUMMYFUNCTION("""COMPUTED_VALUE"""),"Tidak")</f>
        <v>Tidak</v>
      </c>
      <c r="L155" s="43" t="str">
        <f>IFERROR(__xludf.DUMMYFUNCTION("""COMPUTED_VALUE"""),"Rif Sensitif")</f>
        <v>Rif Sensitif</v>
      </c>
      <c r="M155" s="43" t="str">
        <f>IFERROR(__xludf.DUMMYFUNCTION("""COMPUTED_VALUE"""),"Paru")</f>
        <v>Paru</v>
      </c>
    </row>
    <row r="156">
      <c r="A156" s="46" t="s">
        <v>48</v>
      </c>
      <c r="B156" s="26" t="s">
        <v>11</v>
      </c>
      <c r="C156" s="47" t="s">
        <v>11</v>
      </c>
      <c r="D156" s="47" t="s">
        <v>12</v>
      </c>
      <c r="E156" s="47" t="s">
        <v>47</v>
      </c>
      <c r="F156" s="47" t="s">
        <v>23</v>
      </c>
      <c r="H156" s="43" t="str">
        <f>IFERROR(__xludf.DUMMYFUNCTION("""COMPUTED_VALUE"""),"P")</f>
        <v>P</v>
      </c>
      <c r="I156" s="43" t="str">
        <f>IFERROR(__xludf.DUMMYFUNCTION("""COMPUTED_VALUE"""),"Positif")</f>
        <v>Positif</v>
      </c>
      <c r="J156" s="43" t="str">
        <f>IFERROR(__xludf.DUMMYFUNCTION("""COMPUTED_VALUE"""),"Negatif")</f>
        <v>Negatif</v>
      </c>
      <c r="K156" s="43" t="str">
        <f>IFERROR(__xludf.DUMMYFUNCTION("""COMPUTED_VALUE"""),"Tidak")</f>
        <v>Tidak</v>
      </c>
      <c r="L156" s="43" t="str">
        <f>IFERROR(__xludf.DUMMYFUNCTION("""COMPUTED_VALUE"""),"Rif Sensitif")</f>
        <v>Rif Sensitif</v>
      </c>
      <c r="M156" s="43" t="str">
        <f>IFERROR(__xludf.DUMMYFUNCTION("""COMPUTED_VALUE"""),"Paru")</f>
        <v>Paru</v>
      </c>
    </row>
    <row r="157">
      <c r="A157" s="46" t="s">
        <v>48</v>
      </c>
      <c r="B157" s="26" t="s">
        <v>10</v>
      </c>
      <c r="C157" s="47" t="s">
        <v>11</v>
      </c>
      <c r="D157" s="47" t="s">
        <v>12</v>
      </c>
      <c r="E157" s="47" t="s">
        <v>47</v>
      </c>
      <c r="F157" s="47" t="s">
        <v>14</v>
      </c>
      <c r="H157" s="43" t="str">
        <f>IFERROR(__xludf.DUMMYFUNCTION("""COMPUTED_VALUE"""),"P")</f>
        <v>P</v>
      </c>
      <c r="I157" s="43" t="str">
        <f>IFERROR(__xludf.DUMMYFUNCTION("""COMPUTED_VALUE"""),"Positif")</f>
        <v>Positif</v>
      </c>
      <c r="J157" s="43" t="str">
        <f>IFERROR(__xludf.DUMMYFUNCTION("""COMPUTED_VALUE"""),"Negatif")</f>
        <v>Negatif</v>
      </c>
      <c r="K157" s="43" t="str">
        <f>IFERROR(__xludf.DUMMYFUNCTION("""COMPUTED_VALUE"""),"Tidak")</f>
        <v>Tidak</v>
      </c>
      <c r="L157" s="43" t="str">
        <f>IFERROR(__xludf.DUMMYFUNCTION("""COMPUTED_VALUE"""),"Rif Sensitif")</f>
        <v>Rif Sensitif</v>
      </c>
      <c r="M157" s="43" t="str">
        <f>IFERROR(__xludf.DUMMYFUNCTION("""COMPUTED_VALUE"""),"Paru")</f>
        <v>Paru</v>
      </c>
    </row>
    <row r="158">
      <c r="A158" s="46" t="s">
        <v>48</v>
      </c>
      <c r="B158" s="26" t="s">
        <v>10</v>
      </c>
      <c r="C158" s="47" t="s">
        <v>11</v>
      </c>
      <c r="D158" s="47" t="s">
        <v>12</v>
      </c>
      <c r="E158" s="47" t="s">
        <v>11</v>
      </c>
      <c r="F158" s="47" t="s">
        <v>14</v>
      </c>
      <c r="H158" s="43" t="str">
        <f>IFERROR(__xludf.DUMMYFUNCTION("""COMPUTED_VALUE"""),"P")</f>
        <v>P</v>
      </c>
      <c r="I158" s="43" t="str">
        <f>IFERROR(__xludf.DUMMYFUNCTION("""COMPUTED_VALUE"""),"Positif")</f>
        <v>Positif</v>
      </c>
      <c r="J158" s="43" t="str">
        <f>IFERROR(__xludf.DUMMYFUNCTION("""COMPUTED_VALUE"""),"Negatif")</f>
        <v>Negatif</v>
      </c>
      <c r="K158" s="43" t="str">
        <f>IFERROR(__xludf.DUMMYFUNCTION("""COMPUTED_VALUE"""),"Tidak")</f>
        <v>Tidak</v>
      </c>
      <c r="L158" s="43" t="str">
        <f>IFERROR(__xludf.DUMMYFUNCTION("""COMPUTED_VALUE"""),"Rif Sensitif")</f>
        <v>Rif Sensitif</v>
      </c>
      <c r="M158" s="43" t="str">
        <f>IFERROR(__xludf.DUMMYFUNCTION("""COMPUTED_VALUE"""),"Paru")</f>
        <v>Paru</v>
      </c>
    </row>
    <row r="159">
      <c r="A159" s="46" t="s">
        <v>8</v>
      </c>
      <c r="B159" s="26" t="s">
        <v>10</v>
      </c>
      <c r="C159" s="47" t="s">
        <v>11</v>
      </c>
      <c r="D159" s="47" t="s">
        <v>12</v>
      </c>
      <c r="E159" s="47" t="s">
        <v>47</v>
      </c>
      <c r="F159" s="47" t="s">
        <v>14</v>
      </c>
      <c r="H159" s="43" t="str">
        <f>IFERROR(__xludf.DUMMYFUNCTION("""COMPUTED_VALUE"""),"L")</f>
        <v>L</v>
      </c>
      <c r="I159" s="43" t="str">
        <f>IFERROR(__xludf.DUMMYFUNCTION("""COMPUTED_VALUE"""),"Positif")</f>
        <v>Positif</v>
      </c>
      <c r="J159" s="43" t="str">
        <f>IFERROR(__xludf.DUMMYFUNCTION("""COMPUTED_VALUE"""),"Positif")</f>
        <v>Positif</v>
      </c>
      <c r="K159" s="43" t="str">
        <f>IFERROR(__xludf.DUMMYFUNCTION("""COMPUTED_VALUE"""),"Tidak")</f>
        <v>Tidak</v>
      </c>
      <c r="L159" s="43" t="str">
        <f>IFERROR(__xludf.DUMMYFUNCTION("""COMPUTED_VALUE"""),"Rif Sensitif")</f>
        <v>Rif Sensitif</v>
      </c>
      <c r="M159" s="43" t="str">
        <f>IFERROR(__xludf.DUMMYFUNCTION("""COMPUTED_VALUE"""),"Paru")</f>
        <v>Paru</v>
      </c>
    </row>
    <row r="160">
      <c r="A160" s="46" t="s">
        <v>48</v>
      </c>
      <c r="B160" s="26" t="s">
        <v>11</v>
      </c>
      <c r="C160" s="47" t="s">
        <v>11</v>
      </c>
      <c r="D160" s="47" t="s">
        <v>12</v>
      </c>
      <c r="E160" s="47" t="s">
        <v>47</v>
      </c>
      <c r="F160" s="47" t="s">
        <v>23</v>
      </c>
      <c r="H160" s="43" t="str">
        <f>IFERROR(__xludf.DUMMYFUNCTION("""COMPUTED_VALUE"""),"P")</f>
        <v>P</v>
      </c>
      <c r="I160" s="43" t="str">
        <f>IFERROR(__xludf.DUMMYFUNCTION("""COMPUTED_VALUE"""),"Positif")</f>
        <v>Positif</v>
      </c>
      <c r="J160" s="43" t="str">
        <f>IFERROR(__xludf.DUMMYFUNCTION("""COMPUTED_VALUE"""),"Negatif")</f>
        <v>Negatif</v>
      </c>
      <c r="K160" s="43" t="str">
        <f>IFERROR(__xludf.DUMMYFUNCTION("""COMPUTED_VALUE"""),"Tidak")</f>
        <v>Tidak</v>
      </c>
      <c r="L160" s="43" t="str">
        <f>IFERROR(__xludf.DUMMYFUNCTION("""COMPUTED_VALUE"""),"Negatif")</f>
        <v>Negatif</v>
      </c>
      <c r="M160" s="43" t="str">
        <f>IFERROR(__xludf.DUMMYFUNCTION("""COMPUTED_VALUE"""),"Paru")</f>
        <v>Paru</v>
      </c>
    </row>
    <row r="161">
      <c r="A161" s="46" t="s">
        <v>48</v>
      </c>
      <c r="B161" s="26" t="s">
        <v>10</v>
      </c>
      <c r="C161" s="47" t="s">
        <v>11</v>
      </c>
      <c r="D161" s="47" t="s">
        <v>12</v>
      </c>
      <c r="E161" s="47" t="s">
        <v>47</v>
      </c>
      <c r="F161" s="47" t="s">
        <v>14</v>
      </c>
      <c r="H161" s="43" t="str">
        <f>IFERROR(__xludf.DUMMYFUNCTION("""COMPUTED_VALUE"""),"L")</f>
        <v>L</v>
      </c>
      <c r="I161" s="43" t="str">
        <f>IFERROR(__xludf.DUMMYFUNCTION("""COMPUTED_VALUE"""),"Positif")</f>
        <v>Positif</v>
      </c>
      <c r="J161" s="43" t="str">
        <f>IFERROR(__xludf.DUMMYFUNCTION("""COMPUTED_VALUE"""),"Negatif")</f>
        <v>Negatif</v>
      </c>
      <c r="K161" s="43" t="str">
        <f>IFERROR(__xludf.DUMMYFUNCTION("""COMPUTED_VALUE"""),"Tidak")</f>
        <v>Tidak</v>
      </c>
      <c r="L161" s="43" t="str">
        <f>IFERROR(__xludf.DUMMYFUNCTION("""COMPUTED_VALUE"""),"Rif Sensitif")</f>
        <v>Rif Sensitif</v>
      </c>
      <c r="M161" s="43" t="str">
        <f>IFERROR(__xludf.DUMMYFUNCTION("""COMPUTED_VALUE"""),"Paru")</f>
        <v>Paru</v>
      </c>
    </row>
    <row r="162">
      <c r="A162" s="46" t="s">
        <v>48</v>
      </c>
      <c r="B162" s="26" t="s">
        <v>10</v>
      </c>
      <c r="C162" s="47" t="s">
        <v>11</v>
      </c>
      <c r="D162" s="47" t="s">
        <v>12</v>
      </c>
      <c r="E162" s="47" t="s">
        <v>47</v>
      </c>
      <c r="F162" s="47" t="s">
        <v>14</v>
      </c>
      <c r="H162" s="43" t="str">
        <f>IFERROR(__xludf.DUMMYFUNCTION("""COMPUTED_VALUE"""),"L")</f>
        <v>L</v>
      </c>
      <c r="I162" s="43" t="str">
        <f>IFERROR(__xludf.DUMMYFUNCTION("""COMPUTED_VALUE"""),"Positif")</f>
        <v>Positif</v>
      </c>
      <c r="J162" s="43" t="str">
        <f>IFERROR(__xludf.DUMMYFUNCTION("""COMPUTED_VALUE"""),"Negatif")</f>
        <v>Negatif</v>
      </c>
      <c r="K162" s="43" t="str">
        <f>IFERROR(__xludf.DUMMYFUNCTION("""COMPUTED_VALUE"""),"Tidak")</f>
        <v>Tidak</v>
      </c>
      <c r="L162" s="43" t="str">
        <f>IFERROR(__xludf.DUMMYFUNCTION("""COMPUTED_VALUE"""),"Negatif")</f>
        <v>Negatif</v>
      </c>
      <c r="M162" s="43" t="str">
        <f>IFERROR(__xludf.DUMMYFUNCTION("""COMPUTED_VALUE"""),"Paru")</f>
        <v>Paru</v>
      </c>
    </row>
    <row r="163">
      <c r="A163" s="46" t="s">
        <v>48</v>
      </c>
      <c r="B163" s="26" t="s">
        <v>10</v>
      </c>
      <c r="C163" s="47" t="s">
        <v>11</v>
      </c>
      <c r="D163" s="47" t="s">
        <v>12</v>
      </c>
      <c r="E163" s="47" t="s">
        <v>47</v>
      </c>
      <c r="F163" s="47" t="s">
        <v>14</v>
      </c>
      <c r="H163" s="43" t="str">
        <f>IFERROR(__xludf.DUMMYFUNCTION("""COMPUTED_VALUE"""),"P")</f>
        <v>P</v>
      </c>
      <c r="I163" s="43" t="str">
        <f>IFERROR(__xludf.DUMMYFUNCTION("""COMPUTED_VALUE"""),"Positif")</f>
        <v>Positif</v>
      </c>
      <c r="J163" s="43" t="str">
        <f>IFERROR(__xludf.DUMMYFUNCTION("""COMPUTED_VALUE"""),"Negatif")</f>
        <v>Negatif</v>
      </c>
      <c r="K163" s="43" t="str">
        <f>IFERROR(__xludf.DUMMYFUNCTION("""COMPUTED_VALUE"""),"Tidak")</f>
        <v>Tidak</v>
      </c>
      <c r="L163" s="43" t="str">
        <f>IFERROR(__xludf.DUMMYFUNCTION("""COMPUTED_VALUE"""),"Rif Sensitif")</f>
        <v>Rif Sensitif</v>
      </c>
      <c r="M163" s="43" t="str">
        <f>IFERROR(__xludf.DUMMYFUNCTION("""COMPUTED_VALUE"""),"Paru")</f>
        <v>Paru</v>
      </c>
    </row>
    <row r="164">
      <c r="A164" s="46" t="s">
        <v>48</v>
      </c>
      <c r="B164" s="26" t="s">
        <v>10</v>
      </c>
      <c r="C164" s="47" t="s">
        <v>11</v>
      </c>
      <c r="D164" s="47" t="s">
        <v>12</v>
      </c>
      <c r="E164" s="47" t="s">
        <v>47</v>
      </c>
      <c r="F164" s="47" t="s">
        <v>14</v>
      </c>
      <c r="H164" s="43" t="str">
        <f>IFERROR(__xludf.DUMMYFUNCTION("""COMPUTED_VALUE"""),"L")</f>
        <v>L</v>
      </c>
      <c r="I164" s="43" t="str">
        <f>IFERROR(__xludf.DUMMYFUNCTION("""COMPUTED_VALUE"""),"Positif")</f>
        <v>Positif</v>
      </c>
      <c r="J164" s="43" t="str">
        <f>IFERROR(__xludf.DUMMYFUNCTION("""COMPUTED_VALUE"""),"Negatif")</f>
        <v>Negatif</v>
      </c>
      <c r="K164" s="43" t="str">
        <f>IFERROR(__xludf.DUMMYFUNCTION("""COMPUTED_VALUE"""),"Tidak")</f>
        <v>Tidak</v>
      </c>
      <c r="L164" s="43" t="str">
        <f>IFERROR(__xludf.DUMMYFUNCTION("""COMPUTED_VALUE"""),"Rif Sensitif")</f>
        <v>Rif Sensitif</v>
      </c>
      <c r="M164" s="43" t="str">
        <f>IFERROR(__xludf.DUMMYFUNCTION("""COMPUTED_VALUE"""),"Paru")</f>
        <v>Paru</v>
      </c>
    </row>
    <row r="165">
      <c r="A165" s="46" t="s">
        <v>8</v>
      </c>
      <c r="B165" s="26" t="s">
        <v>11</v>
      </c>
      <c r="C165" s="47" t="s">
        <v>11</v>
      </c>
      <c r="D165" s="47" t="s">
        <v>12</v>
      </c>
      <c r="E165" s="47" t="s">
        <v>47</v>
      </c>
      <c r="F165" s="47" t="s">
        <v>23</v>
      </c>
      <c r="H165" s="43" t="str">
        <f>IFERROR(__xludf.DUMMYFUNCTION("""COMPUTED_VALUE"""),"L")</f>
        <v>L</v>
      </c>
      <c r="I165" s="43" t="str">
        <f>IFERROR(__xludf.DUMMYFUNCTION("""COMPUTED_VALUE"""),"Positif")</f>
        <v>Positif</v>
      </c>
      <c r="J165" s="43" t="str">
        <f>IFERROR(__xludf.DUMMYFUNCTION("""COMPUTED_VALUE"""),"Negatif")</f>
        <v>Negatif</v>
      </c>
      <c r="K165" s="43" t="str">
        <f>IFERROR(__xludf.DUMMYFUNCTION("""COMPUTED_VALUE"""),"Tidak")</f>
        <v>Tidak</v>
      </c>
      <c r="L165" s="43" t="str">
        <f>IFERROR(__xludf.DUMMYFUNCTION("""COMPUTED_VALUE"""),"Rif Sensitif")</f>
        <v>Rif Sensitif</v>
      </c>
      <c r="M165" s="43" t="str">
        <f>IFERROR(__xludf.DUMMYFUNCTION("""COMPUTED_VALUE"""),"Paru")</f>
        <v>Paru</v>
      </c>
    </row>
    <row r="166">
      <c r="A166" s="46" t="s">
        <v>48</v>
      </c>
      <c r="B166" s="26" t="s">
        <v>11</v>
      </c>
      <c r="C166" s="47" t="s">
        <v>11</v>
      </c>
      <c r="D166" s="47" t="s">
        <v>12</v>
      </c>
      <c r="E166" s="47" t="s">
        <v>47</v>
      </c>
      <c r="F166" s="47" t="s">
        <v>23</v>
      </c>
      <c r="H166" s="43" t="str">
        <f>IFERROR(__xludf.DUMMYFUNCTION("""COMPUTED_VALUE"""),"P")</f>
        <v>P</v>
      </c>
      <c r="I166" s="43" t="str">
        <f>IFERROR(__xludf.DUMMYFUNCTION("""COMPUTED_VALUE"""),"Positif")</f>
        <v>Positif</v>
      </c>
      <c r="J166" s="43" t="str">
        <f>IFERROR(__xludf.DUMMYFUNCTION("""COMPUTED_VALUE"""),"Negatif")</f>
        <v>Negatif</v>
      </c>
      <c r="K166" s="43" t="str">
        <f>IFERROR(__xludf.DUMMYFUNCTION("""COMPUTED_VALUE"""),"Tidak")</f>
        <v>Tidak</v>
      </c>
      <c r="L166" s="43" t="str">
        <f>IFERROR(__xludf.DUMMYFUNCTION("""COMPUTED_VALUE"""),"Rif Sensitif")</f>
        <v>Rif Sensitif</v>
      </c>
      <c r="M166" s="43" t="str">
        <f>IFERROR(__xludf.DUMMYFUNCTION("""COMPUTED_VALUE"""),"Paru")</f>
        <v>Paru</v>
      </c>
    </row>
    <row r="167">
      <c r="A167" s="46" t="s">
        <v>8</v>
      </c>
      <c r="B167" s="26" t="s">
        <v>10</v>
      </c>
      <c r="C167" s="47" t="s">
        <v>11</v>
      </c>
      <c r="D167" s="47" t="s">
        <v>12</v>
      </c>
      <c r="E167" s="47" t="s">
        <v>47</v>
      </c>
      <c r="F167" s="47" t="s">
        <v>14</v>
      </c>
      <c r="H167" s="43" t="str">
        <f>IFERROR(__xludf.DUMMYFUNCTION("""COMPUTED_VALUE"""),"L")</f>
        <v>L</v>
      </c>
      <c r="I167" s="43" t="str">
        <f>IFERROR(__xludf.DUMMYFUNCTION("""COMPUTED_VALUE"""),"Positif")</f>
        <v>Positif</v>
      </c>
      <c r="J167" s="43" t="str">
        <f>IFERROR(__xludf.DUMMYFUNCTION("""COMPUTED_VALUE"""),"Negatif")</f>
        <v>Negatif</v>
      </c>
      <c r="K167" s="43" t="str">
        <f>IFERROR(__xludf.DUMMYFUNCTION("""COMPUTED_VALUE"""),"Tidak")</f>
        <v>Tidak</v>
      </c>
      <c r="L167" s="43" t="str">
        <f>IFERROR(__xludf.DUMMYFUNCTION("""COMPUTED_VALUE"""),"Rif Sensitif")</f>
        <v>Rif Sensitif</v>
      </c>
      <c r="M167" s="43" t="str">
        <f>IFERROR(__xludf.DUMMYFUNCTION("""COMPUTED_VALUE"""),"Paru")</f>
        <v>Paru</v>
      </c>
    </row>
    <row r="168">
      <c r="A168" s="46" t="s">
        <v>48</v>
      </c>
      <c r="B168" s="26" t="s">
        <v>10</v>
      </c>
      <c r="C168" s="47" t="s">
        <v>11</v>
      </c>
      <c r="D168" s="47" t="s">
        <v>12</v>
      </c>
      <c r="E168" s="47" t="s">
        <v>47</v>
      </c>
      <c r="F168" s="47" t="s">
        <v>14</v>
      </c>
      <c r="H168" s="43" t="str">
        <f>IFERROR(__xludf.DUMMYFUNCTION("""COMPUTED_VALUE"""),"L")</f>
        <v>L</v>
      </c>
      <c r="I168" s="43" t="str">
        <f>IFERROR(__xludf.DUMMYFUNCTION("""COMPUTED_VALUE"""),"Positif")</f>
        <v>Positif</v>
      </c>
      <c r="J168" s="43" t="str">
        <f>IFERROR(__xludf.DUMMYFUNCTION("""COMPUTED_VALUE"""),"Negatif")</f>
        <v>Negatif</v>
      </c>
      <c r="K168" s="43" t="str">
        <f>IFERROR(__xludf.DUMMYFUNCTION("""COMPUTED_VALUE"""),"Tidak")</f>
        <v>Tidak</v>
      </c>
      <c r="L168" s="43" t="str">
        <f>IFERROR(__xludf.DUMMYFUNCTION("""COMPUTED_VALUE"""),"Negatif")</f>
        <v>Negatif</v>
      </c>
      <c r="M168" s="43" t="str">
        <f>IFERROR(__xludf.DUMMYFUNCTION("""COMPUTED_VALUE"""),"Paru")</f>
        <v>Paru</v>
      </c>
    </row>
    <row r="169">
      <c r="A169" s="46" t="s">
        <v>48</v>
      </c>
      <c r="B169" s="26" t="s">
        <v>10</v>
      </c>
      <c r="C169" s="47" t="s">
        <v>11</v>
      </c>
      <c r="D169" s="47" t="s">
        <v>12</v>
      </c>
      <c r="E169" s="47" t="s">
        <v>47</v>
      </c>
      <c r="F169" s="47" t="s">
        <v>14</v>
      </c>
      <c r="H169" s="43" t="str">
        <f>IFERROR(__xludf.DUMMYFUNCTION("""COMPUTED_VALUE"""),"L")</f>
        <v>L</v>
      </c>
      <c r="I169" s="43" t="str">
        <f>IFERROR(__xludf.DUMMYFUNCTION("""COMPUTED_VALUE"""),"Positif")</f>
        <v>Positif</v>
      </c>
      <c r="J169" s="43" t="str">
        <f>IFERROR(__xludf.DUMMYFUNCTION("""COMPUTED_VALUE"""),"Negatif")</f>
        <v>Negatif</v>
      </c>
      <c r="K169" s="43" t="str">
        <f>IFERROR(__xludf.DUMMYFUNCTION("""COMPUTED_VALUE"""),"Tidak")</f>
        <v>Tidak</v>
      </c>
      <c r="L169" s="43" t="str">
        <f>IFERROR(__xludf.DUMMYFUNCTION("""COMPUTED_VALUE"""),"Negatif")</f>
        <v>Negatif</v>
      </c>
      <c r="M169" s="43" t="str">
        <f>IFERROR(__xludf.DUMMYFUNCTION("""COMPUTED_VALUE"""),"Paru")</f>
        <v>Paru</v>
      </c>
    </row>
    <row r="170">
      <c r="A170" s="46" t="s">
        <v>8</v>
      </c>
      <c r="B170" s="26" t="s">
        <v>11</v>
      </c>
      <c r="C170" s="47" t="s">
        <v>11</v>
      </c>
      <c r="D170" s="47" t="s">
        <v>12</v>
      </c>
      <c r="E170" s="47" t="s">
        <v>47</v>
      </c>
      <c r="F170" s="47" t="s">
        <v>23</v>
      </c>
      <c r="H170" s="43" t="str">
        <f>IFERROR(__xludf.DUMMYFUNCTION("""COMPUTED_VALUE"""),"P")</f>
        <v>P</v>
      </c>
      <c r="I170" s="43" t="str">
        <f>IFERROR(__xludf.DUMMYFUNCTION("""COMPUTED_VALUE"""),"Positif")</f>
        <v>Positif</v>
      </c>
      <c r="J170" s="43" t="str">
        <f>IFERROR(__xludf.DUMMYFUNCTION("""COMPUTED_VALUE"""),"Negatif")</f>
        <v>Negatif</v>
      </c>
      <c r="K170" s="43" t="str">
        <f>IFERROR(__xludf.DUMMYFUNCTION("""COMPUTED_VALUE"""),"Tidak")</f>
        <v>Tidak</v>
      </c>
      <c r="L170" s="43" t="str">
        <f>IFERROR(__xludf.DUMMYFUNCTION("""COMPUTED_VALUE"""),"Rif Sensitif")</f>
        <v>Rif Sensitif</v>
      </c>
      <c r="M170" s="43" t="str">
        <f>IFERROR(__xludf.DUMMYFUNCTION("""COMPUTED_VALUE"""),"Paru")</f>
        <v>Paru</v>
      </c>
    </row>
    <row r="171">
      <c r="A171" s="46" t="s">
        <v>8</v>
      </c>
      <c r="B171" s="26" t="s">
        <v>10</v>
      </c>
      <c r="C171" s="47" t="s">
        <v>11</v>
      </c>
      <c r="D171" s="47" t="s">
        <v>12</v>
      </c>
      <c r="E171" s="47" t="s">
        <v>11</v>
      </c>
      <c r="F171" s="47" t="s">
        <v>14</v>
      </c>
      <c r="H171" s="43" t="str">
        <f>IFERROR(__xludf.DUMMYFUNCTION("""COMPUTED_VALUE"""),"P")</f>
        <v>P</v>
      </c>
      <c r="I171" s="43" t="str">
        <f>IFERROR(__xludf.DUMMYFUNCTION("""COMPUTED_VALUE"""),"Positif")</f>
        <v>Positif</v>
      </c>
      <c r="J171" s="43" t="str">
        <f>IFERROR(__xludf.DUMMYFUNCTION("""COMPUTED_VALUE"""),"Negatif")</f>
        <v>Negatif</v>
      </c>
      <c r="K171" s="43" t="str">
        <f>IFERROR(__xludf.DUMMYFUNCTION("""COMPUTED_VALUE"""),"Tidak")</f>
        <v>Tidak</v>
      </c>
      <c r="L171" s="43" t="str">
        <f>IFERROR(__xludf.DUMMYFUNCTION("""COMPUTED_VALUE"""),"Negatif")</f>
        <v>Negatif</v>
      </c>
      <c r="M171" s="43" t="str">
        <f>IFERROR(__xludf.DUMMYFUNCTION("""COMPUTED_VALUE"""),"Paru")</f>
        <v>Paru</v>
      </c>
    </row>
    <row r="172">
      <c r="A172" s="46" t="s">
        <v>8</v>
      </c>
      <c r="B172" s="26" t="s">
        <v>10</v>
      </c>
      <c r="C172" s="47" t="s">
        <v>11</v>
      </c>
      <c r="D172" s="47" t="s">
        <v>12</v>
      </c>
      <c r="E172" s="47" t="s">
        <v>11</v>
      </c>
      <c r="F172" s="47" t="s">
        <v>14</v>
      </c>
      <c r="H172" s="43" t="str">
        <f>IFERROR(__xludf.DUMMYFUNCTION("""COMPUTED_VALUE"""),"L")</f>
        <v>L</v>
      </c>
      <c r="I172" s="43" t="str">
        <f>IFERROR(__xludf.DUMMYFUNCTION("""COMPUTED_VALUE"""),"Positif")</f>
        <v>Positif</v>
      </c>
      <c r="J172" s="43" t="str">
        <f>IFERROR(__xludf.DUMMYFUNCTION("""COMPUTED_VALUE"""),"Negatif")</f>
        <v>Negatif</v>
      </c>
      <c r="K172" s="43" t="str">
        <f>IFERROR(__xludf.DUMMYFUNCTION("""COMPUTED_VALUE"""),"Tidak")</f>
        <v>Tidak</v>
      </c>
      <c r="L172" s="43" t="str">
        <f>IFERROR(__xludf.DUMMYFUNCTION("""COMPUTED_VALUE"""),"Rif Sensitif")</f>
        <v>Rif Sensitif</v>
      </c>
      <c r="M172" s="43" t="str">
        <f>IFERROR(__xludf.DUMMYFUNCTION("""COMPUTED_VALUE"""),"Paru")</f>
        <v>Paru</v>
      </c>
    </row>
    <row r="173">
      <c r="A173" s="46" t="s">
        <v>8</v>
      </c>
      <c r="B173" s="26" t="s">
        <v>10</v>
      </c>
      <c r="C173" s="47" t="s">
        <v>11</v>
      </c>
      <c r="D173" s="47" t="s">
        <v>12</v>
      </c>
      <c r="E173" s="47" t="s">
        <v>11</v>
      </c>
      <c r="F173" s="47" t="s">
        <v>14</v>
      </c>
      <c r="H173" s="43" t="str">
        <f>IFERROR(__xludf.DUMMYFUNCTION("""COMPUTED_VALUE"""),"L")</f>
        <v>L</v>
      </c>
      <c r="I173" s="43" t="str">
        <f>IFERROR(__xludf.DUMMYFUNCTION("""COMPUTED_VALUE"""),"Positif")</f>
        <v>Positif</v>
      </c>
      <c r="J173" s="43" t="str">
        <f>IFERROR(__xludf.DUMMYFUNCTION("""COMPUTED_VALUE"""),"Negatif")</f>
        <v>Negatif</v>
      </c>
      <c r="K173" s="43" t="str">
        <f>IFERROR(__xludf.DUMMYFUNCTION("""COMPUTED_VALUE"""),"Tidak")</f>
        <v>Tidak</v>
      </c>
      <c r="L173" s="43" t="str">
        <f>IFERROR(__xludf.DUMMYFUNCTION("""COMPUTED_VALUE"""),"Rif Sensitif")</f>
        <v>Rif Sensitif</v>
      </c>
      <c r="M173" s="43" t="str">
        <f>IFERROR(__xludf.DUMMYFUNCTION("""COMPUTED_VALUE"""),"Paru")</f>
        <v>Paru</v>
      </c>
    </row>
    <row r="174">
      <c r="A174" s="46" t="s">
        <v>8</v>
      </c>
      <c r="B174" s="26" t="s">
        <v>11</v>
      </c>
      <c r="C174" s="47" t="s">
        <v>11</v>
      </c>
      <c r="D174" s="47" t="s">
        <v>44</v>
      </c>
      <c r="E174" s="47" t="s">
        <v>47</v>
      </c>
      <c r="F174" s="47" t="s">
        <v>23</v>
      </c>
      <c r="H174" s="43" t="str">
        <f>IFERROR(__xludf.DUMMYFUNCTION("""COMPUTED_VALUE"""),"L")</f>
        <v>L</v>
      </c>
      <c r="I174" s="43" t="str">
        <f>IFERROR(__xludf.DUMMYFUNCTION("""COMPUTED_VALUE"""),"Positif")</f>
        <v>Positif</v>
      </c>
      <c r="J174" s="43" t="str">
        <f>IFERROR(__xludf.DUMMYFUNCTION("""COMPUTED_VALUE"""),"Negatif")</f>
        <v>Negatif</v>
      </c>
      <c r="K174" s="43" t="str">
        <f>IFERROR(__xludf.DUMMYFUNCTION("""COMPUTED_VALUE"""),"Tidak")</f>
        <v>Tidak</v>
      </c>
      <c r="L174" s="43" t="str">
        <f>IFERROR(__xludf.DUMMYFUNCTION("""COMPUTED_VALUE"""),"Negatif")</f>
        <v>Negatif</v>
      </c>
      <c r="M174" s="43" t="str">
        <f>IFERROR(__xludf.DUMMYFUNCTION("""COMPUTED_VALUE"""),"Paru")</f>
        <v>Paru</v>
      </c>
    </row>
    <row r="175">
      <c r="A175" s="46" t="s">
        <v>8</v>
      </c>
      <c r="B175" s="26" t="s">
        <v>10</v>
      </c>
      <c r="C175" s="47" t="s">
        <v>11</v>
      </c>
      <c r="D175" s="47" t="s">
        <v>12</v>
      </c>
      <c r="E175" s="47" t="s">
        <v>11</v>
      </c>
      <c r="F175" s="47" t="s">
        <v>14</v>
      </c>
      <c r="H175" s="43" t="str">
        <f>IFERROR(__xludf.DUMMYFUNCTION("""COMPUTED_VALUE"""),"P")</f>
        <v>P</v>
      </c>
      <c r="I175" s="43" t="str">
        <f>IFERROR(__xludf.DUMMYFUNCTION("""COMPUTED_VALUE"""),"Positif")</f>
        <v>Positif</v>
      </c>
      <c r="J175" s="43" t="str">
        <f>IFERROR(__xludf.DUMMYFUNCTION("""COMPUTED_VALUE"""),"Negatif")</f>
        <v>Negatif</v>
      </c>
      <c r="K175" s="43" t="str">
        <f>IFERROR(__xludf.DUMMYFUNCTION("""COMPUTED_VALUE"""),"Tidak")</f>
        <v>Tidak</v>
      </c>
      <c r="L175" s="43" t="str">
        <f>IFERROR(__xludf.DUMMYFUNCTION("""COMPUTED_VALUE"""),"Rif Sensitif")</f>
        <v>Rif Sensitif</v>
      </c>
      <c r="M175" s="43" t="str">
        <f>IFERROR(__xludf.DUMMYFUNCTION("""COMPUTED_VALUE"""),"Paru")</f>
        <v>Paru</v>
      </c>
    </row>
    <row r="176">
      <c r="A176" s="46" t="s">
        <v>48</v>
      </c>
      <c r="B176" s="26" t="s">
        <v>11</v>
      </c>
      <c r="C176" s="47" t="s">
        <v>11</v>
      </c>
      <c r="D176" s="47" t="s">
        <v>12</v>
      </c>
      <c r="E176" s="47" t="s">
        <v>47</v>
      </c>
      <c r="F176" s="47" t="s">
        <v>23</v>
      </c>
      <c r="H176" s="43" t="str">
        <f>IFERROR(__xludf.DUMMYFUNCTION("""COMPUTED_VALUE"""),"L")</f>
        <v>L</v>
      </c>
      <c r="I176" s="43" t="str">
        <f>IFERROR(__xludf.DUMMYFUNCTION("""COMPUTED_VALUE"""),"Positif")</f>
        <v>Positif</v>
      </c>
      <c r="J176" s="43" t="str">
        <f>IFERROR(__xludf.DUMMYFUNCTION("""COMPUTED_VALUE"""),"Negatif")</f>
        <v>Negatif</v>
      </c>
      <c r="K176" s="43" t="str">
        <f>IFERROR(__xludf.DUMMYFUNCTION("""COMPUTED_VALUE"""),"Tidak")</f>
        <v>Tidak</v>
      </c>
      <c r="L176" s="43" t="str">
        <f>IFERROR(__xludf.DUMMYFUNCTION("""COMPUTED_VALUE"""),"Rif Sensitif")</f>
        <v>Rif Sensitif</v>
      </c>
      <c r="M176" s="43" t="str">
        <f>IFERROR(__xludf.DUMMYFUNCTION("""COMPUTED_VALUE"""),"Paru")</f>
        <v>Paru</v>
      </c>
    </row>
    <row r="177">
      <c r="A177" s="46" t="s">
        <v>48</v>
      </c>
      <c r="B177" s="26" t="s">
        <v>10</v>
      </c>
      <c r="C177" s="47" t="s">
        <v>11</v>
      </c>
      <c r="D177" s="47" t="s">
        <v>12</v>
      </c>
      <c r="E177" s="47" t="s">
        <v>11</v>
      </c>
      <c r="F177" s="47" t="s">
        <v>14</v>
      </c>
      <c r="H177" s="43" t="str">
        <f>IFERROR(__xludf.DUMMYFUNCTION("""COMPUTED_VALUE"""),"L")</f>
        <v>L</v>
      </c>
      <c r="I177" s="43" t="str">
        <f>IFERROR(__xludf.DUMMYFUNCTION("""COMPUTED_VALUE"""),"Positif")</f>
        <v>Positif</v>
      </c>
      <c r="J177" s="43" t="str">
        <f>IFERROR(__xludf.DUMMYFUNCTION("""COMPUTED_VALUE"""),"Negatif")</f>
        <v>Negatif</v>
      </c>
      <c r="K177" s="43" t="str">
        <f>IFERROR(__xludf.DUMMYFUNCTION("""COMPUTED_VALUE"""),"Tidak")</f>
        <v>Tidak</v>
      </c>
      <c r="L177" s="43" t="str">
        <f>IFERROR(__xludf.DUMMYFUNCTION("""COMPUTED_VALUE"""),"Rif Sensitif")</f>
        <v>Rif Sensitif</v>
      </c>
      <c r="M177" s="43" t="str">
        <f>IFERROR(__xludf.DUMMYFUNCTION("""COMPUTED_VALUE"""),"Paru")</f>
        <v>Paru</v>
      </c>
    </row>
    <row r="178">
      <c r="A178" s="46" t="s">
        <v>48</v>
      </c>
      <c r="B178" s="26" t="s">
        <v>10</v>
      </c>
      <c r="C178" s="47" t="s">
        <v>11</v>
      </c>
      <c r="D178" s="47" t="s">
        <v>12</v>
      </c>
      <c r="E178" s="47" t="s">
        <v>11</v>
      </c>
      <c r="F178" s="47" t="s">
        <v>14</v>
      </c>
      <c r="H178" s="43" t="str">
        <f>IFERROR(__xludf.DUMMYFUNCTION("""COMPUTED_VALUE"""),"L")</f>
        <v>L</v>
      </c>
      <c r="I178" s="43" t="str">
        <f>IFERROR(__xludf.DUMMYFUNCTION("""COMPUTED_VALUE"""),"Positif")</f>
        <v>Positif</v>
      </c>
      <c r="J178" s="43" t="str">
        <f>IFERROR(__xludf.DUMMYFUNCTION("""COMPUTED_VALUE"""),"Negatif")</f>
        <v>Negatif</v>
      </c>
      <c r="K178" s="43" t="str">
        <f>IFERROR(__xludf.DUMMYFUNCTION("""COMPUTED_VALUE"""),"Tidak")</f>
        <v>Tidak</v>
      </c>
      <c r="L178" s="43" t="str">
        <f>IFERROR(__xludf.DUMMYFUNCTION("""COMPUTED_VALUE"""),"Rif Sensitif")</f>
        <v>Rif Sensitif</v>
      </c>
      <c r="M178" s="43" t="str">
        <f>IFERROR(__xludf.DUMMYFUNCTION("""COMPUTED_VALUE"""),"Paru")</f>
        <v>Paru</v>
      </c>
    </row>
    <row r="179">
      <c r="A179" s="46" t="s">
        <v>8</v>
      </c>
      <c r="B179" s="26" t="s">
        <v>10</v>
      </c>
      <c r="C179" s="47" t="s">
        <v>11</v>
      </c>
      <c r="D179" s="47" t="s">
        <v>12</v>
      </c>
      <c r="E179" s="47" t="s">
        <v>47</v>
      </c>
      <c r="F179" s="47" t="s">
        <v>14</v>
      </c>
      <c r="H179" s="43" t="str">
        <f>IFERROR(__xludf.DUMMYFUNCTION("""COMPUTED_VALUE"""),"L")</f>
        <v>L</v>
      </c>
      <c r="I179" s="43" t="str">
        <f>IFERROR(__xludf.DUMMYFUNCTION("""COMPUTED_VALUE"""),"Positif")</f>
        <v>Positif</v>
      </c>
      <c r="J179" s="43" t="str">
        <f>IFERROR(__xludf.DUMMYFUNCTION("""COMPUTED_VALUE"""),"Negatif")</f>
        <v>Negatif</v>
      </c>
      <c r="K179" s="43" t="str">
        <f>IFERROR(__xludf.DUMMYFUNCTION("""COMPUTED_VALUE"""),"Tidak")</f>
        <v>Tidak</v>
      </c>
      <c r="L179" s="43" t="str">
        <f>IFERROR(__xludf.DUMMYFUNCTION("""COMPUTED_VALUE"""),"Rif Sensitif")</f>
        <v>Rif Sensitif</v>
      </c>
      <c r="M179" s="43" t="str">
        <f>IFERROR(__xludf.DUMMYFUNCTION("""COMPUTED_VALUE"""),"Paru")</f>
        <v>Paru</v>
      </c>
    </row>
    <row r="180">
      <c r="A180" s="46" t="s">
        <v>48</v>
      </c>
      <c r="B180" s="26" t="s">
        <v>10</v>
      </c>
      <c r="C180" s="47" t="s">
        <v>11</v>
      </c>
      <c r="D180" s="47" t="s">
        <v>12</v>
      </c>
      <c r="E180" s="47" t="s">
        <v>47</v>
      </c>
      <c r="F180" s="47" t="s">
        <v>14</v>
      </c>
      <c r="H180" s="43" t="str">
        <f>IFERROR(__xludf.DUMMYFUNCTION("""COMPUTED_VALUE"""),"P")</f>
        <v>P</v>
      </c>
      <c r="I180" s="43" t="str">
        <f>IFERROR(__xludf.DUMMYFUNCTION("""COMPUTED_VALUE"""),"Positif")</f>
        <v>Positif</v>
      </c>
      <c r="J180" s="43" t="str">
        <f>IFERROR(__xludf.DUMMYFUNCTION("""COMPUTED_VALUE"""),"Negatif")</f>
        <v>Negatif</v>
      </c>
      <c r="K180" s="43" t="str">
        <f>IFERROR(__xludf.DUMMYFUNCTION("""COMPUTED_VALUE"""),"Tidak")</f>
        <v>Tidak</v>
      </c>
      <c r="L180" s="43" t="str">
        <f>IFERROR(__xludf.DUMMYFUNCTION("""COMPUTED_VALUE"""),"Rif Sensitif")</f>
        <v>Rif Sensitif</v>
      </c>
      <c r="M180" s="43" t="str">
        <f>IFERROR(__xludf.DUMMYFUNCTION("""COMPUTED_VALUE"""),"Paru")</f>
        <v>Paru</v>
      </c>
    </row>
    <row r="181">
      <c r="A181" s="46" t="s">
        <v>48</v>
      </c>
      <c r="B181" s="26" t="s">
        <v>11</v>
      </c>
      <c r="C181" s="47" t="s">
        <v>11</v>
      </c>
      <c r="D181" s="47" t="s">
        <v>12</v>
      </c>
      <c r="E181" s="47" t="s">
        <v>47</v>
      </c>
      <c r="F181" s="47" t="s">
        <v>23</v>
      </c>
      <c r="H181" s="43" t="str">
        <f>IFERROR(__xludf.DUMMYFUNCTION("""COMPUTED_VALUE"""),"L")</f>
        <v>L</v>
      </c>
      <c r="I181" s="43" t="str">
        <f>IFERROR(__xludf.DUMMYFUNCTION("""COMPUTED_VALUE"""),"Positif")</f>
        <v>Positif</v>
      </c>
      <c r="J181" s="43" t="str">
        <f>IFERROR(__xludf.DUMMYFUNCTION("""COMPUTED_VALUE"""),"Negatif")</f>
        <v>Negatif</v>
      </c>
      <c r="K181" s="43" t="str">
        <f>IFERROR(__xludf.DUMMYFUNCTION("""COMPUTED_VALUE"""),"Tidak")</f>
        <v>Tidak</v>
      </c>
      <c r="L181" s="43" t="str">
        <f>IFERROR(__xludf.DUMMYFUNCTION("""COMPUTED_VALUE"""),"Rif Sensitif")</f>
        <v>Rif Sensitif</v>
      </c>
      <c r="M181" s="43" t="str">
        <f>IFERROR(__xludf.DUMMYFUNCTION("""COMPUTED_VALUE"""),"Paru")</f>
        <v>Paru</v>
      </c>
    </row>
    <row r="182">
      <c r="A182" s="46" t="s">
        <v>48</v>
      </c>
      <c r="B182" s="26" t="s">
        <v>10</v>
      </c>
      <c r="C182" s="47" t="s">
        <v>11</v>
      </c>
      <c r="D182" s="47" t="s">
        <v>12</v>
      </c>
      <c r="E182" s="47" t="s">
        <v>11</v>
      </c>
      <c r="F182" s="47" t="s">
        <v>14</v>
      </c>
      <c r="H182" s="43" t="str">
        <f>IFERROR(__xludf.DUMMYFUNCTION("""COMPUTED_VALUE"""),"L")</f>
        <v>L</v>
      </c>
      <c r="I182" s="43" t="str">
        <f>IFERROR(__xludf.DUMMYFUNCTION("""COMPUTED_VALUE"""),"Positif")</f>
        <v>Positif</v>
      </c>
      <c r="J182" s="43" t="str">
        <f>IFERROR(__xludf.DUMMYFUNCTION("""COMPUTED_VALUE"""),"Negatif")</f>
        <v>Negatif</v>
      </c>
      <c r="K182" s="43" t="str">
        <f>IFERROR(__xludf.DUMMYFUNCTION("""COMPUTED_VALUE"""),"Tidak")</f>
        <v>Tidak</v>
      </c>
      <c r="L182" s="43" t="str">
        <f>IFERROR(__xludf.DUMMYFUNCTION("""COMPUTED_VALUE"""),"Rif Sensitif")</f>
        <v>Rif Sensitif</v>
      </c>
      <c r="M182" s="43" t="str">
        <f>IFERROR(__xludf.DUMMYFUNCTION("""COMPUTED_VALUE"""),"Paru")</f>
        <v>Paru</v>
      </c>
    </row>
    <row r="183">
      <c r="A183" s="46" t="s">
        <v>48</v>
      </c>
      <c r="B183" s="26" t="s">
        <v>10</v>
      </c>
      <c r="C183" s="47" t="s">
        <v>11</v>
      </c>
      <c r="D183" s="47" t="s">
        <v>12</v>
      </c>
      <c r="E183" s="47" t="s">
        <v>47</v>
      </c>
      <c r="F183" s="47" t="s">
        <v>14</v>
      </c>
      <c r="H183" s="43" t="str">
        <f>IFERROR(__xludf.DUMMYFUNCTION("""COMPUTED_VALUE"""),"P")</f>
        <v>P</v>
      </c>
      <c r="I183" s="43" t="str">
        <f>IFERROR(__xludf.DUMMYFUNCTION("""COMPUTED_VALUE"""),"Positif")</f>
        <v>Positif</v>
      </c>
      <c r="J183" s="43" t="str">
        <f>IFERROR(__xludf.DUMMYFUNCTION("""COMPUTED_VALUE"""),"Negatif")</f>
        <v>Negatif</v>
      </c>
      <c r="K183" s="43" t="str">
        <f>IFERROR(__xludf.DUMMYFUNCTION("""COMPUTED_VALUE"""),"Tidak")</f>
        <v>Tidak</v>
      </c>
      <c r="L183" s="43" t="str">
        <f>IFERROR(__xludf.DUMMYFUNCTION("""COMPUTED_VALUE"""),"Negatif")</f>
        <v>Negatif</v>
      </c>
      <c r="M183" s="43" t="str">
        <f>IFERROR(__xludf.DUMMYFUNCTION("""COMPUTED_VALUE"""),"Paru")</f>
        <v>Paru</v>
      </c>
    </row>
    <row r="184">
      <c r="A184" s="46" t="s">
        <v>8</v>
      </c>
      <c r="B184" s="26" t="s">
        <v>11</v>
      </c>
      <c r="C184" s="47" t="s">
        <v>11</v>
      </c>
      <c r="D184" s="47" t="s">
        <v>12</v>
      </c>
      <c r="E184" s="47" t="s">
        <v>47</v>
      </c>
      <c r="F184" s="47" t="s">
        <v>23</v>
      </c>
      <c r="H184" s="43" t="str">
        <f>IFERROR(__xludf.DUMMYFUNCTION("""COMPUTED_VALUE"""),"P")</f>
        <v>P</v>
      </c>
      <c r="I184" s="43" t="str">
        <f>IFERROR(__xludf.DUMMYFUNCTION("""COMPUTED_VALUE"""),"Positif")</f>
        <v>Positif</v>
      </c>
      <c r="J184" s="43" t="str">
        <f>IFERROR(__xludf.DUMMYFUNCTION("""COMPUTED_VALUE"""),"Negatif")</f>
        <v>Negatif</v>
      </c>
      <c r="K184" s="43" t="str">
        <f>IFERROR(__xludf.DUMMYFUNCTION("""COMPUTED_VALUE"""),"Tidak")</f>
        <v>Tidak</v>
      </c>
      <c r="L184" s="43" t="str">
        <f>IFERROR(__xludf.DUMMYFUNCTION("""COMPUTED_VALUE"""),"Negatif")</f>
        <v>Negatif</v>
      </c>
      <c r="M184" s="43" t="str">
        <f>IFERROR(__xludf.DUMMYFUNCTION("""COMPUTED_VALUE"""),"Paru")</f>
        <v>Paru</v>
      </c>
    </row>
    <row r="185">
      <c r="A185" s="46" t="s">
        <v>48</v>
      </c>
      <c r="B185" s="26" t="s">
        <v>10</v>
      </c>
      <c r="C185" s="47" t="s">
        <v>11</v>
      </c>
      <c r="D185" s="47" t="s">
        <v>12</v>
      </c>
      <c r="E185" s="47" t="s">
        <v>11</v>
      </c>
      <c r="F185" s="47" t="s">
        <v>14</v>
      </c>
      <c r="H185" s="43" t="str">
        <f>IFERROR(__xludf.DUMMYFUNCTION("""COMPUTED_VALUE"""),"P")</f>
        <v>P</v>
      </c>
      <c r="I185" s="43" t="str">
        <f>IFERROR(__xludf.DUMMYFUNCTION("""COMPUTED_VALUE"""),"Positif")</f>
        <v>Positif</v>
      </c>
      <c r="J185" s="43" t="str">
        <f>IFERROR(__xludf.DUMMYFUNCTION("""COMPUTED_VALUE"""),"Negatif")</f>
        <v>Negatif</v>
      </c>
      <c r="K185" s="43" t="str">
        <f>IFERROR(__xludf.DUMMYFUNCTION("""COMPUTED_VALUE"""),"Tidak")</f>
        <v>Tidak</v>
      </c>
      <c r="L185" s="43" t="str">
        <f>IFERROR(__xludf.DUMMYFUNCTION("""COMPUTED_VALUE"""),"Negatif")</f>
        <v>Negatif</v>
      </c>
      <c r="M185" s="43" t="str">
        <f>IFERROR(__xludf.DUMMYFUNCTION("""COMPUTED_VALUE"""),"Paru")</f>
        <v>Paru</v>
      </c>
    </row>
    <row r="186">
      <c r="A186" s="46" t="s">
        <v>48</v>
      </c>
      <c r="B186" s="26" t="s">
        <v>10</v>
      </c>
      <c r="C186" s="47" t="s">
        <v>10</v>
      </c>
      <c r="D186" s="47" t="s">
        <v>12</v>
      </c>
      <c r="E186" s="47" t="s">
        <v>47</v>
      </c>
      <c r="F186" s="47" t="s">
        <v>14</v>
      </c>
      <c r="H186" s="43" t="str">
        <f>IFERROR(__xludf.DUMMYFUNCTION("""COMPUTED_VALUE"""),"P")</f>
        <v>P</v>
      </c>
      <c r="I186" s="43" t="str">
        <f>IFERROR(__xludf.DUMMYFUNCTION("""COMPUTED_VALUE"""),"Positif")</f>
        <v>Positif</v>
      </c>
      <c r="J186" s="43" t="str">
        <f>IFERROR(__xludf.DUMMYFUNCTION("""COMPUTED_VALUE"""),"Negatif")</f>
        <v>Negatif</v>
      </c>
      <c r="K186" s="43" t="str">
        <f>IFERROR(__xludf.DUMMYFUNCTION("""COMPUTED_VALUE"""),"Tidak")</f>
        <v>Tidak</v>
      </c>
      <c r="L186" s="43" t="str">
        <f>IFERROR(__xludf.DUMMYFUNCTION("""COMPUTED_VALUE"""),"Negatif")</f>
        <v>Negatif</v>
      </c>
      <c r="M186" s="43" t="str">
        <f>IFERROR(__xludf.DUMMYFUNCTION("""COMPUTED_VALUE"""),"Paru")</f>
        <v>Paru</v>
      </c>
    </row>
    <row r="187">
      <c r="A187" s="46" t="s">
        <v>48</v>
      </c>
      <c r="B187" s="26" t="s">
        <v>10</v>
      </c>
      <c r="C187" s="47" t="s">
        <v>11</v>
      </c>
      <c r="D187" s="47" t="s">
        <v>12</v>
      </c>
      <c r="E187" s="47" t="s">
        <v>47</v>
      </c>
      <c r="F187" s="47" t="s">
        <v>14</v>
      </c>
      <c r="H187" s="43" t="str">
        <f>IFERROR(__xludf.DUMMYFUNCTION("""COMPUTED_VALUE"""),"L")</f>
        <v>L</v>
      </c>
      <c r="I187" s="43" t="str">
        <f>IFERROR(__xludf.DUMMYFUNCTION("""COMPUTED_VALUE"""),"Positif")</f>
        <v>Positif</v>
      </c>
      <c r="J187" s="43" t="str">
        <f>IFERROR(__xludf.DUMMYFUNCTION("""COMPUTED_VALUE"""),"Negatif")</f>
        <v>Negatif</v>
      </c>
      <c r="K187" s="43" t="str">
        <f>IFERROR(__xludf.DUMMYFUNCTION("""COMPUTED_VALUE"""),"Tidak")</f>
        <v>Tidak</v>
      </c>
      <c r="L187" s="43" t="str">
        <f>IFERROR(__xludf.DUMMYFUNCTION("""COMPUTED_VALUE"""),"Negatif")</f>
        <v>Negatif</v>
      </c>
      <c r="M187" s="43" t="str">
        <f>IFERROR(__xludf.DUMMYFUNCTION("""COMPUTED_VALUE"""),"Paru")</f>
        <v>Paru</v>
      </c>
    </row>
    <row r="188">
      <c r="A188" s="46" t="s">
        <v>8</v>
      </c>
      <c r="B188" s="26" t="s">
        <v>10</v>
      </c>
      <c r="C188" s="47" t="s">
        <v>11</v>
      </c>
      <c r="D188" s="47" t="s">
        <v>12</v>
      </c>
      <c r="E188" s="47" t="s">
        <v>47</v>
      </c>
      <c r="F188" s="47" t="s">
        <v>14</v>
      </c>
      <c r="H188" s="43" t="str">
        <f>IFERROR(__xludf.DUMMYFUNCTION("""COMPUTED_VALUE"""),"L")</f>
        <v>L</v>
      </c>
      <c r="I188" s="43" t="str">
        <f>IFERROR(__xludf.DUMMYFUNCTION("""COMPUTED_VALUE"""),"Positif")</f>
        <v>Positif</v>
      </c>
      <c r="J188" s="43" t="str">
        <f>IFERROR(__xludf.DUMMYFUNCTION("""COMPUTED_VALUE"""),"Negatif")</f>
        <v>Negatif</v>
      </c>
      <c r="K188" s="43" t="str">
        <f>IFERROR(__xludf.DUMMYFUNCTION("""COMPUTED_VALUE"""),"Tidak")</f>
        <v>Tidak</v>
      </c>
      <c r="L188" s="43" t="str">
        <f>IFERROR(__xludf.DUMMYFUNCTION("""COMPUTED_VALUE"""),"Negatif")</f>
        <v>Negatif</v>
      </c>
      <c r="M188" s="43" t="str">
        <f>IFERROR(__xludf.DUMMYFUNCTION("""COMPUTED_VALUE"""),"Paru")</f>
        <v>Paru</v>
      </c>
    </row>
    <row r="189">
      <c r="A189" s="46" t="s">
        <v>48</v>
      </c>
      <c r="B189" s="26" t="s">
        <v>10</v>
      </c>
      <c r="C189" s="47" t="s">
        <v>11</v>
      </c>
      <c r="D189" s="47" t="s">
        <v>12</v>
      </c>
      <c r="E189" s="47" t="s">
        <v>47</v>
      </c>
      <c r="F189" s="47" t="s">
        <v>14</v>
      </c>
      <c r="H189" s="43" t="str">
        <f>IFERROR(__xludf.DUMMYFUNCTION("""COMPUTED_VALUE"""),"P")</f>
        <v>P</v>
      </c>
      <c r="I189" s="43" t="str">
        <f>IFERROR(__xludf.DUMMYFUNCTION("""COMPUTED_VALUE"""),"Positif")</f>
        <v>Positif</v>
      </c>
      <c r="J189" s="43" t="str">
        <f>IFERROR(__xludf.DUMMYFUNCTION("""COMPUTED_VALUE"""),"Negatif")</f>
        <v>Negatif</v>
      </c>
      <c r="K189" s="43" t="str">
        <f>IFERROR(__xludf.DUMMYFUNCTION("""COMPUTED_VALUE"""),"Tidak")</f>
        <v>Tidak</v>
      </c>
      <c r="L189" s="43" t="str">
        <f>IFERROR(__xludf.DUMMYFUNCTION("""COMPUTED_VALUE"""),"Rif Sensitif")</f>
        <v>Rif Sensitif</v>
      </c>
      <c r="M189" s="43" t="str">
        <f>IFERROR(__xludf.DUMMYFUNCTION("""COMPUTED_VALUE"""),"Paru")</f>
        <v>Paru</v>
      </c>
    </row>
    <row r="190">
      <c r="A190" s="46" t="s">
        <v>8</v>
      </c>
      <c r="B190" s="26" t="s">
        <v>11</v>
      </c>
      <c r="C190" s="47" t="s">
        <v>11</v>
      </c>
      <c r="D190" s="47" t="s">
        <v>12</v>
      </c>
      <c r="E190" s="47" t="s">
        <v>47</v>
      </c>
      <c r="F190" s="47" t="s">
        <v>23</v>
      </c>
      <c r="H190" s="43" t="str">
        <f>IFERROR(__xludf.DUMMYFUNCTION("""COMPUTED_VALUE"""),"L")</f>
        <v>L</v>
      </c>
      <c r="I190" s="43" t="str">
        <f>IFERROR(__xludf.DUMMYFUNCTION("""COMPUTED_VALUE"""),"Positif")</f>
        <v>Positif</v>
      </c>
      <c r="J190" s="43" t="str">
        <f>IFERROR(__xludf.DUMMYFUNCTION("""COMPUTED_VALUE"""),"Negatif")</f>
        <v>Negatif</v>
      </c>
      <c r="K190" s="43" t="str">
        <f>IFERROR(__xludf.DUMMYFUNCTION("""COMPUTED_VALUE"""),"Tidak")</f>
        <v>Tidak</v>
      </c>
      <c r="L190" s="43" t="str">
        <f>IFERROR(__xludf.DUMMYFUNCTION("""COMPUTED_VALUE"""),"Rif Sensitif")</f>
        <v>Rif Sensitif</v>
      </c>
      <c r="M190" s="43" t="str">
        <f>IFERROR(__xludf.DUMMYFUNCTION("""COMPUTED_VALUE"""),"Paru")</f>
        <v>Paru</v>
      </c>
    </row>
    <row r="191">
      <c r="A191" s="46" t="s">
        <v>8</v>
      </c>
      <c r="B191" s="26" t="s">
        <v>10</v>
      </c>
      <c r="C191" s="47" t="s">
        <v>11</v>
      </c>
      <c r="D191" s="47" t="s">
        <v>12</v>
      </c>
      <c r="E191" s="47" t="s">
        <v>47</v>
      </c>
      <c r="F191" s="47" t="s">
        <v>23</v>
      </c>
      <c r="H191" s="43" t="str">
        <f>IFERROR(__xludf.DUMMYFUNCTION("""COMPUTED_VALUE"""),"L")</f>
        <v>L</v>
      </c>
      <c r="I191" s="43" t="str">
        <f>IFERROR(__xludf.DUMMYFUNCTION("""COMPUTED_VALUE"""),"Positif")</f>
        <v>Positif</v>
      </c>
      <c r="J191" s="43" t="str">
        <f>IFERROR(__xludf.DUMMYFUNCTION("""COMPUTED_VALUE"""),"Negatif")</f>
        <v>Negatif</v>
      </c>
      <c r="K191" s="43" t="str">
        <f>IFERROR(__xludf.DUMMYFUNCTION("""COMPUTED_VALUE"""),"Tidak")</f>
        <v>Tidak</v>
      </c>
      <c r="L191" s="43" t="str">
        <f>IFERROR(__xludf.DUMMYFUNCTION("""COMPUTED_VALUE"""),"Negatif")</f>
        <v>Negatif</v>
      </c>
      <c r="M191" s="43" t="str">
        <f>IFERROR(__xludf.DUMMYFUNCTION("""COMPUTED_VALUE"""),"Paru")</f>
        <v>Paru</v>
      </c>
    </row>
    <row r="192">
      <c r="A192" s="46" t="s">
        <v>48</v>
      </c>
      <c r="B192" s="26" t="s">
        <v>10</v>
      </c>
      <c r="C192" s="47" t="s">
        <v>10</v>
      </c>
      <c r="D192" s="47" t="s">
        <v>12</v>
      </c>
      <c r="E192" s="47" t="s">
        <v>11</v>
      </c>
      <c r="F192" s="47" t="s">
        <v>14</v>
      </c>
      <c r="H192" s="43" t="str">
        <f>IFERROR(__xludf.DUMMYFUNCTION("""COMPUTED_VALUE"""),"L")</f>
        <v>L</v>
      </c>
      <c r="I192" s="43" t="str">
        <f>IFERROR(__xludf.DUMMYFUNCTION("""COMPUTED_VALUE"""),"Positif")</f>
        <v>Positif</v>
      </c>
      <c r="J192" s="43" t="str">
        <f>IFERROR(__xludf.DUMMYFUNCTION("""COMPUTED_VALUE"""),"Negatif")</f>
        <v>Negatif</v>
      </c>
      <c r="K192" s="43" t="str">
        <f>IFERROR(__xludf.DUMMYFUNCTION("""COMPUTED_VALUE"""),"Tidak")</f>
        <v>Tidak</v>
      </c>
      <c r="L192" s="43" t="str">
        <f>IFERROR(__xludf.DUMMYFUNCTION("""COMPUTED_VALUE"""),"Rif Sensitif")</f>
        <v>Rif Sensitif</v>
      </c>
      <c r="M192" s="43" t="str">
        <f>IFERROR(__xludf.DUMMYFUNCTION("""COMPUTED_VALUE"""),"Paru")</f>
        <v>Paru</v>
      </c>
    </row>
    <row r="193">
      <c r="A193" s="46" t="s">
        <v>48</v>
      </c>
      <c r="B193" s="26" t="s">
        <v>10</v>
      </c>
      <c r="C193" s="47" t="s">
        <v>11</v>
      </c>
      <c r="D193" s="47" t="s">
        <v>12</v>
      </c>
      <c r="E193" s="47" t="s">
        <v>11</v>
      </c>
      <c r="F193" s="47" t="s">
        <v>14</v>
      </c>
      <c r="H193" s="43" t="str">
        <f>IFERROR(__xludf.DUMMYFUNCTION("""COMPUTED_VALUE"""),"L")</f>
        <v>L</v>
      </c>
      <c r="I193" s="43" t="str">
        <f>IFERROR(__xludf.DUMMYFUNCTION("""COMPUTED_VALUE"""),"Positif")</f>
        <v>Positif</v>
      </c>
      <c r="J193" s="43" t="str">
        <f>IFERROR(__xludf.DUMMYFUNCTION("""COMPUTED_VALUE"""),"Negatif")</f>
        <v>Negatif</v>
      </c>
      <c r="K193" s="43" t="str">
        <f>IFERROR(__xludf.DUMMYFUNCTION("""COMPUTED_VALUE"""),"Tidak")</f>
        <v>Tidak</v>
      </c>
      <c r="L193" s="43" t="str">
        <f>IFERROR(__xludf.DUMMYFUNCTION("""COMPUTED_VALUE"""),"Negatif")</f>
        <v>Negatif</v>
      </c>
      <c r="M193" s="43" t="str">
        <f>IFERROR(__xludf.DUMMYFUNCTION("""COMPUTED_VALUE"""),"Paru")</f>
        <v>Paru</v>
      </c>
    </row>
    <row r="194">
      <c r="A194" s="46" t="s">
        <v>8</v>
      </c>
      <c r="B194" s="26" t="s">
        <v>10</v>
      </c>
      <c r="C194" s="47" t="s">
        <v>11</v>
      </c>
      <c r="D194" s="47" t="s">
        <v>12</v>
      </c>
      <c r="E194" s="47" t="s">
        <v>47</v>
      </c>
      <c r="F194" s="47" t="s">
        <v>14</v>
      </c>
      <c r="H194" s="43" t="str">
        <f>IFERROR(__xludf.DUMMYFUNCTION("""COMPUTED_VALUE"""),"L")</f>
        <v>L</v>
      </c>
      <c r="I194" s="43" t="str">
        <f>IFERROR(__xludf.DUMMYFUNCTION("""COMPUTED_VALUE"""),"Positif")</f>
        <v>Positif</v>
      </c>
      <c r="J194" s="43" t="str">
        <f>IFERROR(__xludf.DUMMYFUNCTION("""COMPUTED_VALUE"""),"Positif")</f>
        <v>Positif</v>
      </c>
      <c r="K194" s="43" t="str">
        <f>IFERROR(__xludf.DUMMYFUNCTION("""COMPUTED_VALUE"""),"Tidak")</f>
        <v>Tidak</v>
      </c>
      <c r="L194" s="43" t="str">
        <f>IFERROR(__xludf.DUMMYFUNCTION("""COMPUTED_VALUE"""),"Rif Sensitif")</f>
        <v>Rif Sensitif</v>
      </c>
      <c r="M194" s="43" t="str">
        <f>IFERROR(__xludf.DUMMYFUNCTION("""COMPUTED_VALUE"""),"Paru")</f>
        <v>Paru</v>
      </c>
    </row>
    <row r="195">
      <c r="A195" s="46" t="s">
        <v>48</v>
      </c>
      <c r="B195" s="26" t="s">
        <v>10</v>
      </c>
      <c r="C195" s="47" t="s">
        <v>11</v>
      </c>
      <c r="D195" s="47" t="s">
        <v>12</v>
      </c>
      <c r="E195" s="47" t="s">
        <v>47</v>
      </c>
      <c r="F195" s="47" t="s">
        <v>14</v>
      </c>
      <c r="H195" s="43" t="str">
        <f>IFERROR(__xludf.DUMMYFUNCTION("""COMPUTED_VALUE"""),"L")</f>
        <v>L</v>
      </c>
      <c r="I195" s="43" t="str">
        <f>IFERROR(__xludf.DUMMYFUNCTION("""COMPUTED_VALUE"""),"Positif")</f>
        <v>Positif</v>
      </c>
      <c r="J195" s="43" t="str">
        <f>IFERROR(__xludf.DUMMYFUNCTION("""COMPUTED_VALUE"""),"Negatif")</f>
        <v>Negatif</v>
      </c>
      <c r="K195" s="43" t="str">
        <f>IFERROR(__xludf.DUMMYFUNCTION("""COMPUTED_VALUE"""),"Tidak")</f>
        <v>Tidak</v>
      </c>
      <c r="L195" s="43" t="str">
        <f>IFERROR(__xludf.DUMMYFUNCTION("""COMPUTED_VALUE"""),"Rif Sensitif")</f>
        <v>Rif Sensitif</v>
      </c>
      <c r="M195" s="43" t="str">
        <f>IFERROR(__xludf.DUMMYFUNCTION("""COMPUTED_VALUE"""),"Paru")</f>
        <v>Paru</v>
      </c>
    </row>
    <row r="196">
      <c r="A196" s="46" t="s">
        <v>48</v>
      </c>
      <c r="B196" s="26" t="s">
        <v>10</v>
      </c>
      <c r="C196" s="47" t="s">
        <v>11</v>
      </c>
      <c r="D196" s="47" t="s">
        <v>12</v>
      </c>
      <c r="E196" s="47" t="s">
        <v>47</v>
      </c>
      <c r="F196" s="47" t="s">
        <v>14</v>
      </c>
      <c r="H196" s="43" t="str">
        <f>IFERROR(__xludf.DUMMYFUNCTION("""COMPUTED_VALUE"""),"P")</f>
        <v>P</v>
      </c>
      <c r="I196" s="43" t="str">
        <f>IFERROR(__xludf.DUMMYFUNCTION("""COMPUTED_VALUE"""),"Positif")</f>
        <v>Positif</v>
      </c>
      <c r="J196" s="43" t="str">
        <f>IFERROR(__xludf.DUMMYFUNCTION("""COMPUTED_VALUE"""),"Negatif")</f>
        <v>Negatif</v>
      </c>
      <c r="K196" s="43" t="str">
        <f>IFERROR(__xludf.DUMMYFUNCTION("""COMPUTED_VALUE"""),"Tidak")</f>
        <v>Tidak</v>
      </c>
      <c r="L196" s="43" t="str">
        <f>IFERROR(__xludf.DUMMYFUNCTION("""COMPUTED_VALUE"""),"Rif Sensitif")</f>
        <v>Rif Sensitif</v>
      </c>
      <c r="M196" s="43" t="str">
        <f>IFERROR(__xludf.DUMMYFUNCTION("""COMPUTED_VALUE"""),"Paru")</f>
        <v>Paru</v>
      </c>
    </row>
    <row r="197">
      <c r="A197" s="46" t="s">
        <v>48</v>
      </c>
      <c r="B197" s="26" t="s">
        <v>10</v>
      </c>
      <c r="C197" s="47" t="s">
        <v>11</v>
      </c>
      <c r="D197" s="47" t="s">
        <v>12</v>
      </c>
      <c r="E197" s="47" t="s">
        <v>47</v>
      </c>
      <c r="F197" s="47" t="s">
        <v>14</v>
      </c>
      <c r="H197" s="43" t="str">
        <f>IFERROR(__xludf.DUMMYFUNCTION("""COMPUTED_VALUE"""),"L")</f>
        <v>L</v>
      </c>
      <c r="I197" s="43" t="str">
        <f>IFERROR(__xludf.DUMMYFUNCTION("""COMPUTED_VALUE"""),"Positif")</f>
        <v>Positif</v>
      </c>
      <c r="J197" s="43" t="str">
        <f>IFERROR(__xludf.DUMMYFUNCTION("""COMPUTED_VALUE"""),"Negatif")</f>
        <v>Negatif</v>
      </c>
      <c r="K197" s="43" t="str">
        <f>IFERROR(__xludf.DUMMYFUNCTION("""COMPUTED_VALUE"""),"Tidak")</f>
        <v>Tidak</v>
      </c>
      <c r="L197" s="43" t="str">
        <f>IFERROR(__xludf.DUMMYFUNCTION("""COMPUTED_VALUE"""),"Rif Sensitif")</f>
        <v>Rif Sensitif</v>
      </c>
      <c r="M197" s="43" t="str">
        <f>IFERROR(__xludf.DUMMYFUNCTION("""COMPUTED_VALUE"""),"Paru")</f>
        <v>Paru</v>
      </c>
    </row>
    <row r="198">
      <c r="A198" s="46" t="s">
        <v>48</v>
      </c>
      <c r="B198" s="26" t="s">
        <v>10</v>
      </c>
      <c r="C198" s="47" t="s">
        <v>11</v>
      </c>
      <c r="D198" s="47" t="s">
        <v>12</v>
      </c>
      <c r="E198" s="47" t="s">
        <v>47</v>
      </c>
      <c r="F198" s="47" t="s">
        <v>23</v>
      </c>
      <c r="H198" s="43" t="str">
        <f>IFERROR(__xludf.DUMMYFUNCTION("""COMPUTED_VALUE"""),"P")</f>
        <v>P</v>
      </c>
      <c r="I198" s="43" t="str">
        <f>IFERROR(__xludf.DUMMYFUNCTION("""COMPUTED_VALUE"""),"Positif")</f>
        <v>Positif</v>
      </c>
      <c r="J198" s="43" t="str">
        <f>IFERROR(__xludf.DUMMYFUNCTION("""COMPUTED_VALUE"""),"Negatif")</f>
        <v>Negatif</v>
      </c>
      <c r="K198" s="43" t="str">
        <f>IFERROR(__xludf.DUMMYFUNCTION("""COMPUTED_VALUE"""),"Tidak")</f>
        <v>Tidak</v>
      </c>
      <c r="L198" s="43" t="str">
        <f>IFERROR(__xludf.DUMMYFUNCTION("""COMPUTED_VALUE"""),"Rif Sensitif")</f>
        <v>Rif Sensitif</v>
      </c>
      <c r="M198" s="43" t="str">
        <f>IFERROR(__xludf.DUMMYFUNCTION("""COMPUTED_VALUE"""),"Ekstra paru")</f>
        <v>Ekstra paru</v>
      </c>
    </row>
    <row r="199">
      <c r="A199" s="46" t="s">
        <v>48</v>
      </c>
      <c r="B199" s="26" t="s">
        <v>11</v>
      </c>
      <c r="C199" s="47" t="s">
        <v>11</v>
      </c>
      <c r="D199" s="47" t="s">
        <v>12</v>
      </c>
      <c r="E199" s="47" t="s">
        <v>47</v>
      </c>
      <c r="F199" s="47" t="s">
        <v>23</v>
      </c>
      <c r="H199" s="43" t="str">
        <f>IFERROR(__xludf.DUMMYFUNCTION("""COMPUTED_VALUE"""),"L")</f>
        <v>L</v>
      </c>
      <c r="I199" s="43" t="str">
        <f>IFERROR(__xludf.DUMMYFUNCTION("""COMPUTED_VALUE"""),"Positif")</f>
        <v>Positif</v>
      </c>
      <c r="J199" s="43" t="str">
        <f>IFERROR(__xludf.DUMMYFUNCTION("""COMPUTED_VALUE"""),"Positif")</f>
        <v>Positif</v>
      </c>
      <c r="K199" s="43" t="str">
        <f>IFERROR(__xludf.DUMMYFUNCTION("""COMPUTED_VALUE"""),"Tidak")</f>
        <v>Tidak</v>
      </c>
      <c r="L199" s="43" t="str">
        <f>IFERROR(__xludf.DUMMYFUNCTION("""COMPUTED_VALUE"""),"Negatif")</f>
        <v>Negatif</v>
      </c>
      <c r="M199" s="43" t="str">
        <f>IFERROR(__xludf.DUMMYFUNCTION("""COMPUTED_VALUE"""),"Paru")</f>
        <v>Paru</v>
      </c>
    </row>
    <row r="200">
      <c r="A200" s="46" t="s">
        <v>8</v>
      </c>
      <c r="B200" s="26" t="s">
        <v>10</v>
      </c>
      <c r="C200" s="47" t="s">
        <v>11</v>
      </c>
      <c r="D200" s="47" t="s">
        <v>12</v>
      </c>
      <c r="E200" s="47" t="s">
        <v>47</v>
      </c>
      <c r="F200" s="47" t="s">
        <v>14</v>
      </c>
      <c r="H200" s="43" t="str">
        <f>IFERROR(__xludf.DUMMYFUNCTION("""COMPUTED_VALUE"""),"L")</f>
        <v>L</v>
      </c>
      <c r="I200" s="43" t="str">
        <f>IFERROR(__xludf.DUMMYFUNCTION("""COMPUTED_VALUE"""),"Positif")</f>
        <v>Positif</v>
      </c>
      <c r="J200" s="43" t="str">
        <f>IFERROR(__xludf.DUMMYFUNCTION("""COMPUTED_VALUE"""),"Negatif")</f>
        <v>Negatif</v>
      </c>
      <c r="K200" s="43" t="str">
        <f>IFERROR(__xludf.DUMMYFUNCTION("""COMPUTED_VALUE"""),"Tidak")</f>
        <v>Tidak</v>
      </c>
      <c r="L200" s="43" t="str">
        <f>IFERROR(__xludf.DUMMYFUNCTION("""COMPUTED_VALUE"""),"Negatif")</f>
        <v>Negatif</v>
      </c>
      <c r="M200" s="43" t="str">
        <f>IFERROR(__xludf.DUMMYFUNCTION("""COMPUTED_VALUE"""),"Paru")</f>
        <v>Paru</v>
      </c>
    </row>
    <row r="201">
      <c r="A201" s="46" t="s">
        <v>48</v>
      </c>
      <c r="B201" s="26" t="s">
        <v>10</v>
      </c>
      <c r="C201" s="47" t="s">
        <v>11</v>
      </c>
      <c r="D201" s="47" t="s">
        <v>12</v>
      </c>
      <c r="E201" s="47" t="s">
        <v>47</v>
      </c>
      <c r="F201" s="47" t="s">
        <v>14</v>
      </c>
      <c r="H201" s="43" t="str">
        <f>IFERROR(__xludf.DUMMYFUNCTION("""COMPUTED_VALUE"""),"P")</f>
        <v>P</v>
      </c>
      <c r="I201" s="43" t="str">
        <f>IFERROR(__xludf.DUMMYFUNCTION("""COMPUTED_VALUE"""),"Positif")</f>
        <v>Positif</v>
      </c>
      <c r="J201" s="43" t="str">
        <f>IFERROR(__xludf.DUMMYFUNCTION("""COMPUTED_VALUE"""),"Negatif")</f>
        <v>Negatif</v>
      </c>
      <c r="K201" s="43" t="str">
        <f>IFERROR(__xludf.DUMMYFUNCTION("""COMPUTED_VALUE"""),"Tidak")</f>
        <v>Tidak</v>
      </c>
      <c r="L201" s="43" t="str">
        <f>IFERROR(__xludf.DUMMYFUNCTION("""COMPUTED_VALUE"""),"Rif Sensitif")</f>
        <v>Rif Sensitif</v>
      </c>
      <c r="M201" s="43" t="str">
        <f>IFERROR(__xludf.DUMMYFUNCTION("""COMPUTED_VALUE"""),"Paru")</f>
        <v>Paru</v>
      </c>
    </row>
    <row r="202">
      <c r="A202" s="46" t="s">
        <v>8</v>
      </c>
      <c r="B202" s="26" t="s">
        <v>10</v>
      </c>
      <c r="C202" s="47" t="s">
        <v>11</v>
      </c>
      <c r="D202" s="47" t="s">
        <v>12</v>
      </c>
      <c r="E202" s="47" t="s">
        <v>47</v>
      </c>
      <c r="F202" s="47" t="s">
        <v>23</v>
      </c>
      <c r="H202" s="43" t="str">
        <f>IFERROR(__xludf.DUMMYFUNCTION("""COMPUTED_VALUE"""),"L")</f>
        <v>L</v>
      </c>
      <c r="I202" s="43" t="str">
        <f>IFERROR(__xludf.DUMMYFUNCTION("""COMPUTED_VALUE"""),"Positif")</f>
        <v>Positif</v>
      </c>
      <c r="J202" s="43" t="str">
        <f>IFERROR(__xludf.DUMMYFUNCTION("""COMPUTED_VALUE"""),"Negatif")</f>
        <v>Negatif</v>
      </c>
      <c r="K202" s="43" t="str">
        <f>IFERROR(__xludf.DUMMYFUNCTION("""COMPUTED_VALUE"""),"Tidak")</f>
        <v>Tidak</v>
      </c>
      <c r="L202" s="43" t="str">
        <f>IFERROR(__xludf.DUMMYFUNCTION("""COMPUTED_VALUE"""),"Rif Sensitif")</f>
        <v>Rif Sensitif</v>
      </c>
      <c r="M202" s="43" t="str">
        <f>IFERROR(__xludf.DUMMYFUNCTION("""COMPUTED_VALUE"""),"Paru")</f>
        <v>Paru</v>
      </c>
    </row>
    <row r="203">
      <c r="A203" s="46" t="s">
        <v>8</v>
      </c>
      <c r="B203" s="26" t="s">
        <v>10</v>
      </c>
      <c r="C203" s="47" t="s">
        <v>11</v>
      </c>
      <c r="D203" s="47" t="s">
        <v>12</v>
      </c>
      <c r="E203" s="47" t="s">
        <v>47</v>
      </c>
      <c r="F203" s="47" t="s">
        <v>14</v>
      </c>
      <c r="H203" s="43" t="str">
        <f>IFERROR(__xludf.DUMMYFUNCTION("""COMPUTED_VALUE"""),"L")</f>
        <v>L</v>
      </c>
      <c r="I203" s="43" t="str">
        <f>IFERROR(__xludf.DUMMYFUNCTION("""COMPUTED_VALUE"""),"Positif")</f>
        <v>Positif</v>
      </c>
      <c r="J203" s="43" t="str">
        <f>IFERROR(__xludf.DUMMYFUNCTION("""COMPUTED_VALUE"""),"Negatif")</f>
        <v>Negatif</v>
      </c>
      <c r="K203" s="43" t="str">
        <f>IFERROR(__xludf.DUMMYFUNCTION("""COMPUTED_VALUE"""),"Tidak")</f>
        <v>Tidak</v>
      </c>
      <c r="L203" s="43" t="str">
        <f>IFERROR(__xludf.DUMMYFUNCTION("""COMPUTED_VALUE"""),"Rif Sensitif")</f>
        <v>Rif Sensitif</v>
      </c>
      <c r="M203" s="43" t="str">
        <f>IFERROR(__xludf.DUMMYFUNCTION("""COMPUTED_VALUE"""),"Paru")</f>
        <v>Paru</v>
      </c>
    </row>
    <row r="204">
      <c r="A204" s="46" t="s">
        <v>8</v>
      </c>
      <c r="B204" s="26" t="s">
        <v>10</v>
      </c>
      <c r="C204" s="47" t="s">
        <v>11</v>
      </c>
      <c r="D204" s="47" t="s">
        <v>12</v>
      </c>
      <c r="E204" s="47" t="s">
        <v>47</v>
      </c>
      <c r="F204" s="47" t="s">
        <v>23</v>
      </c>
      <c r="H204" s="43" t="str">
        <f>IFERROR(__xludf.DUMMYFUNCTION("""COMPUTED_VALUE"""),"L")</f>
        <v>L</v>
      </c>
      <c r="I204" s="43" t="str">
        <f>IFERROR(__xludf.DUMMYFUNCTION("""COMPUTED_VALUE"""),"Positif")</f>
        <v>Positif</v>
      </c>
      <c r="J204" s="43" t="str">
        <f>IFERROR(__xludf.DUMMYFUNCTION("""COMPUTED_VALUE"""),"Negatif")</f>
        <v>Negatif</v>
      </c>
      <c r="K204" s="43" t="str">
        <f>IFERROR(__xludf.DUMMYFUNCTION("""COMPUTED_VALUE"""),"Tidak")</f>
        <v>Tidak</v>
      </c>
      <c r="L204" s="43" t="str">
        <f>IFERROR(__xludf.DUMMYFUNCTION("""COMPUTED_VALUE"""),"Rif Sensitif")</f>
        <v>Rif Sensitif</v>
      </c>
      <c r="M204" s="43" t="str">
        <f>IFERROR(__xludf.DUMMYFUNCTION("""COMPUTED_VALUE"""),"Paru")</f>
        <v>Paru</v>
      </c>
    </row>
    <row r="205">
      <c r="A205" s="46" t="s">
        <v>8</v>
      </c>
      <c r="B205" s="26" t="s">
        <v>11</v>
      </c>
      <c r="C205" s="47" t="s">
        <v>11</v>
      </c>
      <c r="D205" s="47" t="s">
        <v>12</v>
      </c>
      <c r="E205" s="47" t="s">
        <v>47</v>
      </c>
      <c r="F205" s="47" t="s">
        <v>23</v>
      </c>
      <c r="H205" s="43" t="str">
        <f>IFERROR(__xludf.DUMMYFUNCTION("""COMPUTED_VALUE"""),"L")</f>
        <v>L</v>
      </c>
      <c r="I205" s="43" t="str">
        <f>IFERROR(__xludf.DUMMYFUNCTION("""COMPUTED_VALUE"""),"Positif")</f>
        <v>Positif</v>
      </c>
      <c r="J205" s="43" t="str">
        <f>IFERROR(__xludf.DUMMYFUNCTION("""COMPUTED_VALUE"""),"Negatif")</f>
        <v>Negatif</v>
      </c>
      <c r="K205" s="43" t="str">
        <f>IFERROR(__xludf.DUMMYFUNCTION("""COMPUTED_VALUE"""),"Tidak")</f>
        <v>Tidak</v>
      </c>
      <c r="L205" s="43" t="str">
        <f>IFERROR(__xludf.DUMMYFUNCTION("""COMPUTED_VALUE"""),"Rif Sensitif")</f>
        <v>Rif Sensitif</v>
      </c>
      <c r="M205" s="43" t="str">
        <f>IFERROR(__xludf.DUMMYFUNCTION("""COMPUTED_VALUE"""),"Ekstra paru")</f>
        <v>Ekstra paru</v>
      </c>
    </row>
    <row r="206">
      <c r="A206" s="46" t="s">
        <v>8</v>
      </c>
      <c r="B206" s="26" t="s">
        <v>10</v>
      </c>
      <c r="C206" s="47" t="s">
        <v>11</v>
      </c>
      <c r="D206" s="47" t="s">
        <v>12</v>
      </c>
      <c r="E206" s="47" t="s">
        <v>47</v>
      </c>
      <c r="F206" s="47" t="s">
        <v>14</v>
      </c>
      <c r="H206" s="43" t="str">
        <f>IFERROR(__xludf.DUMMYFUNCTION("""COMPUTED_VALUE"""),"P")</f>
        <v>P</v>
      </c>
      <c r="I206" s="43" t="str">
        <f>IFERROR(__xludf.DUMMYFUNCTION("""COMPUTED_VALUE"""),"Positif")</f>
        <v>Positif</v>
      </c>
      <c r="J206" s="43" t="str">
        <f>IFERROR(__xludf.DUMMYFUNCTION("""COMPUTED_VALUE"""),"Negatif")</f>
        <v>Negatif</v>
      </c>
      <c r="K206" s="43" t="str">
        <f>IFERROR(__xludf.DUMMYFUNCTION("""COMPUTED_VALUE"""),"Tidak")</f>
        <v>Tidak</v>
      </c>
      <c r="L206" s="43" t="str">
        <f>IFERROR(__xludf.DUMMYFUNCTION("""COMPUTED_VALUE"""),"Rif Sensitif")</f>
        <v>Rif Sensitif</v>
      </c>
      <c r="M206" s="43" t="str">
        <f>IFERROR(__xludf.DUMMYFUNCTION("""COMPUTED_VALUE"""),"Paru")</f>
        <v>Paru</v>
      </c>
    </row>
    <row r="207">
      <c r="A207" s="46" t="s">
        <v>8</v>
      </c>
      <c r="B207" s="26" t="s">
        <v>10</v>
      </c>
      <c r="C207" s="47" t="s">
        <v>11</v>
      </c>
      <c r="D207" s="47" t="s">
        <v>12</v>
      </c>
      <c r="E207" s="47" t="s">
        <v>47</v>
      </c>
      <c r="F207" s="47" t="s">
        <v>14</v>
      </c>
      <c r="H207" s="43" t="str">
        <f>IFERROR(__xludf.DUMMYFUNCTION("""COMPUTED_VALUE"""),"L")</f>
        <v>L</v>
      </c>
      <c r="I207" s="43" t="str">
        <f>IFERROR(__xludf.DUMMYFUNCTION("""COMPUTED_VALUE"""),"Positif")</f>
        <v>Positif</v>
      </c>
      <c r="J207" s="43" t="str">
        <f>IFERROR(__xludf.DUMMYFUNCTION("""COMPUTED_VALUE"""),"Negatif")</f>
        <v>Negatif</v>
      </c>
      <c r="K207" s="43" t="str">
        <f>IFERROR(__xludf.DUMMYFUNCTION("""COMPUTED_VALUE"""),"Tidak")</f>
        <v>Tidak</v>
      </c>
      <c r="L207" s="43" t="str">
        <f>IFERROR(__xludf.DUMMYFUNCTION("""COMPUTED_VALUE"""),"Rif Sensitif")</f>
        <v>Rif Sensitif</v>
      </c>
      <c r="M207" s="43" t="str">
        <f>IFERROR(__xludf.DUMMYFUNCTION("""COMPUTED_VALUE"""),"Paru")</f>
        <v>Paru</v>
      </c>
    </row>
    <row r="208">
      <c r="A208" s="46" t="s">
        <v>48</v>
      </c>
      <c r="B208" s="26" t="s">
        <v>10</v>
      </c>
      <c r="C208" s="47" t="s">
        <v>11</v>
      </c>
      <c r="D208" s="47" t="s">
        <v>12</v>
      </c>
      <c r="E208" s="47" t="s">
        <v>11</v>
      </c>
      <c r="F208" s="47" t="s">
        <v>14</v>
      </c>
      <c r="H208" s="43" t="str">
        <f>IFERROR(__xludf.DUMMYFUNCTION("""COMPUTED_VALUE"""),"P")</f>
        <v>P</v>
      </c>
      <c r="I208" s="43" t="str">
        <f>IFERROR(__xludf.DUMMYFUNCTION("""COMPUTED_VALUE"""),"Positif")</f>
        <v>Positif</v>
      </c>
      <c r="J208" s="43" t="str">
        <f>IFERROR(__xludf.DUMMYFUNCTION("""COMPUTED_VALUE"""),"Negatif")</f>
        <v>Negatif</v>
      </c>
      <c r="K208" s="43" t="str">
        <f>IFERROR(__xludf.DUMMYFUNCTION("""COMPUTED_VALUE"""),"Tidak")</f>
        <v>Tidak</v>
      </c>
      <c r="L208" s="43" t="str">
        <f>IFERROR(__xludf.DUMMYFUNCTION("""COMPUTED_VALUE"""),"Rif Sensitif")</f>
        <v>Rif Sensitif</v>
      </c>
      <c r="M208" s="43" t="str">
        <f>IFERROR(__xludf.DUMMYFUNCTION("""COMPUTED_VALUE"""),"Ekstra paru")</f>
        <v>Ekstra paru</v>
      </c>
    </row>
    <row r="209">
      <c r="A209" s="46" t="s">
        <v>48</v>
      </c>
      <c r="B209" s="26" t="s">
        <v>11</v>
      </c>
      <c r="C209" s="47" t="s">
        <v>11</v>
      </c>
      <c r="D209" s="47" t="s">
        <v>12</v>
      </c>
      <c r="E209" s="47" t="s">
        <v>47</v>
      </c>
      <c r="F209" s="47" t="s">
        <v>23</v>
      </c>
      <c r="H209" s="43" t="str">
        <f>IFERROR(__xludf.DUMMYFUNCTION("""COMPUTED_VALUE"""),"P")</f>
        <v>P</v>
      </c>
      <c r="I209" s="43" t="str">
        <f>IFERROR(__xludf.DUMMYFUNCTION("""COMPUTED_VALUE"""),"Positif")</f>
        <v>Positif</v>
      </c>
      <c r="J209" s="43" t="str">
        <f>IFERROR(__xludf.DUMMYFUNCTION("""COMPUTED_VALUE"""),"Negatif")</f>
        <v>Negatif</v>
      </c>
      <c r="K209" s="43" t="str">
        <f>IFERROR(__xludf.DUMMYFUNCTION("""COMPUTED_VALUE"""),"Tidak")</f>
        <v>Tidak</v>
      </c>
      <c r="L209" s="43" t="str">
        <f>IFERROR(__xludf.DUMMYFUNCTION("""COMPUTED_VALUE"""),"Rif Sensitif")</f>
        <v>Rif Sensitif</v>
      </c>
      <c r="M209" s="43" t="str">
        <f>IFERROR(__xludf.DUMMYFUNCTION("""COMPUTED_VALUE"""),"Paru")</f>
        <v>Paru</v>
      </c>
    </row>
    <row r="210">
      <c r="A210" s="46" t="s">
        <v>48</v>
      </c>
      <c r="B210" s="26" t="s">
        <v>10</v>
      </c>
      <c r="C210" s="47" t="s">
        <v>11</v>
      </c>
      <c r="D210" s="47" t="s">
        <v>12</v>
      </c>
      <c r="E210" s="47" t="s">
        <v>11</v>
      </c>
      <c r="F210" s="47" t="s">
        <v>14</v>
      </c>
      <c r="H210" s="43" t="str">
        <f>IFERROR(__xludf.DUMMYFUNCTION("""COMPUTED_VALUE"""),"P")</f>
        <v>P</v>
      </c>
      <c r="I210" s="43" t="str">
        <f>IFERROR(__xludf.DUMMYFUNCTION("""COMPUTED_VALUE"""),"Positif")</f>
        <v>Positif</v>
      </c>
      <c r="J210" s="43" t="str">
        <f>IFERROR(__xludf.DUMMYFUNCTION("""COMPUTED_VALUE"""),"Negatif")</f>
        <v>Negatif</v>
      </c>
      <c r="K210" s="43" t="str">
        <f>IFERROR(__xludf.DUMMYFUNCTION("""COMPUTED_VALUE"""),"Tidak")</f>
        <v>Tidak</v>
      </c>
      <c r="L210" s="43" t="str">
        <f>IFERROR(__xludf.DUMMYFUNCTION("""COMPUTED_VALUE"""),"Rif Sensitif")</f>
        <v>Rif Sensitif</v>
      </c>
      <c r="M210" s="43" t="str">
        <f>IFERROR(__xludf.DUMMYFUNCTION("""COMPUTED_VALUE"""),"Ekstra paru")</f>
        <v>Ekstra paru</v>
      </c>
    </row>
    <row r="211">
      <c r="A211" s="46" t="s">
        <v>8</v>
      </c>
      <c r="B211" s="26" t="s">
        <v>10</v>
      </c>
      <c r="C211" s="47" t="s">
        <v>11</v>
      </c>
      <c r="D211" s="47" t="s">
        <v>12</v>
      </c>
      <c r="E211" s="47" t="s">
        <v>11</v>
      </c>
      <c r="F211" s="47" t="s">
        <v>14</v>
      </c>
      <c r="H211" s="43" t="str">
        <f>IFERROR(__xludf.DUMMYFUNCTION("""COMPUTED_VALUE"""),"P")</f>
        <v>P</v>
      </c>
      <c r="I211" s="43" t="str">
        <f>IFERROR(__xludf.DUMMYFUNCTION("""COMPUTED_VALUE"""),"Positif")</f>
        <v>Positif</v>
      </c>
      <c r="J211" s="43" t="str">
        <f>IFERROR(__xludf.DUMMYFUNCTION("""COMPUTED_VALUE"""),"Negatif")</f>
        <v>Negatif</v>
      </c>
      <c r="K211" s="43" t="str">
        <f>IFERROR(__xludf.DUMMYFUNCTION("""COMPUTED_VALUE"""),"Tidak")</f>
        <v>Tidak</v>
      </c>
      <c r="L211" s="43" t="str">
        <f>IFERROR(__xludf.DUMMYFUNCTION("""COMPUTED_VALUE"""),"Rif Sensitif")</f>
        <v>Rif Sensitif</v>
      </c>
      <c r="M211" s="43" t="str">
        <f>IFERROR(__xludf.DUMMYFUNCTION("""COMPUTED_VALUE"""),"Paru")</f>
        <v>Paru</v>
      </c>
    </row>
    <row r="212">
      <c r="A212" s="46" t="s">
        <v>8</v>
      </c>
      <c r="B212" s="26" t="s">
        <v>10</v>
      </c>
      <c r="C212" s="47" t="s">
        <v>11</v>
      </c>
      <c r="D212" s="47" t="s">
        <v>12</v>
      </c>
      <c r="E212" s="47" t="s">
        <v>47</v>
      </c>
      <c r="F212" s="47" t="s">
        <v>14</v>
      </c>
      <c r="H212" s="43" t="str">
        <f>IFERROR(__xludf.DUMMYFUNCTION("""COMPUTED_VALUE"""),"P")</f>
        <v>P</v>
      </c>
      <c r="I212" s="43" t="str">
        <f>IFERROR(__xludf.DUMMYFUNCTION("""COMPUTED_VALUE"""),"Positif")</f>
        <v>Positif</v>
      </c>
      <c r="J212" s="43" t="str">
        <f>IFERROR(__xludf.DUMMYFUNCTION("""COMPUTED_VALUE"""),"Negatif")</f>
        <v>Negatif</v>
      </c>
      <c r="K212" s="43" t="str">
        <f>IFERROR(__xludf.DUMMYFUNCTION("""COMPUTED_VALUE"""),"Tidak")</f>
        <v>Tidak</v>
      </c>
      <c r="L212" s="43" t="str">
        <f>IFERROR(__xludf.DUMMYFUNCTION("""COMPUTED_VALUE"""),"Rif Sensitif")</f>
        <v>Rif Sensitif</v>
      </c>
      <c r="M212" s="43" t="str">
        <f>IFERROR(__xludf.DUMMYFUNCTION("""COMPUTED_VALUE"""),"Paru")</f>
        <v>Paru</v>
      </c>
    </row>
    <row r="213">
      <c r="A213" s="46" t="s">
        <v>8</v>
      </c>
      <c r="B213" s="26" t="s">
        <v>10</v>
      </c>
      <c r="C213" s="47" t="s">
        <v>11</v>
      </c>
      <c r="D213" s="47" t="s">
        <v>12</v>
      </c>
      <c r="E213" s="47" t="s">
        <v>47</v>
      </c>
      <c r="F213" s="47" t="s">
        <v>14</v>
      </c>
      <c r="H213" s="43" t="str">
        <f>IFERROR(__xludf.DUMMYFUNCTION("""COMPUTED_VALUE"""),"L")</f>
        <v>L</v>
      </c>
      <c r="I213" s="43" t="str">
        <f>IFERROR(__xludf.DUMMYFUNCTION("""COMPUTED_VALUE"""),"Positif")</f>
        <v>Positif</v>
      </c>
      <c r="J213" s="43" t="str">
        <f>IFERROR(__xludf.DUMMYFUNCTION("""COMPUTED_VALUE"""),"Negatif")</f>
        <v>Negatif</v>
      </c>
      <c r="K213" s="43" t="str">
        <f>IFERROR(__xludf.DUMMYFUNCTION("""COMPUTED_VALUE"""),"Tidak")</f>
        <v>Tidak</v>
      </c>
      <c r="L213" s="43" t="str">
        <f>IFERROR(__xludf.DUMMYFUNCTION("""COMPUTED_VALUE"""),"Negatif")</f>
        <v>Negatif</v>
      </c>
      <c r="M213" s="43" t="str">
        <f>IFERROR(__xludf.DUMMYFUNCTION("""COMPUTED_VALUE"""),"Paru")</f>
        <v>Paru</v>
      </c>
    </row>
    <row r="214">
      <c r="A214" s="46" t="s">
        <v>48</v>
      </c>
      <c r="B214" s="26" t="s">
        <v>10</v>
      </c>
      <c r="C214" s="47" t="s">
        <v>11</v>
      </c>
      <c r="D214" s="47" t="s">
        <v>12</v>
      </c>
      <c r="E214" s="47" t="s">
        <v>11</v>
      </c>
      <c r="F214" s="47" t="s">
        <v>14</v>
      </c>
      <c r="H214" s="43" t="str">
        <f>IFERROR(__xludf.DUMMYFUNCTION("""COMPUTED_VALUE"""),"L")</f>
        <v>L</v>
      </c>
      <c r="I214" s="43" t="str">
        <f>IFERROR(__xludf.DUMMYFUNCTION("""COMPUTED_VALUE"""),"Positif")</f>
        <v>Positif</v>
      </c>
      <c r="J214" s="43" t="str">
        <f>IFERROR(__xludf.DUMMYFUNCTION("""COMPUTED_VALUE"""),"Negatif")</f>
        <v>Negatif</v>
      </c>
      <c r="K214" s="43" t="str">
        <f>IFERROR(__xludf.DUMMYFUNCTION("""COMPUTED_VALUE"""),"Tidak")</f>
        <v>Tidak</v>
      </c>
      <c r="L214" s="43" t="str">
        <f>IFERROR(__xludf.DUMMYFUNCTION("""COMPUTED_VALUE"""),"Negatif")</f>
        <v>Negatif</v>
      </c>
      <c r="M214" s="43" t="str">
        <f>IFERROR(__xludf.DUMMYFUNCTION("""COMPUTED_VALUE"""),"Paru")</f>
        <v>Paru</v>
      </c>
    </row>
    <row r="215">
      <c r="A215" s="46" t="s">
        <v>48</v>
      </c>
      <c r="B215" s="26" t="s">
        <v>10</v>
      </c>
      <c r="C215" s="47" t="s">
        <v>11</v>
      </c>
      <c r="D215" s="47" t="s">
        <v>12</v>
      </c>
      <c r="E215" s="47" t="s">
        <v>47</v>
      </c>
      <c r="F215" s="47" t="s">
        <v>23</v>
      </c>
      <c r="H215" s="43" t="str">
        <f>IFERROR(__xludf.DUMMYFUNCTION("""COMPUTED_VALUE"""),"P")</f>
        <v>P</v>
      </c>
      <c r="I215" s="43" t="str">
        <f>IFERROR(__xludf.DUMMYFUNCTION("""COMPUTED_VALUE"""),"Positif")</f>
        <v>Positif</v>
      </c>
      <c r="J215" s="43" t="str">
        <f>IFERROR(__xludf.DUMMYFUNCTION("""COMPUTED_VALUE"""),"Negatif")</f>
        <v>Negatif</v>
      </c>
      <c r="K215" s="43" t="str">
        <f>IFERROR(__xludf.DUMMYFUNCTION("""COMPUTED_VALUE"""),"Tidak")</f>
        <v>Tidak</v>
      </c>
      <c r="L215" s="43" t="str">
        <f>IFERROR(__xludf.DUMMYFUNCTION("""COMPUTED_VALUE"""),"Negatif")</f>
        <v>Negatif</v>
      </c>
      <c r="M215" s="43" t="str">
        <f>IFERROR(__xludf.DUMMYFUNCTION("""COMPUTED_VALUE"""),"Paru")</f>
        <v>Paru</v>
      </c>
    </row>
    <row r="216">
      <c r="A216" s="46" t="s">
        <v>48</v>
      </c>
      <c r="B216" s="26" t="s">
        <v>10</v>
      </c>
      <c r="C216" s="47" t="s">
        <v>11</v>
      </c>
      <c r="D216" s="47" t="s">
        <v>12</v>
      </c>
      <c r="E216" s="47" t="s">
        <v>47</v>
      </c>
      <c r="F216" s="47" t="s">
        <v>14</v>
      </c>
      <c r="H216" s="43" t="str">
        <f>IFERROR(__xludf.DUMMYFUNCTION("""COMPUTED_VALUE"""),"P")</f>
        <v>P</v>
      </c>
      <c r="I216" s="43" t="str">
        <f>IFERROR(__xludf.DUMMYFUNCTION("""COMPUTED_VALUE"""),"Positif")</f>
        <v>Positif</v>
      </c>
      <c r="J216" s="43" t="str">
        <f>IFERROR(__xludf.DUMMYFUNCTION("""COMPUTED_VALUE"""),"Negatif")</f>
        <v>Negatif</v>
      </c>
      <c r="K216" s="43" t="str">
        <f>IFERROR(__xludf.DUMMYFUNCTION("""COMPUTED_VALUE"""),"Tidak")</f>
        <v>Tidak</v>
      </c>
      <c r="L216" s="43" t="str">
        <f>IFERROR(__xludf.DUMMYFUNCTION("""COMPUTED_VALUE"""),"Rif Sensitif")</f>
        <v>Rif Sensitif</v>
      </c>
      <c r="M216" s="43" t="str">
        <f>IFERROR(__xludf.DUMMYFUNCTION("""COMPUTED_VALUE"""),"Paru")</f>
        <v>Paru</v>
      </c>
    </row>
    <row r="217">
      <c r="A217" s="46" t="s">
        <v>48</v>
      </c>
      <c r="B217" s="26" t="s">
        <v>10</v>
      </c>
      <c r="C217" s="47" t="s">
        <v>11</v>
      </c>
      <c r="D217" s="47" t="s">
        <v>12</v>
      </c>
      <c r="E217" s="47" t="s">
        <v>47</v>
      </c>
      <c r="F217" s="47" t="s">
        <v>14</v>
      </c>
      <c r="H217" s="43" t="str">
        <f>IFERROR(__xludf.DUMMYFUNCTION("""COMPUTED_VALUE"""),"P")</f>
        <v>P</v>
      </c>
      <c r="I217" s="43" t="str">
        <f>IFERROR(__xludf.DUMMYFUNCTION("""COMPUTED_VALUE"""),"Positif")</f>
        <v>Positif</v>
      </c>
      <c r="J217" s="43" t="str">
        <f>IFERROR(__xludf.DUMMYFUNCTION("""COMPUTED_VALUE"""),"Negatif")</f>
        <v>Negatif</v>
      </c>
      <c r="K217" s="43" t="str">
        <f>IFERROR(__xludf.DUMMYFUNCTION("""COMPUTED_VALUE"""),"Tidak")</f>
        <v>Tidak</v>
      </c>
      <c r="L217" s="43" t="str">
        <f>IFERROR(__xludf.DUMMYFUNCTION("""COMPUTED_VALUE"""),"Rif Sensitif")</f>
        <v>Rif Sensitif</v>
      </c>
      <c r="M217" s="43" t="str">
        <f>IFERROR(__xludf.DUMMYFUNCTION("""COMPUTED_VALUE"""),"Paru")</f>
        <v>Paru</v>
      </c>
    </row>
    <row r="218">
      <c r="A218" s="46" t="s">
        <v>8</v>
      </c>
      <c r="B218" s="26" t="s">
        <v>11</v>
      </c>
      <c r="C218" s="47" t="s">
        <v>11</v>
      </c>
      <c r="D218" s="47" t="s">
        <v>12</v>
      </c>
      <c r="E218" s="47" t="s">
        <v>47</v>
      </c>
      <c r="F218" s="47" t="s">
        <v>23</v>
      </c>
      <c r="H218" s="43" t="str">
        <f>IFERROR(__xludf.DUMMYFUNCTION("""COMPUTED_VALUE"""),"L")</f>
        <v>L</v>
      </c>
      <c r="I218" s="43" t="str">
        <f>IFERROR(__xludf.DUMMYFUNCTION("""COMPUTED_VALUE"""),"Positif")</f>
        <v>Positif</v>
      </c>
      <c r="J218" s="43" t="str">
        <f>IFERROR(__xludf.DUMMYFUNCTION("""COMPUTED_VALUE"""),"Negatif")</f>
        <v>Negatif</v>
      </c>
      <c r="K218" s="43" t="str">
        <f>IFERROR(__xludf.DUMMYFUNCTION("""COMPUTED_VALUE"""),"Tidak")</f>
        <v>Tidak</v>
      </c>
      <c r="L218" s="43" t="str">
        <f>IFERROR(__xludf.DUMMYFUNCTION("""COMPUTED_VALUE"""),"Negatif")</f>
        <v>Negatif</v>
      </c>
      <c r="M218" s="43" t="str">
        <f>IFERROR(__xludf.DUMMYFUNCTION("""COMPUTED_VALUE"""),"Paru")</f>
        <v>Paru</v>
      </c>
    </row>
    <row r="219">
      <c r="A219" s="46" t="s">
        <v>48</v>
      </c>
      <c r="B219" s="26" t="s">
        <v>10</v>
      </c>
      <c r="C219" s="47" t="s">
        <v>11</v>
      </c>
      <c r="D219" s="47" t="s">
        <v>12</v>
      </c>
      <c r="E219" s="47" t="s">
        <v>11</v>
      </c>
      <c r="F219" s="47" t="s">
        <v>14</v>
      </c>
      <c r="H219" s="43" t="str">
        <f>IFERROR(__xludf.DUMMYFUNCTION("""COMPUTED_VALUE"""),"L")</f>
        <v>L</v>
      </c>
      <c r="I219" s="43" t="str">
        <f>IFERROR(__xludf.DUMMYFUNCTION("""COMPUTED_VALUE"""),"Positif")</f>
        <v>Positif</v>
      </c>
      <c r="J219" s="43" t="str">
        <f>IFERROR(__xludf.DUMMYFUNCTION("""COMPUTED_VALUE"""),"Negatif")</f>
        <v>Negatif</v>
      </c>
      <c r="K219" s="43" t="str">
        <f>IFERROR(__xludf.DUMMYFUNCTION("""COMPUTED_VALUE"""),"Tidak")</f>
        <v>Tidak</v>
      </c>
      <c r="L219" s="43" t="str">
        <f>IFERROR(__xludf.DUMMYFUNCTION("""COMPUTED_VALUE"""),"Rif Sensitif")</f>
        <v>Rif Sensitif</v>
      </c>
      <c r="M219" s="43" t="str">
        <f>IFERROR(__xludf.DUMMYFUNCTION("""COMPUTED_VALUE"""),"Ekstra paru")</f>
        <v>Ekstra paru</v>
      </c>
    </row>
    <row r="220">
      <c r="A220" s="46" t="s">
        <v>48</v>
      </c>
      <c r="B220" s="26" t="s">
        <v>11</v>
      </c>
      <c r="C220" s="47" t="s">
        <v>11</v>
      </c>
      <c r="D220" s="47" t="s">
        <v>12</v>
      </c>
      <c r="E220" s="47" t="s">
        <v>47</v>
      </c>
      <c r="F220" s="47" t="s">
        <v>23</v>
      </c>
      <c r="H220" s="43" t="str">
        <f>IFERROR(__xludf.DUMMYFUNCTION("""COMPUTED_VALUE"""),"L")</f>
        <v>L</v>
      </c>
      <c r="I220" s="43" t="str">
        <f>IFERROR(__xludf.DUMMYFUNCTION("""COMPUTED_VALUE"""),"Positif")</f>
        <v>Positif</v>
      </c>
      <c r="J220" s="43" t="str">
        <f>IFERROR(__xludf.DUMMYFUNCTION("""COMPUTED_VALUE"""),"Negatif")</f>
        <v>Negatif</v>
      </c>
      <c r="K220" s="43" t="str">
        <f>IFERROR(__xludf.DUMMYFUNCTION("""COMPUTED_VALUE"""),"Tidak")</f>
        <v>Tidak</v>
      </c>
      <c r="L220" s="43" t="str">
        <f>IFERROR(__xludf.DUMMYFUNCTION("""COMPUTED_VALUE"""),"Rif Sensitif")</f>
        <v>Rif Sensitif</v>
      </c>
      <c r="M220" s="43" t="str">
        <f>IFERROR(__xludf.DUMMYFUNCTION("""COMPUTED_VALUE"""),"Paru")</f>
        <v>Paru</v>
      </c>
    </row>
    <row r="221">
      <c r="A221" s="46" t="s">
        <v>48</v>
      </c>
      <c r="B221" s="26" t="s">
        <v>10</v>
      </c>
      <c r="C221" s="47" t="s">
        <v>10</v>
      </c>
      <c r="D221" s="47" t="s">
        <v>12</v>
      </c>
      <c r="E221" s="47" t="s">
        <v>47</v>
      </c>
      <c r="F221" s="47" t="s">
        <v>14</v>
      </c>
      <c r="H221" s="43" t="str">
        <f>IFERROR(__xludf.DUMMYFUNCTION("""COMPUTED_VALUE"""),"L")</f>
        <v>L</v>
      </c>
      <c r="I221" s="43" t="str">
        <f>IFERROR(__xludf.DUMMYFUNCTION("""COMPUTED_VALUE"""),"Positif")</f>
        <v>Positif</v>
      </c>
      <c r="J221" s="43" t="str">
        <f>IFERROR(__xludf.DUMMYFUNCTION("""COMPUTED_VALUE"""),"Negatif")</f>
        <v>Negatif</v>
      </c>
      <c r="K221" s="43" t="str">
        <f>IFERROR(__xludf.DUMMYFUNCTION("""COMPUTED_VALUE"""),"Tidak")</f>
        <v>Tidak</v>
      </c>
      <c r="L221" s="43" t="str">
        <f>IFERROR(__xludf.DUMMYFUNCTION("""COMPUTED_VALUE"""),"Rif Sensitif")</f>
        <v>Rif Sensitif</v>
      </c>
      <c r="M221" s="43" t="str">
        <f>IFERROR(__xludf.DUMMYFUNCTION("""COMPUTED_VALUE"""),"Paru")</f>
        <v>Paru</v>
      </c>
    </row>
    <row r="222">
      <c r="A222" s="46" t="s">
        <v>8</v>
      </c>
      <c r="B222" s="26" t="s">
        <v>10</v>
      </c>
      <c r="C222" s="47" t="s">
        <v>11</v>
      </c>
      <c r="D222" s="47" t="s">
        <v>12</v>
      </c>
      <c r="E222" s="47" t="s">
        <v>11</v>
      </c>
      <c r="F222" s="47" t="s">
        <v>14</v>
      </c>
      <c r="H222" s="43" t="str">
        <f>IFERROR(__xludf.DUMMYFUNCTION("""COMPUTED_VALUE"""),"L")</f>
        <v>L</v>
      </c>
      <c r="I222" s="43" t="str">
        <f>IFERROR(__xludf.DUMMYFUNCTION("""COMPUTED_VALUE"""),"Positif")</f>
        <v>Positif</v>
      </c>
      <c r="J222" s="43" t="str">
        <f>IFERROR(__xludf.DUMMYFUNCTION("""COMPUTED_VALUE"""),"Negatif")</f>
        <v>Negatif</v>
      </c>
      <c r="K222" s="43" t="str">
        <f>IFERROR(__xludf.DUMMYFUNCTION("""COMPUTED_VALUE"""),"Tidak")</f>
        <v>Tidak</v>
      </c>
      <c r="L222" s="43" t="str">
        <f>IFERROR(__xludf.DUMMYFUNCTION("""COMPUTED_VALUE"""),"Negatif")</f>
        <v>Negatif</v>
      </c>
      <c r="M222" s="43" t="str">
        <f>IFERROR(__xludf.DUMMYFUNCTION("""COMPUTED_VALUE"""),"Paru")</f>
        <v>Paru</v>
      </c>
    </row>
    <row r="223">
      <c r="A223" s="46" t="s">
        <v>8</v>
      </c>
      <c r="B223" s="26" t="s">
        <v>10</v>
      </c>
      <c r="C223" s="47" t="s">
        <v>11</v>
      </c>
      <c r="D223" s="47" t="s">
        <v>12</v>
      </c>
      <c r="E223" s="47" t="s">
        <v>47</v>
      </c>
      <c r="F223" s="47" t="s">
        <v>14</v>
      </c>
      <c r="H223" s="43" t="str">
        <f>IFERROR(__xludf.DUMMYFUNCTION("""COMPUTED_VALUE"""),"L")</f>
        <v>L</v>
      </c>
      <c r="I223" s="43" t="str">
        <f>IFERROR(__xludf.DUMMYFUNCTION("""COMPUTED_VALUE"""),"Positif")</f>
        <v>Positif</v>
      </c>
      <c r="J223" s="43" t="str">
        <f>IFERROR(__xludf.DUMMYFUNCTION("""COMPUTED_VALUE"""),"Positif")</f>
        <v>Positif</v>
      </c>
      <c r="K223" s="43" t="str">
        <f>IFERROR(__xludf.DUMMYFUNCTION("""COMPUTED_VALUE"""),"Tidak")</f>
        <v>Tidak</v>
      </c>
      <c r="L223" s="43" t="str">
        <f>IFERROR(__xludf.DUMMYFUNCTION("""COMPUTED_VALUE"""),"Rif Sensitif")</f>
        <v>Rif Sensitif</v>
      </c>
      <c r="M223" s="43" t="str">
        <f>IFERROR(__xludf.DUMMYFUNCTION("""COMPUTED_VALUE"""),"Paru")</f>
        <v>Paru</v>
      </c>
    </row>
    <row r="224">
      <c r="A224" s="46" t="s">
        <v>8</v>
      </c>
      <c r="B224" s="26" t="s">
        <v>11</v>
      </c>
      <c r="C224" s="47" t="s">
        <v>11</v>
      </c>
      <c r="D224" s="47" t="s">
        <v>12</v>
      </c>
      <c r="E224" s="47" t="s">
        <v>47</v>
      </c>
      <c r="F224" s="47" t="s">
        <v>23</v>
      </c>
      <c r="H224" s="43" t="str">
        <f>IFERROR(__xludf.DUMMYFUNCTION("""COMPUTED_VALUE"""),"P")</f>
        <v>P</v>
      </c>
      <c r="I224" s="43" t="str">
        <f>IFERROR(__xludf.DUMMYFUNCTION("""COMPUTED_VALUE"""),"Positif")</f>
        <v>Positif</v>
      </c>
      <c r="J224" s="43" t="str">
        <f>IFERROR(__xludf.DUMMYFUNCTION("""COMPUTED_VALUE"""),"Negatif")</f>
        <v>Negatif</v>
      </c>
      <c r="K224" s="43" t="str">
        <f>IFERROR(__xludf.DUMMYFUNCTION("""COMPUTED_VALUE"""),"Tidak")</f>
        <v>Tidak</v>
      </c>
      <c r="L224" s="43" t="str">
        <f>IFERROR(__xludf.DUMMYFUNCTION("""COMPUTED_VALUE"""),"Negatif")</f>
        <v>Negatif</v>
      </c>
      <c r="M224" s="43" t="str">
        <f>IFERROR(__xludf.DUMMYFUNCTION("""COMPUTED_VALUE"""),"Paru")</f>
        <v>Paru</v>
      </c>
    </row>
    <row r="225">
      <c r="A225" s="46" t="s">
        <v>8</v>
      </c>
      <c r="B225" s="26" t="s">
        <v>10</v>
      </c>
      <c r="C225" s="47" t="s">
        <v>11</v>
      </c>
      <c r="D225" s="47" t="s">
        <v>12</v>
      </c>
      <c r="E225" s="47" t="s">
        <v>47</v>
      </c>
      <c r="F225" s="47" t="s">
        <v>14</v>
      </c>
      <c r="H225" s="43" t="str">
        <f>IFERROR(__xludf.DUMMYFUNCTION("""COMPUTED_VALUE"""),"P")</f>
        <v>P</v>
      </c>
      <c r="I225" s="43" t="str">
        <f>IFERROR(__xludf.DUMMYFUNCTION("""COMPUTED_VALUE"""),"Positif")</f>
        <v>Positif</v>
      </c>
      <c r="J225" s="43" t="str">
        <f>IFERROR(__xludf.DUMMYFUNCTION("""COMPUTED_VALUE"""),"Negatif")</f>
        <v>Negatif</v>
      </c>
      <c r="K225" s="43" t="str">
        <f>IFERROR(__xludf.DUMMYFUNCTION("""COMPUTED_VALUE"""),"Tidak")</f>
        <v>Tidak</v>
      </c>
      <c r="L225" s="43" t="str">
        <f>IFERROR(__xludf.DUMMYFUNCTION("""COMPUTED_VALUE"""),"Rif Sensitif")</f>
        <v>Rif Sensitif</v>
      </c>
      <c r="M225" s="43" t="str">
        <f>IFERROR(__xludf.DUMMYFUNCTION("""COMPUTED_VALUE"""),"Paru")</f>
        <v>Paru</v>
      </c>
    </row>
    <row r="226">
      <c r="A226" s="46" t="s">
        <v>48</v>
      </c>
      <c r="B226" s="26" t="s">
        <v>10</v>
      </c>
      <c r="C226" s="47" t="s">
        <v>11</v>
      </c>
      <c r="D226" s="47" t="s">
        <v>12</v>
      </c>
      <c r="E226" s="47" t="s">
        <v>11</v>
      </c>
      <c r="F226" s="47" t="s">
        <v>14</v>
      </c>
      <c r="H226" s="43" t="str">
        <f>IFERROR(__xludf.DUMMYFUNCTION("""COMPUTED_VALUE"""),"P")</f>
        <v>P</v>
      </c>
      <c r="I226" s="43" t="str">
        <f>IFERROR(__xludf.DUMMYFUNCTION("""COMPUTED_VALUE"""),"Positif")</f>
        <v>Positif</v>
      </c>
      <c r="J226" s="43" t="str">
        <f>IFERROR(__xludf.DUMMYFUNCTION("""COMPUTED_VALUE"""),"Negatif")</f>
        <v>Negatif</v>
      </c>
      <c r="K226" s="43" t="str">
        <f>IFERROR(__xludf.DUMMYFUNCTION("""COMPUTED_VALUE"""),"Tidak")</f>
        <v>Tidak</v>
      </c>
      <c r="L226" s="43" t="str">
        <f>IFERROR(__xludf.DUMMYFUNCTION("""COMPUTED_VALUE"""),"Rif Sensitif")</f>
        <v>Rif Sensitif</v>
      </c>
      <c r="M226" s="43" t="str">
        <f>IFERROR(__xludf.DUMMYFUNCTION("""COMPUTED_VALUE"""),"Paru")</f>
        <v>Paru</v>
      </c>
    </row>
    <row r="227">
      <c r="A227" s="46" t="s">
        <v>8</v>
      </c>
      <c r="B227" s="26" t="s">
        <v>11</v>
      </c>
      <c r="C227" s="47" t="s">
        <v>11</v>
      </c>
      <c r="D227" s="47" t="s">
        <v>12</v>
      </c>
      <c r="E227" s="47" t="s">
        <v>47</v>
      </c>
      <c r="F227" s="47" t="s">
        <v>23</v>
      </c>
      <c r="H227" s="43" t="str">
        <f>IFERROR(__xludf.DUMMYFUNCTION("""COMPUTED_VALUE"""),"L")</f>
        <v>L</v>
      </c>
      <c r="I227" s="43" t="str">
        <f>IFERROR(__xludf.DUMMYFUNCTION("""COMPUTED_VALUE"""),"Positif")</f>
        <v>Positif</v>
      </c>
      <c r="J227" s="43" t="str">
        <f>IFERROR(__xludf.DUMMYFUNCTION("""COMPUTED_VALUE"""),"Negatif")</f>
        <v>Negatif</v>
      </c>
      <c r="K227" s="43" t="str">
        <f>IFERROR(__xludf.DUMMYFUNCTION("""COMPUTED_VALUE"""),"Tidak")</f>
        <v>Tidak</v>
      </c>
      <c r="L227" s="43" t="str">
        <f>IFERROR(__xludf.DUMMYFUNCTION("""COMPUTED_VALUE"""),"Negatif")</f>
        <v>Negatif</v>
      </c>
      <c r="M227" s="43" t="str">
        <f>IFERROR(__xludf.DUMMYFUNCTION("""COMPUTED_VALUE"""),"Paru")</f>
        <v>Paru</v>
      </c>
    </row>
    <row r="228">
      <c r="A228" s="46" t="s">
        <v>48</v>
      </c>
      <c r="B228" s="26" t="s">
        <v>10</v>
      </c>
      <c r="C228" s="47" t="s">
        <v>11</v>
      </c>
      <c r="D228" s="47" t="s">
        <v>12</v>
      </c>
      <c r="E228" s="47" t="s">
        <v>47</v>
      </c>
      <c r="F228" s="47" t="s">
        <v>14</v>
      </c>
      <c r="H228" s="43" t="str">
        <f>IFERROR(__xludf.DUMMYFUNCTION("""COMPUTED_VALUE"""),"L")</f>
        <v>L</v>
      </c>
      <c r="I228" s="43" t="str">
        <f>IFERROR(__xludf.DUMMYFUNCTION("""COMPUTED_VALUE"""),"Positif")</f>
        <v>Positif</v>
      </c>
      <c r="J228" s="43" t="str">
        <f>IFERROR(__xludf.DUMMYFUNCTION("""COMPUTED_VALUE"""),"Negatif")</f>
        <v>Negatif</v>
      </c>
      <c r="K228" s="43" t="str">
        <f>IFERROR(__xludf.DUMMYFUNCTION("""COMPUTED_VALUE"""),"Tidak")</f>
        <v>Tidak</v>
      </c>
      <c r="L228" s="43" t="str">
        <f>IFERROR(__xludf.DUMMYFUNCTION("""COMPUTED_VALUE"""),"Rif Sensitif")</f>
        <v>Rif Sensitif</v>
      </c>
      <c r="M228" s="43" t="str">
        <f>IFERROR(__xludf.DUMMYFUNCTION("""COMPUTED_VALUE"""),"Paru")</f>
        <v>Paru</v>
      </c>
    </row>
    <row r="229">
      <c r="A229" s="46" t="s">
        <v>8</v>
      </c>
      <c r="B229" s="26" t="s">
        <v>10</v>
      </c>
      <c r="C229" s="47" t="s">
        <v>11</v>
      </c>
      <c r="D229" s="47" t="s">
        <v>12</v>
      </c>
      <c r="E229" s="47" t="s">
        <v>47</v>
      </c>
      <c r="F229" s="47" t="s">
        <v>14</v>
      </c>
      <c r="H229" s="43" t="str">
        <f>IFERROR(__xludf.DUMMYFUNCTION("""COMPUTED_VALUE"""),"P")</f>
        <v>P</v>
      </c>
      <c r="I229" s="43" t="str">
        <f>IFERROR(__xludf.DUMMYFUNCTION("""COMPUTED_VALUE"""),"Positif")</f>
        <v>Positif</v>
      </c>
      <c r="J229" s="43" t="str">
        <f>IFERROR(__xludf.DUMMYFUNCTION("""COMPUTED_VALUE"""),"Negatif")</f>
        <v>Negatif</v>
      </c>
      <c r="K229" s="43" t="str">
        <f>IFERROR(__xludf.DUMMYFUNCTION("""COMPUTED_VALUE"""),"Tidak")</f>
        <v>Tidak</v>
      </c>
      <c r="L229" s="43" t="str">
        <f>IFERROR(__xludf.DUMMYFUNCTION("""COMPUTED_VALUE"""),"Rif Sensitif")</f>
        <v>Rif Sensitif</v>
      </c>
      <c r="M229" s="43" t="str">
        <f>IFERROR(__xludf.DUMMYFUNCTION("""COMPUTED_VALUE"""),"Paru")</f>
        <v>Paru</v>
      </c>
    </row>
    <row r="230">
      <c r="A230" s="46" t="s">
        <v>48</v>
      </c>
      <c r="B230" s="26" t="s">
        <v>11</v>
      </c>
      <c r="C230" s="47" t="s">
        <v>11</v>
      </c>
      <c r="D230" s="47" t="s">
        <v>44</v>
      </c>
      <c r="E230" s="47" t="s">
        <v>47</v>
      </c>
      <c r="F230" s="47" t="s">
        <v>23</v>
      </c>
      <c r="H230" s="43" t="str">
        <f>IFERROR(__xludf.DUMMYFUNCTION("""COMPUTED_VALUE"""),"P")</f>
        <v>P</v>
      </c>
      <c r="I230" s="43" t="str">
        <f>IFERROR(__xludf.DUMMYFUNCTION("""COMPUTED_VALUE"""),"Positif")</f>
        <v>Positif</v>
      </c>
      <c r="J230" s="43" t="str">
        <f>IFERROR(__xludf.DUMMYFUNCTION("""COMPUTED_VALUE"""),"Negatif")</f>
        <v>Negatif</v>
      </c>
      <c r="K230" s="43" t="str">
        <f>IFERROR(__xludf.DUMMYFUNCTION("""COMPUTED_VALUE"""),"Tidak")</f>
        <v>Tidak</v>
      </c>
      <c r="L230" s="43" t="str">
        <f>IFERROR(__xludf.DUMMYFUNCTION("""COMPUTED_VALUE"""),"Rif Sensitif")</f>
        <v>Rif Sensitif</v>
      </c>
      <c r="M230" s="43" t="str">
        <f>IFERROR(__xludf.DUMMYFUNCTION("""COMPUTED_VALUE"""),"Paru")</f>
        <v>Paru</v>
      </c>
    </row>
    <row r="231">
      <c r="A231" s="46" t="s">
        <v>8</v>
      </c>
      <c r="B231" s="26" t="s">
        <v>10</v>
      </c>
      <c r="C231" s="47" t="s">
        <v>11</v>
      </c>
      <c r="D231" s="47" t="s">
        <v>12</v>
      </c>
      <c r="E231" s="47" t="s">
        <v>47</v>
      </c>
      <c r="F231" s="47" t="s">
        <v>14</v>
      </c>
      <c r="H231" s="43" t="str">
        <f>IFERROR(__xludf.DUMMYFUNCTION("""COMPUTED_VALUE"""),"P")</f>
        <v>P</v>
      </c>
      <c r="I231" s="43" t="str">
        <f>IFERROR(__xludf.DUMMYFUNCTION("""COMPUTED_VALUE"""),"Positif")</f>
        <v>Positif</v>
      </c>
      <c r="J231" s="43" t="str">
        <f>IFERROR(__xludf.DUMMYFUNCTION("""COMPUTED_VALUE"""),"Negatif")</f>
        <v>Negatif</v>
      </c>
      <c r="K231" s="43" t="str">
        <f>IFERROR(__xludf.DUMMYFUNCTION("""COMPUTED_VALUE"""),"Tidak")</f>
        <v>Tidak</v>
      </c>
      <c r="L231" s="43" t="str">
        <f>IFERROR(__xludf.DUMMYFUNCTION("""COMPUTED_VALUE"""),"Negatif")</f>
        <v>Negatif</v>
      </c>
      <c r="M231" s="43" t="str">
        <f>IFERROR(__xludf.DUMMYFUNCTION("""COMPUTED_VALUE"""),"Paru")</f>
        <v>Paru</v>
      </c>
    </row>
    <row r="232">
      <c r="A232" s="46" t="s">
        <v>8</v>
      </c>
      <c r="B232" s="26" t="s">
        <v>10</v>
      </c>
      <c r="C232" s="47" t="s">
        <v>11</v>
      </c>
      <c r="D232" s="47" t="s">
        <v>12</v>
      </c>
      <c r="E232" s="47" t="s">
        <v>11</v>
      </c>
      <c r="F232" s="47" t="s">
        <v>14</v>
      </c>
      <c r="H232" s="43" t="str">
        <f>IFERROR(__xludf.DUMMYFUNCTION("""COMPUTED_VALUE"""),"L")</f>
        <v>L</v>
      </c>
      <c r="I232" s="43" t="str">
        <f>IFERROR(__xludf.DUMMYFUNCTION("""COMPUTED_VALUE"""),"Positif")</f>
        <v>Positif</v>
      </c>
      <c r="J232" s="43" t="str">
        <f>IFERROR(__xludf.DUMMYFUNCTION("""COMPUTED_VALUE"""),"Negatif")</f>
        <v>Negatif</v>
      </c>
      <c r="K232" s="43" t="str">
        <f>IFERROR(__xludf.DUMMYFUNCTION("""COMPUTED_VALUE"""),"Tidak")</f>
        <v>Tidak</v>
      </c>
      <c r="L232" s="43" t="str">
        <f>IFERROR(__xludf.DUMMYFUNCTION("""COMPUTED_VALUE"""),"Rif Sensitif")</f>
        <v>Rif Sensitif</v>
      </c>
      <c r="M232" s="43" t="str">
        <f>IFERROR(__xludf.DUMMYFUNCTION("""COMPUTED_VALUE"""),"Paru")</f>
        <v>Paru</v>
      </c>
    </row>
    <row r="233">
      <c r="A233" s="46" t="s">
        <v>48</v>
      </c>
      <c r="B233" s="26" t="s">
        <v>11</v>
      </c>
      <c r="C233" s="47" t="s">
        <v>11</v>
      </c>
      <c r="D233" s="47" t="s">
        <v>12</v>
      </c>
      <c r="E233" s="47" t="s">
        <v>47</v>
      </c>
      <c r="F233" s="47" t="s">
        <v>23</v>
      </c>
      <c r="H233" s="43" t="str">
        <f>IFERROR(__xludf.DUMMYFUNCTION("""COMPUTED_VALUE"""),"L")</f>
        <v>L</v>
      </c>
      <c r="I233" s="43" t="str">
        <f>IFERROR(__xludf.DUMMYFUNCTION("""COMPUTED_VALUE"""),"Positif")</f>
        <v>Positif</v>
      </c>
      <c r="J233" s="43" t="str">
        <f>IFERROR(__xludf.DUMMYFUNCTION("""COMPUTED_VALUE"""),"Negatif")</f>
        <v>Negatif</v>
      </c>
      <c r="K233" s="43" t="str">
        <f>IFERROR(__xludf.DUMMYFUNCTION("""COMPUTED_VALUE"""),"Tidak")</f>
        <v>Tidak</v>
      </c>
      <c r="L233" s="43" t="str">
        <f>IFERROR(__xludf.DUMMYFUNCTION("""COMPUTED_VALUE"""),"Rif Sensitif")</f>
        <v>Rif Sensitif</v>
      </c>
      <c r="M233" s="43" t="str">
        <f>IFERROR(__xludf.DUMMYFUNCTION("""COMPUTED_VALUE"""),"Paru")</f>
        <v>Paru</v>
      </c>
    </row>
    <row r="234">
      <c r="A234" s="46" t="s">
        <v>48</v>
      </c>
      <c r="B234" s="26" t="s">
        <v>10</v>
      </c>
      <c r="C234" s="47" t="s">
        <v>11</v>
      </c>
      <c r="D234" s="47" t="s">
        <v>12</v>
      </c>
      <c r="E234" s="47" t="s">
        <v>47</v>
      </c>
      <c r="F234" s="47" t="s">
        <v>14</v>
      </c>
      <c r="H234" s="43" t="str">
        <f>IFERROR(__xludf.DUMMYFUNCTION("""COMPUTED_VALUE"""),"L")</f>
        <v>L</v>
      </c>
      <c r="I234" s="43" t="str">
        <f>IFERROR(__xludf.DUMMYFUNCTION("""COMPUTED_VALUE"""),"Positif")</f>
        <v>Positif</v>
      </c>
      <c r="J234" s="43" t="str">
        <f>IFERROR(__xludf.DUMMYFUNCTION("""COMPUTED_VALUE"""),"Negatif")</f>
        <v>Negatif</v>
      </c>
      <c r="K234" s="43" t="str">
        <f>IFERROR(__xludf.DUMMYFUNCTION("""COMPUTED_VALUE"""),"Tidak")</f>
        <v>Tidak</v>
      </c>
      <c r="L234" s="43" t="str">
        <f>IFERROR(__xludf.DUMMYFUNCTION("""COMPUTED_VALUE"""),"Rif Sensitif")</f>
        <v>Rif Sensitif</v>
      </c>
      <c r="M234" s="43" t="str">
        <f>IFERROR(__xludf.DUMMYFUNCTION("""COMPUTED_VALUE"""),"Paru")</f>
        <v>Paru</v>
      </c>
    </row>
    <row r="235">
      <c r="A235" s="46" t="s">
        <v>48</v>
      </c>
      <c r="B235" s="26" t="s">
        <v>10</v>
      </c>
      <c r="C235" s="47" t="s">
        <v>11</v>
      </c>
      <c r="D235" s="47" t="s">
        <v>12</v>
      </c>
      <c r="E235" s="47" t="s">
        <v>47</v>
      </c>
      <c r="F235" s="47" t="s">
        <v>14</v>
      </c>
      <c r="H235" s="43" t="str">
        <f>IFERROR(__xludf.DUMMYFUNCTION("""COMPUTED_VALUE"""),"L")</f>
        <v>L</v>
      </c>
      <c r="I235" s="43" t="str">
        <f>IFERROR(__xludf.DUMMYFUNCTION("""COMPUTED_VALUE"""),"Positif")</f>
        <v>Positif</v>
      </c>
      <c r="J235" s="43" t="str">
        <f>IFERROR(__xludf.DUMMYFUNCTION("""COMPUTED_VALUE"""),"Negatif")</f>
        <v>Negatif</v>
      </c>
      <c r="K235" s="43" t="str">
        <f>IFERROR(__xludf.DUMMYFUNCTION("""COMPUTED_VALUE"""),"Tidak")</f>
        <v>Tidak</v>
      </c>
      <c r="L235" s="43" t="str">
        <f>IFERROR(__xludf.DUMMYFUNCTION("""COMPUTED_VALUE"""),"Rif Sensitif")</f>
        <v>Rif Sensitif</v>
      </c>
      <c r="M235" s="43" t="str">
        <f>IFERROR(__xludf.DUMMYFUNCTION("""COMPUTED_VALUE"""),"Paru")</f>
        <v>Paru</v>
      </c>
    </row>
    <row r="236">
      <c r="A236" s="46" t="s">
        <v>48</v>
      </c>
      <c r="B236" s="26" t="s">
        <v>10</v>
      </c>
      <c r="C236" s="47" t="s">
        <v>11</v>
      </c>
      <c r="D236" s="47" t="s">
        <v>12</v>
      </c>
      <c r="E236" s="47" t="s">
        <v>47</v>
      </c>
      <c r="F236" s="47" t="s">
        <v>14</v>
      </c>
      <c r="H236" s="43" t="str">
        <f>IFERROR(__xludf.DUMMYFUNCTION("""COMPUTED_VALUE"""),"P")</f>
        <v>P</v>
      </c>
      <c r="I236" s="43" t="str">
        <f>IFERROR(__xludf.DUMMYFUNCTION("""COMPUTED_VALUE"""),"Positif")</f>
        <v>Positif</v>
      </c>
      <c r="J236" s="43" t="str">
        <f>IFERROR(__xludf.DUMMYFUNCTION("""COMPUTED_VALUE"""),"Negatif")</f>
        <v>Negatif</v>
      </c>
      <c r="K236" s="43" t="str">
        <f>IFERROR(__xludf.DUMMYFUNCTION("""COMPUTED_VALUE"""),"Tidak")</f>
        <v>Tidak</v>
      </c>
      <c r="L236" s="43" t="str">
        <f>IFERROR(__xludf.DUMMYFUNCTION("""COMPUTED_VALUE"""),"Rif Sensitif")</f>
        <v>Rif Sensitif</v>
      </c>
      <c r="M236" s="43" t="str">
        <f>IFERROR(__xludf.DUMMYFUNCTION("""COMPUTED_VALUE"""),"Paru")</f>
        <v>Paru</v>
      </c>
    </row>
    <row r="237">
      <c r="A237" s="46" t="s">
        <v>48</v>
      </c>
      <c r="B237" s="26" t="s">
        <v>10</v>
      </c>
      <c r="C237" s="47" t="s">
        <v>11</v>
      </c>
      <c r="D237" s="47" t="s">
        <v>12</v>
      </c>
      <c r="E237" s="47" t="s">
        <v>47</v>
      </c>
      <c r="F237" s="47" t="s">
        <v>14</v>
      </c>
      <c r="H237" s="43" t="str">
        <f>IFERROR(__xludf.DUMMYFUNCTION("""COMPUTED_VALUE"""),"P")</f>
        <v>P</v>
      </c>
      <c r="I237" s="43" t="str">
        <f>IFERROR(__xludf.DUMMYFUNCTION("""COMPUTED_VALUE"""),"Positif")</f>
        <v>Positif</v>
      </c>
      <c r="J237" s="43" t="str">
        <f>IFERROR(__xludf.DUMMYFUNCTION("""COMPUTED_VALUE"""),"Negatif")</f>
        <v>Negatif</v>
      </c>
      <c r="K237" s="43" t="str">
        <f>IFERROR(__xludf.DUMMYFUNCTION("""COMPUTED_VALUE"""),"Tidak")</f>
        <v>Tidak</v>
      </c>
      <c r="L237" s="43" t="str">
        <f>IFERROR(__xludf.DUMMYFUNCTION("""COMPUTED_VALUE"""),"Rif Sensitif")</f>
        <v>Rif Sensitif</v>
      </c>
      <c r="M237" s="43" t="str">
        <f>IFERROR(__xludf.DUMMYFUNCTION("""COMPUTED_VALUE"""),"Paru")</f>
        <v>Paru</v>
      </c>
    </row>
    <row r="238">
      <c r="A238" s="46" t="s">
        <v>8</v>
      </c>
      <c r="B238" s="26" t="s">
        <v>10</v>
      </c>
      <c r="C238" s="47" t="s">
        <v>11</v>
      </c>
      <c r="D238" s="47" t="s">
        <v>12</v>
      </c>
      <c r="E238" s="47" t="s">
        <v>47</v>
      </c>
      <c r="F238" s="47" t="s">
        <v>14</v>
      </c>
      <c r="H238" s="43" t="str">
        <f>IFERROR(__xludf.DUMMYFUNCTION("""COMPUTED_VALUE"""),"L")</f>
        <v>L</v>
      </c>
      <c r="I238" s="43" t="str">
        <f>IFERROR(__xludf.DUMMYFUNCTION("""COMPUTED_VALUE"""),"Positif")</f>
        <v>Positif</v>
      </c>
      <c r="J238" s="43" t="str">
        <f>IFERROR(__xludf.DUMMYFUNCTION("""COMPUTED_VALUE"""),"Negatif")</f>
        <v>Negatif</v>
      </c>
      <c r="K238" s="43" t="str">
        <f>IFERROR(__xludf.DUMMYFUNCTION("""COMPUTED_VALUE"""),"Tidak")</f>
        <v>Tidak</v>
      </c>
      <c r="L238" s="43" t="str">
        <f>IFERROR(__xludf.DUMMYFUNCTION("""COMPUTED_VALUE"""),"Negatif")</f>
        <v>Negatif</v>
      </c>
      <c r="M238" s="43" t="str">
        <f>IFERROR(__xludf.DUMMYFUNCTION("""COMPUTED_VALUE"""),"Paru")</f>
        <v>Paru</v>
      </c>
    </row>
    <row r="239">
      <c r="A239" s="46" t="s">
        <v>8</v>
      </c>
      <c r="B239" s="26" t="s">
        <v>10</v>
      </c>
      <c r="C239" s="47" t="s">
        <v>11</v>
      </c>
      <c r="D239" s="47" t="s">
        <v>12</v>
      </c>
      <c r="E239" s="47" t="s">
        <v>47</v>
      </c>
      <c r="F239" s="47" t="s">
        <v>14</v>
      </c>
      <c r="H239" s="43" t="str">
        <f>IFERROR(__xludf.DUMMYFUNCTION("""COMPUTED_VALUE"""),"P")</f>
        <v>P</v>
      </c>
      <c r="I239" s="43" t="str">
        <f>IFERROR(__xludf.DUMMYFUNCTION("""COMPUTED_VALUE"""),"Positif")</f>
        <v>Positif</v>
      </c>
      <c r="J239" s="43" t="str">
        <f>IFERROR(__xludf.DUMMYFUNCTION("""COMPUTED_VALUE"""),"Negatif")</f>
        <v>Negatif</v>
      </c>
      <c r="K239" s="43" t="str">
        <f>IFERROR(__xludf.DUMMYFUNCTION("""COMPUTED_VALUE"""),"Tidak")</f>
        <v>Tidak</v>
      </c>
      <c r="L239" s="43" t="str">
        <f>IFERROR(__xludf.DUMMYFUNCTION("""COMPUTED_VALUE"""),"Negatif")</f>
        <v>Negatif</v>
      </c>
      <c r="M239" s="43" t="str">
        <f>IFERROR(__xludf.DUMMYFUNCTION("""COMPUTED_VALUE"""),"Paru")</f>
        <v>Paru</v>
      </c>
    </row>
    <row r="240">
      <c r="A240" s="46" t="s">
        <v>48</v>
      </c>
      <c r="B240" s="26" t="s">
        <v>10</v>
      </c>
      <c r="C240" s="47" t="s">
        <v>11</v>
      </c>
      <c r="D240" s="47" t="s">
        <v>12</v>
      </c>
      <c r="E240" s="47" t="s">
        <v>11</v>
      </c>
      <c r="F240" s="47" t="s">
        <v>14</v>
      </c>
      <c r="H240" s="43" t="str">
        <f>IFERROR(__xludf.DUMMYFUNCTION("""COMPUTED_VALUE"""),"P")</f>
        <v>P</v>
      </c>
      <c r="I240" s="43" t="str">
        <f>IFERROR(__xludf.DUMMYFUNCTION("""COMPUTED_VALUE"""),"Positif")</f>
        <v>Positif</v>
      </c>
      <c r="J240" s="43" t="str">
        <f>IFERROR(__xludf.DUMMYFUNCTION("""COMPUTED_VALUE"""),"Negatif")</f>
        <v>Negatif</v>
      </c>
      <c r="K240" s="43" t="str">
        <f>IFERROR(__xludf.DUMMYFUNCTION("""COMPUTED_VALUE"""),"Tidak")</f>
        <v>Tidak</v>
      </c>
      <c r="L240" s="43" t="str">
        <f>IFERROR(__xludf.DUMMYFUNCTION("""COMPUTED_VALUE"""),"Rif Sensitif")</f>
        <v>Rif Sensitif</v>
      </c>
      <c r="M240" s="43" t="str">
        <f>IFERROR(__xludf.DUMMYFUNCTION("""COMPUTED_VALUE"""),"Paru")</f>
        <v>Paru</v>
      </c>
    </row>
    <row r="241">
      <c r="A241" s="46" t="s">
        <v>8</v>
      </c>
      <c r="B241" s="26" t="s">
        <v>10</v>
      </c>
      <c r="C241" s="47" t="s">
        <v>11</v>
      </c>
      <c r="D241" s="47" t="s">
        <v>12</v>
      </c>
      <c r="E241" s="47" t="s">
        <v>11</v>
      </c>
      <c r="F241" s="47" t="s">
        <v>14</v>
      </c>
      <c r="H241" s="43" t="str">
        <f>IFERROR(__xludf.DUMMYFUNCTION("""COMPUTED_VALUE"""),"L")</f>
        <v>L</v>
      </c>
      <c r="I241" s="43" t="str">
        <f>IFERROR(__xludf.DUMMYFUNCTION("""COMPUTED_VALUE"""),"Positif")</f>
        <v>Positif</v>
      </c>
      <c r="J241" s="43" t="str">
        <f>IFERROR(__xludf.DUMMYFUNCTION("""COMPUTED_VALUE"""),"Negatif")</f>
        <v>Negatif</v>
      </c>
      <c r="K241" s="43" t="str">
        <f>IFERROR(__xludf.DUMMYFUNCTION("""COMPUTED_VALUE"""),"Tidak")</f>
        <v>Tidak</v>
      </c>
      <c r="L241" s="43" t="str">
        <f>IFERROR(__xludf.DUMMYFUNCTION("""COMPUTED_VALUE"""),"Rif Sensitif")</f>
        <v>Rif Sensitif</v>
      </c>
      <c r="M241" s="43" t="str">
        <f>IFERROR(__xludf.DUMMYFUNCTION("""COMPUTED_VALUE"""),"Paru")</f>
        <v>Paru</v>
      </c>
    </row>
    <row r="242">
      <c r="A242" s="46" t="s">
        <v>8</v>
      </c>
      <c r="B242" s="26" t="s">
        <v>10</v>
      </c>
      <c r="C242" s="47" t="s">
        <v>11</v>
      </c>
      <c r="D242" s="47" t="s">
        <v>12</v>
      </c>
      <c r="E242" s="47" t="s">
        <v>47</v>
      </c>
      <c r="F242" s="47" t="s">
        <v>14</v>
      </c>
      <c r="H242" s="43" t="str">
        <f>IFERROR(__xludf.DUMMYFUNCTION("""COMPUTED_VALUE"""),"P")</f>
        <v>P</v>
      </c>
      <c r="I242" s="43" t="str">
        <f>IFERROR(__xludf.DUMMYFUNCTION("""COMPUTED_VALUE"""),"Positif")</f>
        <v>Positif</v>
      </c>
      <c r="J242" s="43" t="str">
        <f>IFERROR(__xludf.DUMMYFUNCTION("""COMPUTED_VALUE"""),"Negatif")</f>
        <v>Negatif</v>
      </c>
      <c r="K242" s="43" t="str">
        <f>IFERROR(__xludf.DUMMYFUNCTION("""COMPUTED_VALUE"""),"Tidak")</f>
        <v>Tidak</v>
      </c>
      <c r="L242" s="43" t="str">
        <f>IFERROR(__xludf.DUMMYFUNCTION("""COMPUTED_VALUE"""),"Rif Sensitif")</f>
        <v>Rif Sensitif</v>
      </c>
      <c r="M242" s="43" t="str">
        <f>IFERROR(__xludf.DUMMYFUNCTION("""COMPUTED_VALUE"""),"Paru")</f>
        <v>Paru</v>
      </c>
    </row>
    <row r="243">
      <c r="A243" s="46" t="s">
        <v>48</v>
      </c>
      <c r="B243" s="26" t="s">
        <v>10</v>
      </c>
      <c r="C243" s="47" t="s">
        <v>11</v>
      </c>
      <c r="D243" s="47" t="s">
        <v>12</v>
      </c>
      <c r="E243" s="47" t="s">
        <v>47</v>
      </c>
      <c r="F243" s="47" t="s">
        <v>14</v>
      </c>
      <c r="H243" s="43" t="str">
        <f>IFERROR(__xludf.DUMMYFUNCTION("""COMPUTED_VALUE"""),"P")</f>
        <v>P</v>
      </c>
      <c r="I243" s="43" t="str">
        <f>IFERROR(__xludf.DUMMYFUNCTION("""COMPUTED_VALUE"""),"Positif")</f>
        <v>Positif</v>
      </c>
      <c r="J243" s="43" t="str">
        <f>IFERROR(__xludf.DUMMYFUNCTION("""COMPUTED_VALUE"""),"Negatif")</f>
        <v>Negatif</v>
      </c>
      <c r="K243" s="43" t="str">
        <f>IFERROR(__xludf.DUMMYFUNCTION("""COMPUTED_VALUE"""),"Tidak")</f>
        <v>Tidak</v>
      </c>
      <c r="L243" s="43" t="str">
        <f>IFERROR(__xludf.DUMMYFUNCTION("""COMPUTED_VALUE"""),"Negatif")</f>
        <v>Negatif</v>
      </c>
      <c r="M243" s="43" t="str">
        <f>IFERROR(__xludf.DUMMYFUNCTION("""COMPUTED_VALUE"""),"Paru")</f>
        <v>Paru</v>
      </c>
    </row>
    <row r="244">
      <c r="A244" s="46" t="s">
        <v>48</v>
      </c>
      <c r="B244" s="26" t="s">
        <v>11</v>
      </c>
      <c r="C244" s="47" t="s">
        <v>11</v>
      </c>
      <c r="D244" s="47" t="s">
        <v>12</v>
      </c>
      <c r="E244" s="47" t="s">
        <v>47</v>
      </c>
      <c r="F244" s="47" t="s">
        <v>23</v>
      </c>
      <c r="H244" s="43" t="str">
        <f>IFERROR(__xludf.DUMMYFUNCTION("""COMPUTED_VALUE"""),"L")</f>
        <v>L</v>
      </c>
      <c r="I244" s="43" t="str">
        <f>IFERROR(__xludf.DUMMYFUNCTION("""COMPUTED_VALUE"""),"Positif")</f>
        <v>Positif</v>
      </c>
      <c r="J244" s="43" t="str">
        <f>IFERROR(__xludf.DUMMYFUNCTION("""COMPUTED_VALUE"""),"Negatif")</f>
        <v>Negatif</v>
      </c>
      <c r="K244" s="43" t="str">
        <f>IFERROR(__xludf.DUMMYFUNCTION("""COMPUTED_VALUE"""),"Tidak")</f>
        <v>Tidak</v>
      </c>
      <c r="L244" s="43" t="str">
        <f>IFERROR(__xludf.DUMMYFUNCTION("""COMPUTED_VALUE"""),"Rif Sensitif")</f>
        <v>Rif Sensitif</v>
      </c>
      <c r="M244" s="43" t="str">
        <f>IFERROR(__xludf.DUMMYFUNCTION("""COMPUTED_VALUE"""),"Paru")</f>
        <v>Paru</v>
      </c>
    </row>
    <row r="245">
      <c r="A245" s="46" t="s">
        <v>8</v>
      </c>
      <c r="B245" s="26" t="s">
        <v>10</v>
      </c>
      <c r="C245" s="47" t="s">
        <v>11</v>
      </c>
      <c r="D245" s="47" t="s">
        <v>12</v>
      </c>
      <c r="E245" s="47" t="s">
        <v>47</v>
      </c>
      <c r="F245" s="47" t="s">
        <v>14</v>
      </c>
      <c r="H245" s="43" t="str">
        <f>IFERROR(__xludf.DUMMYFUNCTION("""COMPUTED_VALUE"""),"P")</f>
        <v>P</v>
      </c>
      <c r="I245" s="43" t="str">
        <f>IFERROR(__xludf.DUMMYFUNCTION("""COMPUTED_VALUE"""),"Positif")</f>
        <v>Positif</v>
      </c>
      <c r="J245" s="43" t="str">
        <f>IFERROR(__xludf.DUMMYFUNCTION("""COMPUTED_VALUE"""),"Negatif")</f>
        <v>Negatif</v>
      </c>
      <c r="K245" s="43" t="str">
        <f>IFERROR(__xludf.DUMMYFUNCTION("""COMPUTED_VALUE"""),"Tidak")</f>
        <v>Tidak</v>
      </c>
      <c r="L245" s="43" t="str">
        <f>IFERROR(__xludf.DUMMYFUNCTION("""COMPUTED_VALUE"""),"Rif Sensitif")</f>
        <v>Rif Sensitif</v>
      </c>
      <c r="M245" s="43" t="str">
        <f>IFERROR(__xludf.DUMMYFUNCTION("""COMPUTED_VALUE"""),"Paru")</f>
        <v>Paru</v>
      </c>
    </row>
    <row r="246">
      <c r="A246" s="46" t="s">
        <v>8</v>
      </c>
      <c r="B246" s="26" t="s">
        <v>10</v>
      </c>
      <c r="C246" s="47" t="s">
        <v>11</v>
      </c>
      <c r="D246" s="47" t="s">
        <v>12</v>
      </c>
      <c r="E246" s="47" t="s">
        <v>11</v>
      </c>
      <c r="F246" s="47" t="s">
        <v>14</v>
      </c>
      <c r="H246" s="43" t="str">
        <f>IFERROR(__xludf.DUMMYFUNCTION("""COMPUTED_VALUE"""),"L")</f>
        <v>L</v>
      </c>
      <c r="I246" s="43" t="str">
        <f>IFERROR(__xludf.DUMMYFUNCTION("""COMPUTED_VALUE"""),"Positif")</f>
        <v>Positif</v>
      </c>
      <c r="J246" s="43" t="str">
        <f>IFERROR(__xludf.DUMMYFUNCTION("""COMPUTED_VALUE"""),"Negatif")</f>
        <v>Negatif</v>
      </c>
      <c r="K246" s="43" t="str">
        <f>IFERROR(__xludf.DUMMYFUNCTION("""COMPUTED_VALUE"""),"Tidak")</f>
        <v>Tidak</v>
      </c>
      <c r="L246" s="43" t="str">
        <f>IFERROR(__xludf.DUMMYFUNCTION("""COMPUTED_VALUE"""),"Rif resisten")</f>
        <v>Rif resisten</v>
      </c>
      <c r="M246" s="43" t="str">
        <f>IFERROR(__xludf.DUMMYFUNCTION("""COMPUTED_VALUE"""),"Paru")</f>
        <v>Paru</v>
      </c>
    </row>
    <row r="247">
      <c r="A247" s="46" t="s">
        <v>48</v>
      </c>
      <c r="B247" s="26" t="s">
        <v>10</v>
      </c>
      <c r="C247" s="47" t="s">
        <v>11</v>
      </c>
      <c r="D247" s="47" t="s">
        <v>12</v>
      </c>
      <c r="E247" s="47" t="s">
        <v>47</v>
      </c>
      <c r="F247" s="47" t="s">
        <v>14</v>
      </c>
      <c r="H247" s="43" t="str">
        <f>IFERROR(__xludf.DUMMYFUNCTION("""COMPUTED_VALUE"""),"P")</f>
        <v>P</v>
      </c>
      <c r="I247" s="43" t="str">
        <f>IFERROR(__xludf.DUMMYFUNCTION("""COMPUTED_VALUE"""),"Positif")</f>
        <v>Positif</v>
      </c>
      <c r="J247" s="43" t="str">
        <f>IFERROR(__xludf.DUMMYFUNCTION("""COMPUTED_VALUE"""),"Negatif")</f>
        <v>Negatif</v>
      </c>
      <c r="K247" s="43" t="str">
        <f>IFERROR(__xludf.DUMMYFUNCTION("""COMPUTED_VALUE"""),"Tidak")</f>
        <v>Tidak</v>
      </c>
      <c r="L247" s="43" t="str">
        <f>IFERROR(__xludf.DUMMYFUNCTION("""COMPUTED_VALUE"""),"Rif Sensitif")</f>
        <v>Rif Sensitif</v>
      </c>
      <c r="M247" s="43" t="str">
        <f>IFERROR(__xludf.DUMMYFUNCTION("""COMPUTED_VALUE"""),"Paru")</f>
        <v>Paru</v>
      </c>
    </row>
    <row r="248">
      <c r="A248" s="46" t="s">
        <v>8</v>
      </c>
      <c r="B248" s="26" t="s">
        <v>11</v>
      </c>
      <c r="C248" s="47" t="s">
        <v>11</v>
      </c>
      <c r="D248" s="47" t="s">
        <v>12</v>
      </c>
      <c r="E248" s="47" t="s">
        <v>47</v>
      </c>
      <c r="F248" s="47" t="s">
        <v>23</v>
      </c>
      <c r="H248" s="43" t="str">
        <f>IFERROR(__xludf.DUMMYFUNCTION("""COMPUTED_VALUE"""),"P")</f>
        <v>P</v>
      </c>
      <c r="I248" s="43" t="str">
        <f>IFERROR(__xludf.DUMMYFUNCTION("""COMPUTED_VALUE"""),"Positif")</f>
        <v>Positif</v>
      </c>
      <c r="J248" s="43" t="str">
        <f>IFERROR(__xludf.DUMMYFUNCTION("""COMPUTED_VALUE"""),"Negatif")</f>
        <v>Negatif</v>
      </c>
      <c r="K248" s="43" t="str">
        <f>IFERROR(__xludf.DUMMYFUNCTION("""COMPUTED_VALUE"""),"Ya")</f>
        <v>Ya</v>
      </c>
      <c r="L248" s="43" t="str">
        <f>IFERROR(__xludf.DUMMYFUNCTION("""COMPUTED_VALUE"""),"Rif Sensitif")</f>
        <v>Rif Sensitif</v>
      </c>
      <c r="M248" s="43" t="str">
        <f>IFERROR(__xludf.DUMMYFUNCTION("""COMPUTED_VALUE"""),"Paru")</f>
        <v>Paru</v>
      </c>
    </row>
    <row r="249">
      <c r="A249" s="46" t="s">
        <v>8</v>
      </c>
      <c r="B249" s="26" t="s">
        <v>10</v>
      </c>
      <c r="C249" s="47" t="s">
        <v>11</v>
      </c>
      <c r="D249" s="47" t="s">
        <v>12</v>
      </c>
      <c r="E249" s="47" t="s">
        <v>47</v>
      </c>
      <c r="F249" s="47" t="s">
        <v>14</v>
      </c>
      <c r="H249" s="43" t="str">
        <f>IFERROR(__xludf.DUMMYFUNCTION("""COMPUTED_VALUE"""),"L")</f>
        <v>L</v>
      </c>
      <c r="I249" s="43" t="str">
        <f>IFERROR(__xludf.DUMMYFUNCTION("""COMPUTED_VALUE"""),"Positif")</f>
        <v>Positif</v>
      </c>
      <c r="J249" s="43" t="str">
        <f>IFERROR(__xludf.DUMMYFUNCTION("""COMPUTED_VALUE"""),"Negatif")</f>
        <v>Negatif</v>
      </c>
      <c r="K249" s="43" t="str">
        <f>IFERROR(__xludf.DUMMYFUNCTION("""COMPUTED_VALUE"""),"Tidak")</f>
        <v>Tidak</v>
      </c>
      <c r="L249" s="43" t="str">
        <f>IFERROR(__xludf.DUMMYFUNCTION("""COMPUTED_VALUE"""),"Rif Sensitif")</f>
        <v>Rif Sensitif</v>
      </c>
      <c r="M249" s="43" t="str">
        <f>IFERROR(__xludf.DUMMYFUNCTION("""COMPUTED_VALUE"""),"Paru")</f>
        <v>Paru</v>
      </c>
    </row>
    <row r="250">
      <c r="A250" s="46" t="s">
        <v>48</v>
      </c>
      <c r="B250" s="26" t="s">
        <v>10</v>
      </c>
      <c r="C250" s="47" t="s">
        <v>11</v>
      </c>
      <c r="D250" s="47" t="s">
        <v>12</v>
      </c>
      <c r="E250" s="47" t="s">
        <v>65</v>
      </c>
      <c r="F250" s="47" t="s">
        <v>14</v>
      </c>
      <c r="H250" s="43" t="str">
        <f>IFERROR(__xludf.DUMMYFUNCTION("""COMPUTED_VALUE"""),"P")</f>
        <v>P</v>
      </c>
      <c r="I250" s="43" t="str">
        <f>IFERROR(__xludf.DUMMYFUNCTION("""COMPUTED_VALUE"""),"Positif")</f>
        <v>Positif</v>
      </c>
      <c r="J250" s="43" t="str">
        <f>IFERROR(__xludf.DUMMYFUNCTION("""COMPUTED_VALUE"""),"Negatif")</f>
        <v>Negatif</v>
      </c>
      <c r="K250" s="43" t="str">
        <f>IFERROR(__xludf.DUMMYFUNCTION("""COMPUTED_VALUE"""),"Tidak")</f>
        <v>Tidak</v>
      </c>
      <c r="L250" s="43" t="str">
        <f>IFERROR(__xludf.DUMMYFUNCTION("""COMPUTED_VALUE"""),"Rif Sensitif")</f>
        <v>Rif Sensitif</v>
      </c>
      <c r="M250" s="43" t="str">
        <f>IFERROR(__xludf.DUMMYFUNCTION("""COMPUTED_VALUE"""),"Paru")</f>
        <v>Paru</v>
      </c>
    </row>
    <row r="251">
      <c r="A251" s="46" t="s">
        <v>8</v>
      </c>
      <c r="B251" s="26" t="s">
        <v>10</v>
      </c>
      <c r="C251" s="47" t="s">
        <v>11</v>
      </c>
      <c r="D251" s="47" t="s">
        <v>12</v>
      </c>
      <c r="E251" s="47" t="s">
        <v>47</v>
      </c>
      <c r="F251" s="47" t="s">
        <v>14</v>
      </c>
      <c r="H251" s="43" t="str">
        <f>IFERROR(__xludf.DUMMYFUNCTION("""COMPUTED_VALUE"""),"L")</f>
        <v>L</v>
      </c>
      <c r="I251" s="43" t="str">
        <f>IFERROR(__xludf.DUMMYFUNCTION("""COMPUTED_VALUE"""),"Positif")</f>
        <v>Positif</v>
      </c>
      <c r="J251" s="43" t="str">
        <f>IFERROR(__xludf.DUMMYFUNCTION("""COMPUTED_VALUE"""),"Negatif")</f>
        <v>Negatif</v>
      </c>
      <c r="K251" s="43" t="str">
        <f>IFERROR(__xludf.DUMMYFUNCTION("""COMPUTED_VALUE"""),"Tidak")</f>
        <v>Tidak</v>
      </c>
      <c r="L251" s="43" t="str">
        <f>IFERROR(__xludf.DUMMYFUNCTION("""COMPUTED_VALUE"""),"Rif Sensitif")</f>
        <v>Rif Sensitif</v>
      </c>
      <c r="M251" s="43" t="str">
        <f>IFERROR(__xludf.DUMMYFUNCTION("""COMPUTED_VALUE"""),"Paru")</f>
        <v>Paru</v>
      </c>
    </row>
    <row r="252">
      <c r="A252" s="46" t="s">
        <v>8</v>
      </c>
      <c r="B252" s="26" t="s">
        <v>10</v>
      </c>
      <c r="C252" s="47" t="s">
        <v>11</v>
      </c>
      <c r="D252" s="47" t="s">
        <v>44</v>
      </c>
      <c r="E252" s="47" t="s">
        <v>47</v>
      </c>
      <c r="F252" s="47" t="s">
        <v>14</v>
      </c>
      <c r="H252" s="43" t="str">
        <f>IFERROR(__xludf.DUMMYFUNCTION("""COMPUTED_VALUE"""),"P")</f>
        <v>P</v>
      </c>
      <c r="I252" s="43" t="str">
        <f>IFERROR(__xludf.DUMMYFUNCTION("""COMPUTED_VALUE"""),"Positif")</f>
        <v>Positif</v>
      </c>
      <c r="J252" s="43" t="str">
        <f>IFERROR(__xludf.DUMMYFUNCTION("""COMPUTED_VALUE"""),"Negatif")</f>
        <v>Negatif</v>
      </c>
      <c r="K252" s="43" t="str">
        <f>IFERROR(__xludf.DUMMYFUNCTION("""COMPUTED_VALUE"""),"Tidak")</f>
        <v>Tidak</v>
      </c>
      <c r="L252" s="43" t="str">
        <f>IFERROR(__xludf.DUMMYFUNCTION("""COMPUTED_VALUE"""),"Rif Sensitif")</f>
        <v>Rif Sensitif</v>
      </c>
      <c r="M252" s="43" t="str">
        <f>IFERROR(__xludf.DUMMYFUNCTION("""COMPUTED_VALUE"""),"Paru")</f>
        <v>Paru</v>
      </c>
    </row>
    <row r="253">
      <c r="A253" s="46" t="s">
        <v>8</v>
      </c>
      <c r="B253" s="26" t="s">
        <v>11</v>
      </c>
      <c r="C253" s="47" t="s">
        <v>11</v>
      </c>
      <c r="D253" s="47" t="s">
        <v>12</v>
      </c>
      <c r="E253" s="47" t="s">
        <v>47</v>
      </c>
      <c r="F253" s="47" t="s">
        <v>23</v>
      </c>
      <c r="H253" s="43" t="str">
        <f>IFERROR(__xludf.DUMMYFUNCTION("""COMPUTED_VALUE"""),"P")</f>
        <v>P</v>
      </c>
      <c r="I253" s="43" t="str">
        <f>IFERROR(__xludf.DUMMYFUNCTION("""COMPUTED_VALUE"""),"Positif")</f>
        <v>Positif</v>
      </c>
      <c r="J253" s="43" t="str">
        <f>IFERROR(__xludf.DUMMYFUNCTION("""COMPUTED_VALUE"""),"Negatif")</f>
        <v>Negatif</v>
      </c>
      <c r="K253" s="43" t="str">
        <f>IFERROR(__xludf.DUMMYFUNCTION("""COMPUTED_VALUE"""),"Tidak")</f>
        <v>Tidak</v>
      </c>
      <c r="L253" s="43" t="str">
        <f>IFERROR(__xludf.DUMMYFUNCTION("""COMPUTED_VALUE"""),"Rif Sensitif")</f>
        <v>Rif Sensitif</v>
      </c>
      <c r="M253" s="43" t="str">
        <f>IFERROR(__xludf.DUMMYFUNCTION("""COMPUTED_VALUE"""),"Paru")</f>
        <v>Paru</v>
      </c>
    </row>
    <row r="254">
      <c r="A254" s="46" t="s">
        <v>48</v>
      </c>
      <c r="B254" s="26" t="s">
        <v>11</v>
      </c>
      <c r="C254" s="47" t="s">
        <v>11</v>
      </c>
      <c r="D254" s="47" t="s">
        <v>12</v>
      </c>
      <c r="E254" s="47" t="s">
        <v>47</v>
      </c>
      <c r="F254" s="47" t="s">
        <v>23</v>
      </c>
      <c r="H254" s="43" t="str">
        <f>IFERROR(__xludf.DUMMYFUNCTION("""COMPUTED_VALUE"""),"L")</f>
        <v>L</v>
      </c>
      <c r="I254" s="43" t="str">
        <f>IFERROR(__xludf.DUMMYFUNCTION("""COMPUTED_VALUE"""),"Positif")</f>
        <v>Positif</v>
      </c>
      <c r="J254" s="43" t="str">
        <f>IFERROR(__xludf.DUMMYFUNCTION("""COMPUTED_VALUE"""),"Negatif")</f>
        <v>Negatif</v>
      </c>
      <c r="K254" s="43" t="str">
        <f>IFERROR(__xludf.DUMMYFUNCTION("""COMPUTED_VALUE"""),"Tidak")</f>
        <v>Tidak</v>
      </c>
      <c r="L254" s="43" t="str">
        <f>IFERROR(__xludf.DUMMYFUNCTION("""COMPUTED_VALUE"""),"Rif Sensitif")</f>
        <v>Rif Sensitif</v>
      </c>
      <c r="M254" s="43" t="str">
        <f>IFERROR(__xludf.DUMMYFUNCTION("""COMPUTED_VALUE"""),"Paru")</f>
        <v>Paru</v>
      </c>
    </row>
    <row r="255">
      <c r="A255" s="46" t="s">
        <v>48</v>
      </c>
      <c r="B255" s="26" t="s">
        <v>11</v>
      </c>
      <c r="C255" s="47" t="s">
        <v>11</v>
      </c>
      <c r="D255" s="47" t="s">
        <v>12</v>
      </c>
      <c r="E255" s="47" t="s">
        <v>47</v>
      </c>
      <c r="F255" s="47" t="s">
        <v>23</v>
      </c>
      <c r="H255" s="43" t="str">
        <f>IFERROR(__xludf.DUMMYFUNCTION("""COMPUTED_VALUE"""),"P")</f>
        <v>P</v>
      </c>
      <c r="I255" s="43" t="str">
        <f>IFERROR(__xludf.DUMMYFUNCTION("""COMPUTED_VALUE"""),"Positif")</f>
        <v>Positif</v>
      </c>
      <c r="J255" s="43" t="str">
        <f>IFERROR(__xludf.DUMMYFUNCTION("""COMPUTED_VALUE"""),"Negatif")</f>
        <v>Negatif</v>
      </c>
      <c r="K255" s="43" t="str">
        <f>IFERROR(__xludf.DUMMYFUNCTION("""COMPUTED_VALUE"""),"Tidak")</f>
        <v>Tidak</v>
      </c>
      <c r="L255" s="43" t="str">
        <f>IFERROR(__xludf.DUMMYFUNCTION("""COMPUTED_VALUE"""),"Rif Sensitif")</f>
        <v>Rif Sensitif</v>
      </c>
      <c r="M255" s="43" t="str">
        <f>IFERROR(__xludf.DUMMYFUNCTION("""COMPUTED_VALUE"""),"Paru")</f>
        <v>Paru</v>
      </c>
    </row>
    <row r="256">
      <c r="A256" s="46" t="s">
        <v>48</v>
      </c>
      <c r="B256" s="26" t="s">
        <v>11</v>
      </c>
      <c r="C256" s="47" t="s">
        <v>11</v>
      </c>
      <c r="D256" s="47" t="s">
        <v>12</v>
      </c>
      <c r="E256" s="47" t="s">
        <v>47</v>
      </c>
      <c r="F256" s="47" t="s">
        <v>23</v>
      </c>
      <c r="H256" s="43" t="str">
        <f>IFERROR(__xludf.DUMMYFUNCTION("""COMPUTED_VALUE"""),"L")</f>
        <v>L</v>
      </c>
      <c r="I256" s="43" t="str">
        <f>IFERROR(__xludf.DUMMYFUNCTION("""COMPUTED_VALUE"""),"Positif")</f>
        <v>Positif</v>
      </c>
      <c r="J256" s="43" t="str">
        <f>IFERROR(__xludf.DUMMYFUNCTION("""COMPUTED_VALUE"""),"Negatif")</f>
        <v>Negatif</v>
      </c>
      <c r="K256" s="43" t="str">
        <f>IFERROR(__xludf.DUMMYFUNCTION("""COMPUTED_VALUE"""),"Tidak")</f>
        <v>Tidak</v>
      </c>
      <c r="L256" s="43" t="str">
        <f>IFERROR(__xludf.DUMMYFUNCTION("""COMPUTED_VALUE"""),"Negatif")</f>
        <v>Negatif</v>
      </c>
      <c r="M256" s="43" t="str">
        <f>IFERROR(__xludf.DUMMYFUNCTION("""COMPUTED_VALUE"""),"Paru")</f>
        <v>Paru</v>
      </c>
    </row>
    <row r="257">
      <c r="A257" s="46" t="s">
        <v>48</v>
      </c>
      <c r="B257" s="26" t="s">
        <v>11</v>
      </c>
      <c r="C257" s="47" t="s">
        <v>11</v>
      </c>
      <c r="D257" s="47" t="s">
        <v>12</v>
      </c>
      <c r="E257" s="47" t="s">
        <v>47</v>
      </c>
      <c r="F257" s="47" t="s">
        <v>23</v>
      </c>
      <c r="H257" s="43" t="str">
        <f>IFERROR(__xludf.DUMMYFUNCTION("""COMPUTED_VALUE"""),"P")</f>
        <v>P</v>
      </c>
      <c r="I257" s="43" t="str">
        <f>IFERROR(__xludf.DUMMYFUNCTION("""COMPUTED_VALUE"""),"Positif")</f>
        <v>Positif</v>
      </c>
      <c r="J257" s="43" t="str">
        <f>IFERROR(__xludf.DUMMYFUNCTION("""COMPUTED_VALUE"""),"Negatif")</f>
        <v>Negatif</v>
      </c>
      <c r="K257" s="43" t="str">
        <f>IFERROR(__xludf.DUMMYFUNCTION("""COMPUTED_VALUE"""),"Tidak")</f>
        <v>Tidak</v>
      </c>
      <c r="L257" s="43" t="str">
        <f>IFERROR(__xludf.DUMMYFUNCTION("""COMPUTED_VALUE"""),"Rif Sensitif")</f>
        <v>Rif Sensitif</v>
      </c>
      <c r="M257" s="43" t="str">
        <f>IFERROR(__xludf.DUMMYFUNCTION("""COMPUTED_VALUE"""),"Paru")</f>
        <v>Paru</v>
      </c>
    </row>
    <row r="258">
      <c r="A258" s="46" t="s">
        <v>48</v>
      </c>
      <c r="B258" s="26" t="s">
        <v>10</v>
      </c>
      <c r="C258" s="47" t="s">
        <v>11</v>
      </c>
      <c r="D258" s="47" t="s">
        <v>12</v>
      </c>
      <c r="E258" s="47" t="s">
        <v>47</v>
      </c>
      <c r="F258" s="47" t="s">
        <v>14</v>
      </c>
      <c r="H258" s="43" t="str">
        <f>IFERROR(__xludf.DUMMYFUNCTION("""COMPUTED_VALUE"""),"L")</f>
        <v>L</v>
      </c>
      <c r="I258" s="43" t="str">
        <f>IFERROR(__xludf.DUMMYFUNCTION("""COMPUTED_VALUE"""),"Positif")</f>
        <v>Positif</v>
      </c>
      <c r="J258" s="43" t="str">
        <f>IFERROR(__xludf.DUMMYFUNCTION("""COMPUTED_VALUE"""),"Negatif")</f>
        <v>Negatif</v>
      </c>
      <c r="K258" s="43" t="str">
        <f>IFERROR(__xludf.DUMMYFUNCTION("""COMPUTED_VALUE"""),"Tidak")</f>
        <v>Tidak</v>
      </c>
      <c r="L258" s="43" t="str">
        <f>IFERROR(__xludf.DUMMYFUNCTION("""COMPUTED_VALUE"""),"Rif Sensitif")</f>
        <v>Rif Sensitif</v>
      </c>
      <c r="M258" s="43" t="str">
        <f>IFERROR(__xludf.DUMMYFUNCTION("""COMPUTED_VALUE"""),"Paru")</f>
        <v>Paru</v>
      </c>
    </row>
    <row r="259">
      <c r="A259" s="46" t="s">
        <v>8</v>
      </c>
      <c r="B259" s="26" t="s">
        <v>10</v>
      </c>
      <c r="C259" s="47" t="s">
        <v>11</v>
      </c>
      <c r="D259" s="47" t="s">
        <v>12</v>
      </c>
      <c r="E259" s="47" t="s">
        <v>47</v>
      </c>
      <c r="F259" s="47" t="s">
        <v>14</v>
      </c>
      <c r="H259" s="43" t="str">
        <f>IFERROR(__xludf.DUMMYFUNCTION("""COMPUTED_VALUE"""),"L")</f>
        <v>L</v>
      </c>
      <c r="I259" s="43" t="str">
        <f>IFERROR(__xludf.DUMMYFUNCTION("""COMPUTED_VALUE"""),"Positif")</f>
        <v>Positif</v>
      </c>
      <c r="J259" s="43" t="str">
        <f>IFERROR(__xludf.DUMMYFUNCTION("""COMPUTED_VALUE"""),"Negatif")</f>
        <v>Negatif</v>
      </c>
      <c r="K259" s="43" t="str">
        <f>IFERROR(__xludf.DUMMYFUNCTION("""COMPUTED_VALUE"""),"Tidak")</f>
        <v>Tidak</v>
      </c>
      <c r="L259" s="43" t="str">
        <f>IFERROR(__xludf.DUMMYFUNCTION("""COMPUTED_VALUE"""),"Rif Sensitif")</f>
        <v>Rif Sensitif</v>
      </c>
      <c r="M259" s="43" t="str">
        <f>IFERROR(__xludf.DUMMYFUNCTION("""COMPUTED_VALUE"""),"Paru")</f>
        <v>Paru</v>
      </c>
    </row>
    <row r="260">
      <c r="A260" s="46" t="s">
        <v>48</v>
      </c>
      <c r="B260" s="26" t="s">
        <v>11</v>
      </c>
      <c r="C260" s="47" t="s">
        <v>11</v>
      </c>
      <c r="D260" s="47" t="s">
        <v>12</v>
      </c>
      <c r="E260" s="47" t="s">
        <v>47</v>
      </c>
      <c r="F260" s="47" t="s">
        <v>23</v>
      </c>
      <c r="H260" s="43" t="str">
        <f>IFERROR(__xludf.DUMMYFUNCTION("""COMPUTED_VALUE"""),"L")</f>
        <v>L</v>
      </c>
      <c r="I260" s="43" t="str">
        <f>IFERROR(__xludf.DUMMYFUNCTION("""COMPUTED_VALUE"""),"Positif")</f>
        <v>Positif</v>
      </c>
      <c r="J260" s="43" t="str">
        <f>IFERROR(__xludf.DUMMYFUNCTION("""COMPUTED_VALUE"""),"Negatif")</f>
        <v>Negatif</v>
      </c>
      <c r="K260" s="43" t="str">
        <f>IFERROR(__xludf.DUMMYFUNCTION("""COMPUTED_VALUE"""),"Tidak")</f>
        <v>Tidak</v>
      </c>
      <c r="L260" s="43" t="str">
        <f>IFERROR(__xludf.DUMMYFUNCTION("""COMPUTED_VALUE"""),"Rif Sensitif")</f>
        <v>Rif Sensitif</v>
      </c>
      <c r="M260" s="43" t="str">
        <f>IFERROR(__xludf.DUMMYFUNCTION("""COMPUTED_VALUE"""),"Paru")</f>
        <v>Paru</v>
      </c>
    </row>
    <row r="261">
      <c r="A261" s="46" t="s">
        <v>48</v>
      </c>
      <c r="B261" s="26" t="s">
        <v>10</v>
      </c>
      <c r="C261" s="47" t="s">
        <v>11</v>
      </c>
      <c r="D261" s="47" t="s">
        <v>12</v>
      </c>
      <c r="E261" s="47" t="s">
        <v>47</v>
      </c>
      <c r="F261" s="47" t="s">
        <v>14</v>
      </c>
      <c r="H261" s="43" t="str">
        <f>IFERROR(__xludf.DUMMYFUNCTION("""COMPUTED_VALUE"""),"L")</f>
        <v>L</v>
      </c>
      <c r="I261" s="43" t="str">
        <f>IFERROR(__xludf.DUMMYFUNCTION("""COMPUTED_VALUE"""),"Positif")</f>
        <v>Positif</v>
      </c>
      <c r="J261" s="43" t="str">
        <f>IFERROR(__xludf.DUMMYFUNCTION("""COMPUTED_VALUE"""),"Negatif")</f>
        <v>Negatif</v>
      </c>
      <c r="K261" s="43" t="str">
        <f>IFERROR(__xludf.DUMMYFUNCTION("""COMPUTED_VALUE"""),"Tidak")</f>
        <v>Tidak</v>
      </c>
      <c r="L261" s="43" t="str">
        <f>IFERROR(__xludf.DUMMYFUNCTION("""COMPUTED_VALUE"""),"Rif Sensitif")</f>
        <v>Rif Sensitif</v>
      </c>
      <c r="M261" s="43" t="str">
        <f>IFERROR(__xludf.DUMMYFUNCTION("""COMPUTED_VALUE"""),"Paru")</f>
        <v>Paru</v>
      </c>
    </row>
    <row r="262">
      <c r="A262" s="46" t="s">
        <v>8</v>
      </c>
      <c r="B262" s="26" t="s">
        <v>11</v>
      </c>
      <c r="C262" s="47" t="s">
        <v>11</v>
      </c>
      <c r="D262" s="47" t="s">
        <v>12</v>
      </c>
      <c r="E262" s="47" t="s">
        <v>47</v>
      </c>
      <c r="F262" s="47" t="s">
        <v>23</v>
      </c>
      <c r="H262" s="43" t="str">
        <f>IFERROR(__xludf.DUMMYFUNCTION("""COMPUTED_VALUE"""),"L")</f>
        <v>L</v>
      </c>
      <c r="I262" s="43" t="str">
        <f>IFERROR(__xludf.DUMMYFUNCTION("""COMPUTED_VALUE"""),"Positif")</f>
        <v>Positif</v>
      </c>
      <c r="J262" s="43" t="str">
        <f>IFERROR(__xludf.DUMMYFUNCTION("""COMPUTED_VALUE"""),"Negatif")</f>
        <v>Negatif</v>
      </c>
      <c r="K262" s="43" t="str">
        <f>IFERROR(__xludf.DUMMYFUNCTION("""COMPUTED_VALUE"""),"Tidak")</f>
        <v>Tidak</v>
      </c>
      <c r="L262" s="43" t="str">
        <f>IFERROR(__xludf.DUMMYFUNCTION("""COMPUTED_VALUE"""),"Rif Sensitif")</f>
        <v>Rif Sensitif</v>
      </c>
      <c r="M262" s="43" t="str">
        <f>IFERROR(__xludf.DUMMYFUNCTION("""COMPUTED_VALUE"""),"Paru")</f>
        <v>Paru</v>
      </c>
    </row>
    <row r="263">
      <c r="A263" s="46" t="s">
        <v>8</v>
      </c>
      <c r="B263" s="26" t="s">
        <v>10</v>
      </c>
      <c r="C263" s="47" t="s">
        <v>11</v>
      </c>
      <c r="D263" s="47" t="s">
        <v>12</v>
      </c>
      <c r="E263" s="47" t="s">
        <v>47</v>
      </c>
      <c r="F263" s="47" t="s">
        <v>14</v>
      </c>
      <c r="H263" s="43" t="str">
        <f>IFERROR(__xludf.DUMMYFUNCTION("""COMPUTED_VALUE"""),"P")</f>
        <v>P</v>
      </c>
      <c r="I263" s="43" t="str">
        <f>IFERROR(__xludf.DUMMYFUNCTION("""COMPUTED_VALUE"""),"Positif")</f>
        <v>Positif</v>
      </c>
      <c r="J263" s="43" t="str">
        <f>IFERROR(__xludf.DUMMYFUNCTION("""COMPUTED_VALUE"""),"Negatif")</f>
        <v>Negatif</v>
      </c>
      <c r="K263" s="43" t="str">
        <f>IFERROR(__xludf.DUMMYFUNCTION("""COMPUTED_VALUE"""),"Tidak")</f>
        <v>Tidak</v>
      </c>
      <c r="L263" s="43" t="str">
        <f>IFERROR(__xludf.DUMMYFUNCTION("""COMPUTED_VALUE"""),"Rif Sensitif")</f>
        <v>Rif Sensitif</v>
      </c>
      <c r="M263" s="43" t="str">
        <f>IFERROR(__xludf.DUMMYFUNCTION("""COMPUTED_VALUE"""),"Paru")</f>
        <v>Paru</v>
      </c>
    </row>
    <row r="264">
      <c r="A264" s="46" t="s">
        <v>48</v>
      </c>
      <c r="B264" s="26" t="s">
        <v>11</v>
      </c>
      <c r="C264" s="47" t="s">
        <v>11</v>
      </c>
      <c r="D264" s="47" t="s">
        <v>12</v>
      </c>
      <c r="E264" s="47" t="s">
        <v>47</v>
      </c>
      <c r="F264" s="47" t="s">
        <v>23</v>
      </c>
      <c r="H264" s="43" t="str">
        <f>IFERROR(__xludf.DUMMYFUNCTION("""COMPUTED_VALUE"""),"P")</f>
        <v>P</v>
      </c>
      <c r="I264" s="43" t="str">
        <f>IFERROR(__xludf.DUMMYFUNCTION("""COMPUTED_VALUE"""),"Positif")</f>
        <v>Positif</v>
      </c>
      <c r="J264" s="43" t="str">
        <f>IFERROR(__xludf.DUMMYFUNCTION("""COMPUTED_VALUE"""),"Negatif")</f>
        <v>Negatif</v>
      </c>
      <c r="K264" s="43" t="str">
        <f>IFERROR(__xludf.DUMMYFUNCTION("""COMPUTED_VALUE"""),"Tidak")</f>
        <v>Tidak</v>
      </c>
      <c r="L264" s="43" t="str">
        <f>IFERROR(__xludf.DUMMYFUNCTION("""COMPUTED_VALUE"""),"Negatif")</f>
        <v>Negatif</v>
      </c>
      <c r="M264" s="43" t="str">
        <f>IFERROR(__xludf.DUMMYFUNCTION("""COMPUTED_VALUE"""),"Paru")</f>
        <v>Paru</v>
      </c>
    </row>
    <row r="265">
      <c r="A265" s="46" t="s">
        <v>8</v>
      </c>
      <c r="B265" s="26" t="s">
        <v>10</v>
      </c>
      <c r="C265" s="47" t="s">
        <v>11</v>
      </c>
      <c r="D265" s="47" t="s">
        <v>12</v>
      </c>
      <c r="E265" s="47" t="s">
        <v>47</v>
      </c>
      <c r="F265" s="47" t="s">
        <v>14</v>
      </c>
      <c r="H265" s="43" t="str">
        <f>IFERROR(__xludf.DUMMYFUNCTION("""COMPUTED_VALUE"""),"L")</f>
        <v>L</v>
      </c>
      <c r="I265" s="43" t="str">
        <f>IFERROR(__xludf.DUMMYFUNCTION("""COMPUTED_VALUE"""),"Positif")</f>
        <v>Positif</v>
      </c>
      <c r="J265" s="43" t="str">
        <f>IFERROR(__xludf.DUMMYFUNCTION("""COMPUTED_VALUE"""),"Negatif")</f>
        <v>Negatif</v>
      </c>
      <c r="K265" s="43" t="str">
        <f>IFERROR(__xludf.DUMMYFUNCTION("""COMPUTED_VALUE"""),"Tidak")</f>
        <v>Tidak</v>
      </c>
      <c r="L265" s="43" t="str">
        <f>IFERROR(__xludf.DUMMYFUNCTION("""COMPUTED_VALUE"""),"Rif Sensitif")</f>
        <v>Rif Sensitif</v>
      </c>
      <c r="M265" s="43" t="str">
        <f>IFERROR(__xludf.DUMMYFUNCTION("""COMPUTED_VALUE"""),"Paru")</f>
        <v>Paru</v>
      </c>
    </row>
    <row r="266">
      <c r="A266" s="46" t="s">
        <v>48</v>
      </c>
      <c r="B266" s="26" t="s">
        <v>10</v>
      </c>
      <c r="C266" s="47" t="s">
        <v>11</v>
      </c>
      <c r="D266" s="47" t="s">
        <v>12</v>
      </c>
      <c r="E266" s="47" t="s">
        <v>47</v>
      </c>
      <c r="F266" s="47" t="s">
        <v>14</v>
      </c>
      <c r="H266" s="43" t="str">
        <f>IFERROR(__xludf.DUMMYFUNCTION("""COMPUTED_VALUE"""),"L")</f>
        <v>L</v>
      </c>
      <c r="I266" s="43" t="str">
        <f>IFERROR(__xludf.DUMMYFUNCTION("""COMPUTED_VALUE"""),"Positif")</f>
        <v>Positif</v>
      </c>
      <c r="J266" s="43" t="str">
        <f>IFERROR(__xludf.DUMMYFUNCTION("""COMPUTED_VALUE"""),"Negatif")</f>
        <v>Negatif</v>
      </c>
      <c r="K266" s="43" t="str">
        <f>IFERROR(__xludf.DUMMYFUNCTION("""COMPUTED_VALUE"""),"Tidak")</f>
        <v>Tidak</v>
      </c>
      <c r="L266" s="43" t="str">
        <f>IFERROR(__xludf.DUMMYFUNCTION("""COMPUTED_VALUE"""),"Rif Sensitif")</f>
        <v>Rif Sensitif</v>
      </c>
      <c r="M266" s="43" t="str">
        <f>IFERROR(__xludf.DUMMYFUNCTION("""COMPUTED_VALUE"""),"Paru")</f>
        <v>Paru</v>
      </c>
    </row>
    <row r="267">
      <c r="A267" s="46" t="s">
        <v>8</v>
      </c>
      <c r="B267" s="26" t="s">
        <v>11</v>
      </c>
      <c r="C267" s="47" t="s">
        <v>11</v>
      </c>
      <c r="D267" s="47" t="s">
        <v>12</v>
      </c>
      <c r="E267" s="47" t="s">
        <v>47</v>
      </c>
      <c r="F267" s="47" t="s">
        <v>23</v>
      </c>
      <c r="H267" s="43" t="str">
        <f>IFERROR(__xludf.DUMMYFUNCTION("""COMPUTED_VALUE"""),"P")</f>
        <v>P</v>
      </c>
      <c r="I267" s="43" t="str">
        <f>IFERROR(__xludf.DUMMYFUNCTION("""COMPUTED_VALUE"""),"Positif")</f>
        <v>Positif</v>
      </c>
      <c r="J267" s="43" t="str">
        <f>IFERROR(__xludf.DUMMYFUNCTION("""COMPUTED_VALUE"""),"Negatif")</f>
        <v>Negatif</v>
      </c>
      <c r="K267" s="43" t="str">
        <f>IFERROR(__xludf.DUMMYFUNCTION("""COMPUTED_VALUE"""),"Tidak")</f>
        <v>Tidak</v>
      </c>
      <c r="L267" s="43" t="str">
        <f>IFERROR(__xludf.DUMMYFUNCTION("""COMPUTED_VALUE"""),"Rif Sensitif")</f>
        <v>Rif Sensitif</v>
      </c>
      <c r="M267" s="43" t="str">
        <f>IFERROR(__xludf.DUMMYFUNCTION("""COMPUTED_VALUE"""),"Paru")</f>
        <v>Paru</v>
      </c>
    </row>
    <row r="268">
      <c r="A268" s="46" t="s">
        <v>8</v>
      </c>
      <c r="B268" s="26" t="s">
        <v>10</v>
      </c>
      <c r="C268" s="47" t="s">
        <v>11</v>
      </c>
      <c r="D268" s="47" t="s">
        <v>12</v>
      </c>
      <c r="E268" s="47" t="s">
        <v>47</v>
      </c>
      <c r="F268" s="47" t="s">
        <v>14</v>
      </c>
      <c r="H268" s="43" t="str">
        <f>IFERROR(__xludf.DUMMYFUNCTION("""COMPUTED_VALUE"""),"L")</f>
        <v>L</v>
      </c>
      <c r="I268" s="43" t="str">
        <f>IFERROR(__xludf.DUMMYFUNCTION("""COMPUTED_VALUE"""),"Positif")</f>
        <v>Positif</v>
      </c>
      <c r="J268" s="43" t="str">
        <f>IFERROR(__xludf.DUMMYFUNCTION("""COMPUTED_VALUE"""),"Positif")</f>
        <v>Positif</v>
      </c>
      <c r="K268" s="43" t="str">
        <f>IFERROR(__xludf.DUMMYFUNCTION("""COMPUTED_VALUE"""),"Tidak")</f>
        <v>Tidak</v>
      </c>
      <c r="L268" s="43" t="str">
        <f>IFERROR(__xludf.DUMMYFUNCTION("""COMPUTED_VALUE"""),"Negatif")</f>
        <v>Negatif</v>
      </c>
      <c r="M268" s="43" t="str">
        <f>IFERROR(__xludf.DUMMYFUNCTION("""COMPUTED_VALUE"""),"Paru")</f>
        <v>Paru</v>
      </c>
    </row>
    <row r="269">
      <c r="A269" s="46" t="s">
        <v>8</v>
      </c>
      <c r="B269" s="26" t="s">
        <v>11</v>
      </c>
      <c r="C269" s="47" t="s">
        <v>11</v>
      </c>
      <c r="D269" s="47" t="s">
        <v>12</v>
      </c>
      <c r="E269" s="47" t="s">
        <v>47</v>
      </c>
      <c r="F269" s="47" t="s">
        <v>23</v>
      </c>
      <c r="H269" s="43" t="str">
        <f>IFERROR(__xludf.DUMMYFUNCTION("""COMPUTED_VALUE"""),"L")</f>
        <v>L</v>
      </c>
      <c r="I269" s="43" t="str">
        <f>IFERROR(__xludf.DUMMYFUNCTION("""COMPUTED_VALUE"""),"Positif")</f>
        <v>Positif</v>
      </c>
      <c r="J269" s="43" t="str">
        <f>IFERROR(__xludf.DUMMYFUNCTION("""COMPUTED_VALUE"""),"Negatif")</f>
        <v>Negatif</v>
      </c>
      <c r="K269" s="43" t="str">
        <f>IFERROR(__xludf.DUMMYFUNCTION("""COMPUTED_VALUE"""),"Tidak")</f>
        <v>Tidak</v>
      </c>
      <c r="L269" s="43" t="str">
        <f>IFERROR(__xludf.DUMMYFUNCTION("""COMPUTED_VALUE"""),"Rif Sensitif")</f>
        <v>Rif Sensitif</v>
      </c>
      <c r="M269" s="43" t="str">
        <f>IFERROR(__xludf.DUMMYFUNCTION("""COMPUTED_VALUE"""),"Paru")</f>
        <v>Paru</v>
      </c>
    </row>
    <row r="270">
      <c r="A270" s="46" t="s">
        <v>48</v>
      </c>
      <c r="B270" s="26" t="s">
        <v>10</v>
      </c>
      <c r="C270" s="47" t="s">
        <v>11</v>
      </c>
      <c r="D270" s="47" t="s">
        <v>12</v>
      </c>
      <c r="E270" s="47" t="s">
        <v>11</v>
      </c>
      <c r="F270" s="47" t="s">
        <v>14</v>
      </c>
      <c r="H270" s="43" t="str">
        <f>IFERROR(__xludf.DUMMYFUNCTION("""COMPUTED_VALUE"""),"P")</f>
        <v>P</v>
      </c>
      <c r="I270" s="43" t="str">
        <f>IFERROR(__xludf.DUMMYFUNCTION("""COMPUTED_VALUE"""),"Positif")</f>
        <v>Positif</v>
      </c>
      <c r="J270" s="43" t="str">
        <f>IFERROR(__xludf.DUMMYFUNCTION("""COMPUTED_VALUE"""),"Negatif")</f>
        <v>Negatif</v>
      </c>
      <c r="K270" s="43" t="str">
        <f>IFERROR(__xludf.DUMMYFUNCTION("""COMPUTED_VALUE"""),"Tidak")</f>
        <v>Tidak</v>
      </c>
      <c r="L270" s="43" t="str">
        <f>IFERROR(__xludf.DUMMYFUNCTION("""COMPUTED_VALUE"""),"Rif Sensitif")</f>
        <v>Rif Sensitif</v>
      </c>
      <c r="M270" s="43" t="str">
        <f>IFERROR(__xludf.DUMMYFUNCTION("""COMPUTED_VALUE"""),"Paru")</f>
        <v>Paru</v>
      </c>
    </row>
    <row r="271">
      <c r="A271" s="46" t="s">
        <v>48</v>
      </c>
      <c r="B271" s="26" t="s">
        <v>11</v>
      </c>
      <c r="C271" s="47" t="s">
        <v>11</v>
      </c>
      <c r="D271" s="47" t="s">
        <v>12</v>
      </c>
      <c r="E271" s="47" t="s">
        <v>47</v>
      </c>
      <c r="F271" s="47" t="s">
        <v>23</v>
      </c>
      <c r="H271" s="43" t="str">
        <f>IFERROR(__xludf.DUMMYFUNCTION("""COMPUTED_VALUE"""),"P")</f>
        <v>P</v>
      </c>
      <c r="I271" s="43" t="str">
        <f>IFERROR(__xludf.DUMMYFUNCTION("""COMPUTED_VALUE"""),"Positif")</f>
        <v>Positif</v>
      </c>
      <c r="J271" s="43" t="str">
        <f>IFERROR(__xludf.DUMMYFUNCTION("""COMPUTED_VALUE"""),"Negatif")</f>
        <v>Negatif</v>
      </c>
      <c r="K271" s="43" t="str">
        <f>IFERROR(__xludf.DUMMYFUNCTION("""COMPUTED_VALUE"""),"Tidak")</f>
        <v>Tidak</v>
      </c>
      <c r="L271" s="43" t="str">
        <f>IFERROR(__xludf.DUMMYFUNCTION("""COMPUTED_VALUE"""),"Rif Sensitif")</f>
        <v>Rif Sensitif</v>
      </c>
      <c r="M271" s="43" t="str">
        <f>IFERROR(__xludf.DUMMYFUNCTION("""COMPUTED_VALUE"""),"Paru")</f>
        <v>Paru</v>
      </c>
    </row>
    <row r="272">
      <c r="A272" s="46" t="s">
        <v>8</v>
      </c>
      <c r="B272" s="26" t="s">
        <v>10</v>
      </c>
      <c r="C272" s="47" t="s">
        <v>11</v>
      </c>
      <c r="D272" s="47" t="s">
        <v>12</v>
      </c>
      <c r="E272" s="47" t="s">
        <v>47</v>
      </c>
      <c r="F272" s="47" t="s">
        <v>14</v>
      </c>
      <c r="H272" s="43" t="str">
        <f>IFERROR(__xludf.DUMMYFUNCTION("""COMPUTED_VALUE"""),"L")</f>
        <v>L</v>
      </c>
      <c r="I272" s="43" t="str">
        <f>IFERROR(__xludf.DUMMYFUNCTION("""COMPUTED_VALUE"""),"Positif")</f>
        <v>Positif</v>
      </c>
      <c r="J272" s="43" t="str">
        <f>IFERROR(__xludf.DUMMYFUNCTION("""COMPUTED_VALUE"""),"Negatif")</f>
        <v>Negatif</v>
      </c>
      <c r="K272" s="43" t="str">
        <f>IFERROR(__xludf.DUMMYFUNCTION("""COMPUTED_VALUE"""),"Tidak")</f>
        <v>Tidak</v>
      </c>
      <c r="L272" s="43" t="str">
        <f>IFERROR(__xludf.DUMMYFUNCTION("""COMPUTED_VALUE"""),"Rif Sensitif")</f>
        <v>Rif Sensitif</v>
      </c>
      <c r="M272" s="43" t="str">
        <f>IFERROR(__xludf.DUMMYFUNCTION("""COMPUTED_VALUE"""),"Paru")</f>
        <v>Paru</v>
      </c>
    </row>
    <row r="273">
      <c r="A273" s="46" t="s">
        <v>48</v>
      </c>
      <c r="B273" s="26" t="s">
        <v>11</v>
      </c>
      <c r="C273" s="47" t="s">
        <v>11</v>
      </c>
      <c r="D273" s="47" t="s">
        <v>44</v>
      </c>
      <c r="E273" s="47" t="s">
        <v>47</v>
      </c>
      <c r="F273" s="47" t="s">
        <v>23</v>
      </c>
      <c r="H273" s="43" t="str">
        <f>IFERROR(__xludf.DUMMYFUNCTION("""COMPUTED_VALUE"""),"L")</f>
        <v>L</v>
      </c>
      <c r="I273" s="43" t="str">
        <f>IFERROR(__xludf.DUMMYFUNCTION("""COMPUTED_VALUE"""),"Positif")</f>
        <v>Positif</v>
      </c>
      <c r="J273" s="43" t="str">
        <f>IFERROR(__xludf.DUMMYFUNCTION("""COMPUTED_VALUE"""),"Negatif")</f>
        <v>Negatif</v>
      </c>
      <c r="K273" s="43" t="str">
        <f>IFERROR(__xludf.DUMMYFUNCTION("""COMPUTED_VALUE"""),"Tidak")</f>
        <v>Tidak</v>
      </c>
      <c r="L273" s="43" t="str">
        <f>IFERROR(__xludf.DUMMYFUNCTION("""COMPUTED_VALUE"""),"Rif Sensitif")</f>
        <v>Rif Sensitif</v>
      </c>
      <c r="M273" s="43" t="str">
        <f>IFERROR(__xludf.DUMMYFUNCTION("""COMPUTED_VALUE"""),"Paru")</f>
        <v>Paru</v>
      </c>
    </row>
    <row r="274">
      <c r="A274" s="46" t="s">
        <v>48</v>
      </c>
      <c r="B274" s="26" t="s">
        <v>10</v>
      </c>
      <c r="C274" s="47" t="s">
        <v>11</v>
      </c>
      <c r="D274" s="47" t="s">
        <v>12</v>
      </c>
      <c r="E274" s="47" t="s">
        <v>47</v>
      </c>
      <c r="F274" s="47" t="s">
        <v>14</v>
      </c>
      <c r="H274" s="43" t="str">
        <f>IFERROR(__xludf.DUMMYFUNCTION("""COMPUTED_VALUE"""),"P")</f>
        <v>P</v>
      </c>
      <c r="I274" s="43" t="str">
        <f>IFERROR(__xludf.DUMMYFUNCTION("""COMPUTED_VALUE"""),"Positif")</f>
        <v>Positif</v>
      </c>
      <c r="J274" s="43" t="str">
        <f>IFERROR(__xludf.DUMMYFUNCTION("""COMPUTED_VALUE"""),"Negatif")</f>
        <v>Negatif</v>
      </c>
      <c r="K274" s="43" t="str">
        <f>IFERROR(__xludf.DUMMYFUNCTION("""COMPUTED_VALUE"""),"Tidak")</f>
        <v>Tidak</v>
      </c>
      <c r="L274" s="43" t="str">
        <f>IFERROR(__xludf.DUMMYFUNCTION("""COMPUTED_VALUE"""),"Rif Sensitif")</f>
        <v>Rif Sensitif</v>
      </c>
      <c r="M274" s="43" t="str">
        <f>IFERROR(__xludf.DUMMYFUNCTION("""COMPUTED_VALUE"""),"Paru")</f>
        <v>Paru</v>
      </c>
    </row>
    <row r="275">
      <c r="A275" s="46" t="s">
        <v>48</v>
      </c>
      <c r="B275" s="26" t="s">
        <v>10</v>
      </c>
      <c r="C275" s="47" t="s">
        <v>11</v>
      </c>
      <c r="D275" s="47" t="s">
        <v>12</v>
      </c>
      <c r="E275" s="47" t="s">
        <v>47</v>
      </c>
      <c r="F275" s="47" t="s">
        <v>14</v>
      </c>
      <c r="H275" s="43" t="str">
        <f>IFERROR(__xludf.DUMMYFUNCTION("""COMPUTED_VALUE"""),"L")</f>
        <v>L</v>
      </c>
      <c r="I275" s="43" t="str">
        <f>IFERROR(__xludf.DUMMYFUNCTION("""COMPUTED_VALUE"""),"Positif")</f>
        <v>Positif</v>
      </c>
      <c r="J275" s="43" t="str">
        <f>IFERROR(__xludf.DUMMYFUNCTION("""COMPUTED_VALUE"""),"Negatif")</f>
        <v>Negatif</v>
      </c>
      <c r="K275" s="43" t="str">
        <f>IFERROR(__xludf.DUMMYFUNCTION("""COMPUTED_VALUE"""),"Tidak")</f>
        <v>Tidak</v>
      </c>
      <c r="L275" s="43" t="str">
        <f>IFERROR(__xludf.DUMMYFUNCTION("""COMPUTED_VALUE"""),"Rif Sensitif")</f>
        <v>Rif Sensitif</v>
      </c>
      <c r="M275" s="43" t="str">
        <f>IFERROR(__xludf.DUMMYFUNCTION("""COMPUTED_VALUE"""),"Paru")</f>
        <v>Paru</v>
      </c>
    </row>
    <row r="276">
      <c r="A276" s="46" t="s">
        <v>48</v>
      </c>
      <c r="B276" s="26" t="s">
        <v>10</v>
      </c>
      <c r="C276" s="47" t="s">
        <v>11</v>
      </c>
      <c r="D276" s="47" t="s">
        <v>12</v>
      </c>
      <c r="E276" s="47" t="s">
        <v>47</v>
      </c>
      <c r="F276" s="47" t="s">
        <v>14</v>
      </c>
      <c r="H276" s="43" t="str">
        <f>IFERROR(__xludf.DUMMYFUNCTION("""COMPUTED_VALUE"""),"L")</f>
        <v>L</v>
      </c>
      <c r="I276" s="43" t="str">
        <f>IFERROR(__xludf.DUMMYFUNCTION("""COMPUTED_VALUE"""),"Positif")</f>
        <v>Positif</v>
      </c>
      <c r="J276" s="43" t="str">
        <f>IFERROR(__xludf.DUMMYFUNCTION("""COMPUTED_VALUE"""),"Negatif")</f>
        <v>Negatif</v>
      </c>
      <c r="K276" s="43" t="str">
        <f>IFERROR(__xludf.DUMMYFUNCTION("""COMPUTED_VALUE"""),"Tidak")</f>
        <v>Tidak</v>
      </c>
      <c r="L276" s="43" t="str">
        <f>IFERROR(__xludf.DUMMYFUNCTION("""COMPUTED_VALUE"""),"Rif Sensitif")</f>
        <v>Rif Sensitif</v>
      </c>
      <c r="M276" s="43" t="str">
        <f>IFERROR(__xludf.DUMMYFUNCTION("""COMPUTED_VALUE"""),"Paru")</f>
        <v>Paru</v>
      </c>
    </row>
    <row r="277">
      <c r="A277" s="46" t="s">
        <v>48</v>
      </c>
      <c r="B277" s="26" t="s">
        <v>11</v>
      </c>
      <c r="C277" s="47" t="s">
        <v>11</v>
      </c>
      <c r="D277" s="47" t="s">
        <v>12</v>
      </c>
      <c r="E277" s="47" t="s">
        <v>47</v>
      </c>
      <c r="F277" s="47" t="s">
        <v>23</v>
      </c>
      <c r="H277" s="43" t="str">
        <f>IFERROR(__xludf.DUMMYFUNCTION("""COMPUTED_VALUE"""),"L")</f>
        <v>L</v>
      </c>
      <c r="I277" s="43" t="str">
        <f>IFERROR(__xludf.DUMMYFUNCTION("""COMPUTED_VALUE"""),"Positif")</f>
        <v>Positif</v>
      </c>
      <c r="J277" s="43" t="str">
        <f>IFERROR(__xludf.DUMMYFUNCTION("""COMPUTED_VALUE"""),"Negatif")</f>
        <v>Negatif</v>
      </c>
      <c r="K277" s="43" t="str">
        <f>IFERROR(__xludf.DUMMYFUNCTION("""COMPUTED_VALUE"""),"Tidak")</f>
        <v>Tidak</v>
      </c>
      <c r="L277" s="43" t="str">
        <f>IFERROR(__xludf.DUMMYFUNCTION("""COMPUTED_VALUE"""),"Rif Sensitif")</f>
        <v>Rif Sensitif</v>
      </c>
      <c r="M277" s="43" t="str">
        <f>IFERROR(__xludf.DUMMYFUNCTION("""COMPUTED_VALUE"""),"Paru")</f>
        <v>Paru</v>
      </c>
    </row>
    <row r="278">
      <c r="A278" s="46" t="s">
        <v>48</v>
      </c>
      <c r="B278" s="26" t="s">
        <v>10</v>
      </c>
      <c r="C278" s="47" t="s">
        <v>11</v>
      </c>
      <c r="D278" s="47" t="s">
        <v>12</v>
      </c>
      <c r="E278" s="47" t="s">
        <v>47</v>
      </c>
      <c r="F278" s="47" t="s">
        <v>14</v>
      </c>
      <c r="H278" s="43" t="str">
        <f>IFERROR(__xludf.DUMMYFUNCTION("""COMPUTED_VALUE"""),"L")</f>
        <v>L</v>
      </c>
      <c r="I278" s="43" t="str">
        <f>IFERROR(__xludf.DUMMYFUNCTION("""COMPUTED_VALUE"""),"Positif")</f>
        <v>Positif</v>
      </c>
      <c r="J278" s="43" t="str">
        <f>IFERROR(__xludf.DUMMYFUNCTION("""COMPUTED_VALUE"""),"Negatif")</f>
        <v>Negatif</v>
      </c>
      <c r="K278" s="43" t="str">
        <f>IFERROR(__xludf.DUMMYFUNCTION("""COMPUTED_VALUE"""),"Tidak")</f>
        <v>Tidak</v>
      </c>
      <c r="L278" s="43" t="str">
        <f>IFERROR(__xludf.DUMMYFUNCTION("""COMPUTED_VALUE"""),"Rif Sensitif")</f>
        <v>Rif Sensitif</v>
      </c>
      <c r="M278" s="43" t="str">
        <f>IFERROR(__xludf.DUMMYFUNCTION("""COMPUTED_VALUE"""),"Paru")</f>
        <v>Paru</v>
      </c>
    </row>
    <row r="279">
      <c r="A279" s="46" t="s">
        <v>48</v>
      </c>
      <c r="B279" s="26" t="s">
        <v>10</v>
      </c>
      <c r="C279" s="47" t="s">
        <v>11</v>
      </c>
      <c r="D279" s="47" t="s">
        <v>12</v>
      </c>
      <c r="E279" s="47" t="s">
        <v>47</v>
      </c>
      <c r="F279" s="47" t="s">
        <v>14</v>
      </c>
      <c r="H279" s="43" t="str">
        <f>IFERROR(__xludf.DUMMYFUNCTION("""COMPUTED_VALUE"""),"L")</f>
        <v>L</v>
      </c>
      <c r="I279" s="43" t="str">
        <f>IFERROR(__xludf.DUMMYFUNCTION("""COMPUTED_VALUE"""),"Positif")</f>
        <v>Positif</v>
      </c>
      <c r="J279" s="43" t="str">
        <f>IFERROR(__xludf.DUMMYFUNCTION("""COMPUTED_VALUE"""),"Negatif")</f>
        <v>Negatif</v>
      </c>
      <c r="K279" s="43" t="str">
        <f>IFERROR(__xludf.DUMMYFUNCTION("""COMPUTED_VALUE"""),"Tidak")</f>
        <v>Tidak</v>
      </c>
      <c r="L279" s="43" t="str">
        <f>IFERROR(__xludf.DUMMYFUNCTION("""COMPUTED_VALUE"""),"Rif Sensitif")</f>
        <v>Rif Sensitif</v>
      </c>
      <c r="M279" s="43" t="str">
        <f>IFERROR(__xludf.DUMMYFUNCTION("""COMPUTED_VALUE"""),"Paru")</f>
        <v>Paru</v>
      </c>
    </row>
    <row r="280">
      <c r="A280" s="46" t="s">
        <v>8</v>
      </c>
      <c r="B280" s="26" t="s">
        <v>10</v>
      </c>
      <c r="C280" s="47" t="s">
        <v>11</v>
      </c>
      <c r="D280" s="47" t="s">
        <v>12</v>
      </c>
      <c r="E280" s="47" t="s">
        <v>47</v>
      </c>
      <c r="F280" s="47" t="s">
        <v>14</v>
      </c>
      <c r="H280" s="43" t="str">
        <f>IFERROR(__xludf.DUMMYFUNCTION("""COMPUTED_VALUE"""),"L")</f>
        <v>L</v>
      </c>
      <c r="I280" s="43" t="str">
        <f>IFERROR(__xludf.DUMMYFUNCTION("""COMPUTED_VALUE"""),"Positif")</f>
        <v>Positif</v>
      </c>
      <c r="J280" s="43" t="str">
        <f>IFERROR(__xludf.DUMMYFUNCTION("""COMPUTED_VALUE"""),"Negatif")</f>
        <v>Negatif</v>
      </c>
      <c r="K280" s="43" t="str">
        <f>IFERROR(__xludf.DUMMYFUNCTION("""COMPUTED_VALUE"""),"Tidak")</f>
        <v>Tidak</v>
      </c>
      <c r="L280" s="43" t="str">
        <f>IFERROR(__xludf.DUMMYFUNCTION("""COMPUTED_VALUE"""),"Rif Sensitif")</f>
        <v>Rif Sensitif</v>
      </c>
      <c r="M280" s="43" t="str">
        <f>IFERROR(__xludf.DUMMYFUNCTION("""COMPUTED_VALUE"""),"Paru")</f>
        <v>Paru</v>
      </c>
    </row>
    <row r="281">
      <c r="A281" s="46" t="s">
        <v>8</v>
      </c>
      <c r="B281" s="26" t="s">
        <v>10</v>
      </c>
      <c r="C281" s="47" t="s">
        <v>11</v>
      </c>
      <c r="D281" s="47" t="s">
        <v>12</v>
      </c>
      <c r="E281" s="47" t="s">
        <v>11</v>
      </c>
      <c r="F281" s="47" t="s">
        <v>14</v>
      </c>
      <c r="H281" s="43" t="str">
        <f>IFERROR(__xludf.DUMMYFUNCTION("""COMPUTED_VALUE"""),"L")</f>
        <v>L</v>
      </c>
      <c r="I281" s="43" t="str">
        <f>IFERROR(__xludf.DUMMYFUNCTION("""COMPUTED_VALUE"""),"Positif")</f>
        <v>Positif</v>
      </c>
      <c r="J281" s="43" t="str">
        <f>IFERROR(__xludf.DUMMYFUNCTION("""COMPUTED_VALUE"""),"Negatif")</f>
        <v>Negatif</v>
      </c>
      <c r="K281" s="43" t="str">
        <f>IFERROR(__xludf.DUMMYFUNCTION("""COMPUTED_VALUE"""),"Tidak")</f>
        <v>Tidak</v>
      </c>
      <c r="L281" s="43" t="str">
        <f>IFERROR(__xludf.DUMMYFUNCTION("""COMPUTED_VALUE"""),"Rif Sensitif")</f>
        <v>Rif Sensitif</v>
      </c>
      <c r="M281" s="43" t="str">
        <f>IFERROR(__xludf.DUMMYFUNCTION("""COMPUTED_VALUE"""),"Paru")</f>
        <v>Paru</v>
      </c>
    </row>
    <row r="282">
      <c r="A282" s="46" t="s">
        <v>8</v>
      </c>
      <c r="B282" s="26" t="s">
        <v>11</v>
      </c>
      <c r="C282" s="47" t="s">
        <v>11</v>
      </c>
      <c r="D282" s="47" t="s">
        <v>12</v>
      </c>
      <c r="E282" s="47" t="s">
        <v>47</v>
      </c>
      <c r="F282" s="47" t="s">
        <v>23</v>
      </c>
      <c r="H282" s="43" t="str">
        <f>IFERROR(__xludf.DUMMYFUNCTION("""COMPUTED_VALUE"""),"L")</f>
        <v>L</v>
      </c>
      <c r="I282" s="43" t="str">
        <f>IFERROR(__xludf.DUMMYFUNCTION("""COMPUTED_VALUE"""),"Positif")</f>
        <v>Positif</v>
      </c>
      <c r="J282" s="43" t="str">
        <f>IFERROR(__xludf.DUMMYFUNCTION("""COMPUTED_VALUE"""),"Negatif")</f>
        <v>Negatif</v>
      </c>
      <c r="K282" s="43" t="str">
        <f>IFERROR(__xludf.DUMMYFUNCTION("""COMPUTED_VALUE"""),"Tidak")</f>
        <v>Tidak</v>
      </c>
      <c r="L282" s="43" t="str">
        <f>IFERROR(__xludf.DUMMYFUNCTION("""COMPUTED_VALUE"""),"Rif Sensitif")</f>
        <v>Rif Sensitif</v>
      </c>
      <c r="M282" s="43" t="str">
        <f>IFERROR(__xludf.DUMMYFUNCTION("""COMPUTED_VALUE"""),"Paru")</f>
        <v>Paru</v>
      </c>
    </row>
    <row r="283">
      <c r="A283" s="46" t="s">
        <v>48</v>
      </c>
      <c r="B283" s="26" t="s">
        <v>10</v>
      </c>
      <c r="C283" s="47" t="s">
        <v>11</v>
      </c>
      <c r="D283" s="47" t="s">
        <v>12</v>
      </c>
      <c r="E283" s="47" t="s">
        <v>47</v>
      </c>
      <c r="F283" s="47" t="s">
        <v>14</v>
      </c>
      <c r="H283" s="43" t="str">
        <f>IFERROR(__xludf.DUMMYFUNCTION("""COMPUTED_VALUE"""),"L")</f>
        <v>L</v>
      </c>
      <c r="I283" s="43" t="str">
        <f>IFERROR(__xludf.DUMMYFUNCTION("""COMPUTED_VALUE"""),"Positif")</f>
        <v>Positif</v>
      </c>
      <c r="J283" s="43" t="str">
        <f>IFERROR(__xludf.DUMMYFUNCTION("""COMPUTED_VALUE"""),"Negatif")</f>
        <v>Negatif</v>
      </c>
      <c r="K283" s="43" t="str">
        <f>IFERROR(__xludf.DUMMYFUNCTION("""COMPUTED_VALUE"""),"Tidak")</f>
        <v>Tidak</v>
      </c>
      <c r="L283" s="43" t="str">
        <f>IFERROR(__xludf.DUMMYFUNCTION("""COMPUTED_VALUE"""),"Rif Sensitif")</f>
        <v>Rif Sensitif</v>
      </c>
      <c r="M283" s="43" t="str">
        <f>IFERROR(__xludf.DUMMYFUNCTION("""COMPUTED_VALUE"""),"Paru")</f>
        <v>Paru</v>
      </c>
    </row>
    <row r="284">
      <c r="A284" s="46" t="s">
        <v>8</v>
      </c>
      <c r="B284" s="26" t="s">
        <v>11</v>
      </c>
      <c r="C284" s="47" t="s">
        <v>11</v>
      </c>
      <c r="D284" s="47" t="s">
        <v>12</v>
      </c>
      <c r="E284" s="47" t="s">
        <v>47</v>
      </c>
      <c r="F284" s="47" t="s">
        <v>23</v>
      </c>
      <c r="H284" s="43" t="str">
        <f>IFERROR(__xludf.DUMMYFUNCTION("""COMPUTED_VALUE"""),"L")</f>
        <v>L</v>
      </c>
      <c r="I284" s="43" t="str">
        <f>IFERROR(__xludf.DUMMYFUNCTION("""COMPUTED_VALUE"""),"Positif")</f>
        <v>Positif</v>
      </c>
      <c r="J284" s="43" t="str">
        <f>IFERROR(__xludf.DUMMYFUNCTION("""COMPUTED_VALUE"""),"Negatif")</f>
        <v>Negatif</v>
      </c>
      <c r="K284" s="43" t="str">
        <f>IFERROR(__xludf.DUMMYFUNCTION("""COMPUTED_VALUE"""),"Tidak")</f>
        <v>Tidak</v>
      </c>
      <c r="L284" s="43" t="str">
        <f>IFERROR(__xludf.DUMMYFUNCTION("""COMPUTED_VALUE"""),"Rif Sensitif")</f>
        <v>Rif Sensitif</v>
      </c>
      <c r="M284" s="43" t="str">
        <f>IFERROR(__xludf.DUMMYFUNCTION("""COMPUTED_VALUE"""),"Paru")</f>
        <v>Paru</v>
      </c>
    </row>
    <row r="285">
      <c r="A285" s="46" t="s">
        <v>48</v>
      </c>
      <c r="B285" s="26" t="s">
        <v>10</v>
      </c>
      <c r="C285" s="47" t="s">
        <v>11</v>
      </c>
      <c r="D285" s="47" t="s">
        <v>12</v>
      </c>
      <c r="E285" s="47" t="s">
        <v>47</v>
      </c>
      <c r="F285" s="47" t="s">
        <v>14</v>
      </c>
      <c r="H285" s="43" t="str">
        <f>IFERROR(__xludf.DUMMYFUNCTION("""COMPUTED_VALUE"""),"L")</f>
        <v>L</v>
      </c>
      <c r="I285" s="43" t="str">
        <f>IFERROR(__xludf.DUMMYFUNCTION("""COMPUTED_VALUE"""),"Positif")</f>
        <v>Positif</v>
      </c>
      <c r="J285" s="43" t="str">
        <f>IFERROR(__xludf.DUMMYFUNCTION("""COMPUTED_VALUE"""),"Negatif")</f>
        <v>Negatif</v>
      </c>
      <c r="K285" s="43" t="str">
        <f>IFERROR(__xludf.DUMMYFUNCTION("""COMPUTED_VALUE"""),"Ya")</f>
        <v>Ya</v>
      </c>
      <c r="L285" s="43" t="str">
        <f>IFERROR(__xludf.DUMMYFUNCTION("""COMPUTED_VALUE"""),"Rif Sensitif")</f>
        <v>Rif Sensitif</v>
      </c>
      <c r="M285" s="43" t="str">
        <f>IFERROR(__xludf.DUMMYFUNCTION("""COMPUTED_VALUE"""),"Paru")</f>
        <v>Paru</v>
      </c>
    </row>
    <row r="286">
      <c r="A286" s="46" t="s">
        <v>8</v>
      </c>
      <c r="B286" s="26" t="s">
        <v>10</v>
      </c>
      <c r="C286" s="47" t="s">
        <v>11</v>
      </c>
      <c r="D286" s="47" t="s">
        <v>12</v>
      </c>
      <c r="E286" s="47" t="s">
        <v>47</v>
      </c>
      <c r="F286" s="47" t="s">
        <v>14</v>
      </c>
      <c r="H286" s="43" t="str">
        <f>IFERROR(__xludf.DUMMYFUNCTION("""COMPUTED_VALUE"""),"L")</f>
        <v>L</v>
      </c>
      <c r="I286" s="43" t="str">
        <f>IFERROR(__xludf.DUMMYFUNCTION("""COMPUTED_VALUE"""),"Positif")</f>
        <v>Positif</v>
      </c>
      <c r="J286" s="43" t="str">
        <f>IFERROR(__xludf.DUMMYFUNCTION("""COMPUTED_VALUE"""),"Negatif")</f>
        <v>Negatif</v>
      </c>
      <c r="K286" s="43" t="str">
        <f>IFERROR(__xludf.DUMMYFUNCTION("""COMPUTED_VALUE"""),"Tidak")</f>
        <v>Tidak</v>
      </c>
      <c r="L286" s="43" t="str">
        <f>IFERROR(__xludf.DUMMYFUNCTION("""COMPUTED_VALUE"""),"Rif Sensitif")</f>
        <v>Rif Sensitif</v>
      </c>
      <c r="M286" s="43" t="str">
        <f>IFERROR(__xludf.DUMMYFUNCTION("""COMPUTED_VALUE"""),"Paru")</f>
        <v>Paru</v>
      </c>
    </row>
    <row r="287">
      <c r="A287" s="46" t="s">
        <v>48</v>
      </c>
      <c r="B287" s="26" t="s">
        <v>11</v>
      </c>
      <c r="C287" s="47" t="s">
        <v>11</v>
      </c>
      <c r="D287" s="47" t="s">
        <v>12</v>
      </c>
      <c r="E287" s="47" t="s">
        <v>47</v>
      </c>
      <c r="F287" s="47" t="s">
        <v>23</v>
      </c>
      <c r="H287" s="43" t="str">
        <f>IFERROR(__xludf.DUMMYFUNCTION("""COMPUTED_VALUE"""),"P")</f>
        <v>P</v>
      </c>
      <c r="I287" s="43" t="str">
        <f>IFERROR(__xludf.DUMMYFUNCTION("""COMPUTED_VALUE"""),"Positif")</f>
        <v>Positif</v>
      </c>
      <c r="J287" s="43" t="str">
        <f>IFERROR(__xludf.DUMMYFUNCTION("""COMPUTED_VALUE"""),"Negatif")</f>
        <v>Negatif</v>
      </c>
      <c r="K287" s="43" t="str">
        <f>IFERROR(__xludf.DUMMYFUNCTION("""COMPUTED_VALUE"""),"Tidak")</f>
        <v>Tidak</v>
      </c>
      <c r="L287" s="43" t="str">
        <f>IFERROR(__xludf.DUMMYFUNCTION("""COMPUTED_VALUE"""),"Rif Sensitif")</f>
        <v>Rif Sensitif</v>
      </c>
      <c r="M287" s="43" t="str">
        <f>IFERROR(__xludf.DUMMYFUNCTION("""COMPUTED_VALUE"""),"Paru")</f>
        <v>Paru</v>
      </c>
    </row>
    <row r="288">
      <c r="A288" s="46" t="s">
        <v>48</v>
      </c>
      <c r="B288" s="26" t="s">
        <v>10</v>
      </c>
      <c r="C288" s="47" t="s">
        <v>10</v>
      </c>
      <c r="D288" s="47" t="s">
        <v>12</v>
      </c>
      <c r="E288" s="47" t="s">
        <v>11</v>
      </c>
      <c r="F288" s="47" t="s">
        <v>14</v>
      </c>
      <c r="H288" s="43" t="str">
        <f>IFERROR(__xludf.DUMMYFUNCTION("""COMPUTED_VALUE"""),"L")</f>
        <v>L</v>
      </c>
      <c r="I288" s="43" t="str">
        <f>IFERROR(__xludf.DUMMYFUNCTION("""COMPUTED_VALUE"""),"Positif")</f>
        <v>Positif</v>
      </c>
      <c r="J288" s="43" t="str">
        <f>IFERROR(__xludf.DUMMYFUNCTION("""COMPUTED_VALUE"""),"Negatif")</f>
        <v>Negatif</v>
      </c>
      <c r="K288" s="43" t="str">
        <f>IFERROR(__xludf.DUMMYFUNCTION("""COMPUTED_VALUE"""),"Ya")</f>
        <v>Ya</v>
      </c>
      <c r="L288" s="43" t="str">
        <f>IFERROR(__xludf.DUMMYFUNCTION("""COMPUTED_VALUE"""),"Rif Sensitif")</f>
        <v>Rif Sensitif</v>
      </c>
      <c r="M288" s="43" t="str">
        <f>IFERROR(__xludf.DUMMYFUNCTION("""COMPUTED_VALUE"""),"Paru")</f>
        <v>Paru</v>
      </c>
    </row>
    <row r="289">
      <c r="A289" s="46" t="s">
        <v>48</v>
      </c>
      <c r="B289" s="26" t="s">
        <v>11</v>
      </c>
      <c r="C289" s="47" t="s">
        <v>11</v>
      </c>
      <c r="D289" s="47" t="s">
        <v>12</v>
      </c>
      <c r="E289" s="47" t="s">
        <v>47</v>
      </c>
      <c r="F289" s="47" t="s">
        <v>23</v>
      </c>
    </row>
    <row r="290">
      <c r="A290" s="46" t="s">
        <v>8</v>
      </c>
      <c r="B290" s="26" t="s">
        <v>11</v>
      </c>
      <c r="C290" s="47" t="s">
        <v>11</v>
      </c>
      <c r="D290" s="47" t="s">
        <v>12</v>
      </c>
      <c r="E290" s="47" t="s">
        <v>47</v>
      </c>
      <c r="F290" s="47" t="s">
        <v>23</v>
      </c>
    </row>
    <row r="291">
      <c r="A291" s="46" t="s">
        <v>8</v>
      </c>
      <c r="B291" s="26" t="s">
        <v>11</v>
      </c>
      <c r="C291" s="47" t="s">
        <v>11</v>
      </c>
      <c r="D291" s="47" t="s">
        <v>12</v>
      </c>
      <c r="E291" s="47" t="s">
        <v>47</v>
      </c>
      <c r="F291" s="47" t="s">
        <v>23</v>
      </c>
      <c r="H291" s="66" t="s">
        <v>6</v>
      </c>
      <c r="I291" s="67" t="str">
        <f>E289</f>
        <v>Rif Sensitif</v>
      </c>
    </row>
    <row r="292">
      <c r="A292" s="46" t="s">
        <v>48</v>
      </c>
      <c r="B292" s="26" t="s">
        <v>10</v>
      </c>
      <c r="C292" s="47" t="s">
        <v>11</v>
      </c>
      <c r="D292" s="47" t="s">
        <v>12</v>
      </c>
      <c r="E292" s="47" t="s">
        <v>47</v>
      </c>
      <c r="F292" s="47" t="s">
        <v>14</v>
      </c>
      <c r="H292" s="22" t="s">
        <v>1</v>
      </c>
      <c r="I292" s="22" t="s">
        <v>3</v>
      </c>
      <c r="J292" s="22" t="s">
        <v>4</v>
      </c>
      <c r="K292" s="22" t="s">
        <v>5</v>
      </c>
      <c r="L292" s="22" t="s">
        <v>6</v>
      </c>
      <c r="M292" s="22" t="s">
        <v>7</v>
      </c>
      <c r="O292" s="48" t="s">
        <v>109</v>
      </c>
      <c r="P292" s="48" t="s">
        <v>19</v>
      </c>
      <c r="Q292" s="48" t="s">
        <v>110</v>
      </c>
      <c r="R292" s="48" t="s">
        <v>111</v>
      </c>
      <c r="S292" s="48" t="s">
        <v>112</v>
      </c>
      <c r="T292" s="48" t="s">
        <v>113</v>
      </c>
      <c r="U292" s="48" t="s">
        <v>114</v>
      </c>
      <c r="V292" s="48" t="s">
        <v>115</v>
      </c>
    </row>
    <row r="293">
      <c r="A293" s="46" t="s">
        <v>8</v>
      </c>
      <c r="B293" s="26" t="s">
        <v>11</v>
      </c>
      <c r="C293" s="47" t="s">
        <v>11</v>
      </c>
      <c r="D293" s="47" t="s">
        <v>12</v>
      </c>
      <c r="E293" s="47" t="s">
        <v>47</v>
      </c>
      <c r="F293" s="47" t="s">
        <v>23</v>
      </c>
      <c r="H293" s="43" t="str">
        <f>IFERROR(__xludf.DUMMYFUNCTION("FILTER(H35:M288,L35:L288=I291)"),"P")</f>
        <v>P</v>
      </c>
      <c r="I293" s="43" t="str">
        <f>IFERROR(__xludf.DUMMYFUNCTION("""COMPUTED_VALUE"""),"Positif")</f>
        <v>Positif</v>
      </c>
      <c r="J293" s="43" t="str">
        <f>IFERROR(__xludf.DUMMYFUNCTION("""COMPUTED_VALUE"""),"Negatif")</f>
        <v>Negatif</v>
      </c>
      <c r="K293" s="43" t="str">
        <f>IFERROR(__xludf.DUMMYFUNCTION("""COMPUTED_VALUE"""),"Tidak")</f>
        <v>Tidak</v>
      </c>
      <c r="L293" s="43" t="str">
        <f>IFERROR(__xludf.DUMMYFUNCTION("""COMPUTED_VALUE"""),"Rif Sensitif")</f>
        <v>Rif Sensitif</v>
      </c>
      <c r="M293" s="43" t="str">
        <f>IFERROR(__xludf.DUMMYFUNCTION("""COMPUTED_VALUE"""),"Paru")</f>
        <v>Paru</v>
      </c>
      <c r="O293" s="43"/>
      <c r="P293" s="43"/>
      <c r="Q293" s="43"/>
      <c r="R293" s="43"/>
      <c r="S293" s="43"/>
      <c r="T293" s="43"/>
      <c r="U293" s="43"/>
      <c r="V293" s="43"/>
    </row>
    <row r="294">
      <c r="A294" s="46" t="s">
        <v>8</v>
      </c>
      <c r="B294" s="26" t="s">
        <v>10</v>
      </c>
      <c r="C294" s="47" t="s">
        <v>11</v>
      </c>
      <c r="D294" s="47" t="s">
        <v>12</v>
      </c>
      <c r="E294" s="47" t="s">
        <v>47</v>
      </c>
      <c r="F294" s="47" t="s">
        <v>14</v>
      </c>
      <c r="H294" s="43" t="str">
        <f>IFERROR(__xludf.DUMMYFUNCTION("""COMPUTED_VALUE"""),"P")</f>
        <v>P</v>
      </c>
      <c r="I294" s="43" t="str">
        <f>IFERROR(__xludf.DUMMYFUNCTION("""COMPUTED_VALUE"""),"Positif")</f>
        <v>Positif</v>
      </c>
      <c r="J294" s="43" t="str">
        <f>IFERROR(__xludf.DUMMYFUNCTION("""COMPUTED_VALUE"""),"Negatif")</f>
        <v>Negatif</v>
      </c>
      <c r="K294" s="43" t="str">
        <f>IFERROR(__xludf.DUMMYFUNCTION("""COMPUTED_VALUE"""),"Tidak")</f>
        <v>Tidak</v>
      </c>
      <c r="L294" s="43" t="str">
        <f>IFERROR(__xludf.DUMMYFUNCTION("""COMPUTED_VALUE"""),"Rif Sensitif")</f>
        <v>Rif Sensitif</v>
      </c>
      <c r="M294" s="43" t="str">
        <f>IFERROR(__xludf.DUMMYFUNCTION("""COMPUTED_VALUE"""),"Paru")</f>
        <v>Paru</v>
      </c>
      <c r="O294" s="50" t="s">
        <v>132</v>
      </c>
      <c r="P294" s="49" t="s">
        <v>116</v>
      </c>
      <c r="Q294" s="43"/>
      <c r="R294" s="50">
        <f>ROWS(H293:M484)</f>
        <v>192</v>
      </c>
      <c r="S294" s="51">
        <f>COUNTIF(M293:M484, M304)</f>
        <v>182</v>
      </c>
      <c r="T294" s="51">
        <f>COUNTIF(M293:M484, M298)</f>
        <v>10</v>
      </c>
      <c r="U294" s="52">
        <f>IFERROR(((-S294/R294)*IMLOG2(S294/R294))+(-T294/R294)*IMLOG2(T294/R294),0)</f>
        <v>0.2951817431</v>
      </c>
      <c r="V294" s="43"/>
    </row>
    <row r="295">
      <c r="A295" s="46" t="s">
        <v>8</v>
      </c>
      <c r="B295" s="26" t="s">
        <v>11</v>
      </c>
      <c r="C295" s="47" t="s">
        <v>11</v>
      </c>
      <c r="D295" s="47" t="s">
        <v>12</v>
      </c>
      <c r="E295" s="47" t="s">
        <v>47</v>
      </c>
      <c r="F295" s="47" t="s">
        <v>23</v>
      </c>
      <c r="H295" s="43" t="str">
        <f>IFERROR(__xludf.DUMMYFUNCTION("""COMPUTED_VALUE"""),"P")</f>
        <v>P</v>
      </c>
      <c r="I295" s="43" t="str">
        <f>IFERROR(__xludf.DUMMYFUNCTION("""COMPUTED_VALUE"""),"Positif")</f>
        <v>Positif</v>
      </c>
      <c r="J295" s="43" t="str">
        <f>IFERROR(__xludf.DUMMYFUNCTION("""COMPUTED_VALUE"""),"Negatif")</f>
        <v>Negatif</v>
      </c>
      <c r="K295" s="43" t="str">
        <f>IFERROR(__xludf.DUMMYFUNCTION("""COMPUTED_VALUE"""),"Tidak")</f>
        <v>Tidak</v>
      </c>
      <c r="L295" s="43" t="str">
        <f>IFERROR(__xludf.DUMMYFUNCTION("""COMPUTED_VALUE"""),"Rif Sensitif")</f>
        <v>Rif Sensitif</v>
      </c>
      <c r="M295" s="43" t="str">
        <f>IFERROR(__xludf.DUMMYFUNCTION("""COMPUTED_VALUE"""),"Paru")</f>
        <v>Paru</v>
      </c>
      <c r="O295" s="43"/>
      <c r="P295" s="43"/>
      <c r="Q295" s="43"/>
      <c r="R295" s="51"/>
      <c r="S295" s="51"/>
      <c r="T295" s="51"/>
      <c r="U295" s="43"/>
      <c r="V295" s="43"/>
    </row>
    <row r="296">
      <c r="A296" s="46" t="s">
        <v>8</v>
      </c>
      <c r="B296" s="26" t="s">
        <v>10</v>
      </c>
      <c r="C296" s="47" t="s">
        <v>11</v>
      </c>
      <c r="D296" s="47" t="s">
        <v>12</v>
      </c>
      <c r="E296" s="47" t="s">
        <v>47</v>
      </c>
      <c r="F296" s="47" t="s">
        <v>14</v>
      </c>
      <c r="H296" s="43" t="str">
        <f>IFERROR(__xludf.DUMMYFUNCTION("""COMPUTED_VALUE"""),"P")</f>
        <v>P</v>
      </c>
      <c r="I296" s="43" t="str">
        <f>IFERROR(__xludf.DUMMYFUNCTION("""COMPUTED_VALUE"""),"Positif")</f>
        <v>Positif</v>
      </c>
      <c r="J296" s="43" t="str">
        <f>IFERROR(__xludf.DUMMYFUNCTION("""COMPUTED_VALUE"""),"Negatif")</f>
        <v>Negatif</v>
      </c>
      <c r="K296" s="43" t="str">
        <f>IFERROR(__xludf.DUMMYFUNCTION("""COMPUTED_VALUE"""),"Tidak")</f>
        <v>Tidak</v>
      </c>
      <c r="L296" s="43" t="str">
        <f>IFERROR(__xludf.DUMMYFUNCTION("""COMPUTED_VALUE"""),"Rif Sensitif")</f>
        <v>Rif Sensitif</v>
      </c>
      <c r="M296" s="43" t="str">
        <f>IFERROR(__xludf.DUMMYFUNCTION("""COMPUTED_VALUE"""),"Paru")</f>
        <v>Paru</v>
      </c>
      <c r="O296" s="49"/>
      <c r="P296" s="49" t="s">
        <v>117</v>
      </c>
      <c r="Q296" s="43"/>
      <c r="R296" s="51"/>
      <c r="S296" s="51"/>
      <c r="T296" s="51"/>
      <c r="U296" s="43"/>
      <c r="V296" s="43">
        <f>(U294)-((R297/R294)*U297)-((R298/R294)*U298)</f>
        <v>0.00194616719</v>
      </c>
    </row>
    <row r="297">
      <c r="A297" s="46" t="s">
        <v>48</v>
      </c>
      <c r="B297" s="26" t="s">
        <v>11</v>
      </c>
      <c r="C297" s="47" t="s">
        <v>11</v>
      </c>
      <c r="D297" s="47" t="s">
        <v>12</v>
      </c>
      <c r="E297" s="47" t="s">
        <v>47</v>
      </c>
      <c r="F297" s="47" t="s">
        <v>23</v>
      </c>
      <c r="H297" s="43" t="str">
        <f>IFERROR(__xludf.DUMMYFUNCTION("""COMPUTED_VALUE"""),"P")</f>
        <v>P</v>
      </c>
      <c r="I297" s="43" t="str">
        <f>IFERROR(__xludf.DUMMYFUNCTION("""COMPUTED_VALUE"""),"Positif")</f>
        <v>Positif</v>
      </c>
      <c r="J297" s="43" t="str">
        <f>IFERROR(__xludf.DUMMYFUNCTION("""COMPUTED_VALUE"""),"Negatif")</f>
        <v>Negatif</v>
      </c>
      <c r="K297" s="43" t="str">
        <f>IFERROR(__xludf.DUMMYFUNCTION("""COMPUTED_VALUE"""),"Tidak")</f>
        <v>Tidak</v>
      </c>
      <c r="L297" s="43" t="str">
        <f>IFERROR(__xludf.DUMMYFUNCTION("""COMPUTED_VALUE"""),"Rif Sensitif")</f>
        <v>Rif Sensitif</v>
      </c>
      <c r="M297" s="43" t="str">
        <f>IFERROR(__xludf.DUMMYFUNCTION("""COMPUTED_VALUE"""),"Paru")</f>
        <v>Paru</v>
      </c>
      <c r="O297" s="43"/>
      <c r="P297" s="43"/>
      <c r="Q297" s="49" t="s">
        <v>118</v>
      </c>
      <c r="R297" s="51">
        <f>COUNTIF(H293:H484,H293)</f>
        <v>75</v>
      </c>
      <c r="S297" s="51">
        <f>COUNTIFS(H293:H484,H293,M293:M484,M293)</f>
        <v>70</v>
      </c>
      <c r="T297" s="51">
        <f>COUNTIFS(H293:H484,H293,M293:M484,M298)</f>
        <v>5</v>
      </c>
      <c r="U297" s="54">
        <f t="shared" ref="U297:U298" si="10">IFERROR(((-S297/R297)*IMLOG2(S297/R297))+((-T297/R297)*IMLOG2(T297/R297)),0)</f>
        <v>0.353359335</v>
      </c>
      <c r="V297" s="43"/>
    </row>
    <row r="298">
      <c r="A298" s="46" t="s">
        <v>48</v>
      </c>
      <c r="B298" s="26" t="s">
        <v>10</v>
      </c>
      <c r="C298" s="47" t="s">
        <v>11</v>
      </c>
      <c r="D298" s="47" t="s">
        <v>12</v>
      </c>
      <c r="E298" s="47" t="s">
        <v>47</v>
      </c>
      <c r="F298" s="47" t="s">
        <v>14</v>
      </c>
      <c r="H298" s="43" t="str">
        <f>IFERROR(__xludf.DUMMYFUNCTION("""COMPUTED_VALUE"""),"P")</f>
        <v>P</v>
      </c>
      <c r="I298" s="43" t="str">
        <f>IFERROR(__xludf.DUMMYFUNCTION("""COMPUTED_VALUE"""),"Positif")</f>
        <v>Positif</v>
      </c>
      <c r="J298" s="43" t="str">
        <f>IFERROR(__xludf.DUMMYFUNCTION("""COMPUTED_VALUE"""),"Negatif")</f>
        <v>Negatif</v>
      </c>
      <c r="K298" s="43" t="str">
        <f>IFERROR(__xludf.DUMMYFUNCTION("""COMPUTED_VALUE"""),"Tidak")</f>
        <v>Tidak</v>
      </c>
      <c r="L298" s="43" t="str">
        <f>IFERROR(__xludf.DUMMYFUNCTION("""COMPUTED_VALUE"""),"Rif Sensitif")</f>
        <v>Rif Sensitif</v>
      </c>
      <c r="M298" s="43" t="str">
        <f>IFERROR(__xludf.DUMMYFUNCTION("""COMPUTED_VALUE"""),"Ekstra paru")</f>
        <v>Ekstra paru</v>
      </c>
      <c r="O298" s="43"/>
      <c r="P298" s="43"/>
      <c r="Q298" s="49" t="s">
        <v>119</v>
      </c>
      <c r="R298" s="51">
        <f>COUNTIF(H293:H484,H308)</f>
        <v>117</v>
      </c>
      <c r="S298" s="68">
        <f>COUNTIFS(H293:H484,H308,M293:M484,M293)</f>
        <v>112</v>
      </c>
      <c r="T298" s="51">
        <f>COUNTIFS(H293:H484,H308,M293:M484,M298)</f>
        <v>5</v>
      </c>
      <c r="U298" s="54">
        <f t="shared" si="10"/>
        <v>0.2546947047</v>
      </c>
      <c r="V298" s="43"/>
    </row>
    <row r="299">
      <c r="A299" s="46" t="s">
        <v>48</v>
      </c>
      <c r="B299" s="26" t="s">
        <v>10</v>
      </c>
      <c r="C299" s="47" t="s">
        <v>11</v>
      </c>
      <c r="D299" s="47" t="s">
        <v>12</v>
      </c>
      <c r="E299" s="47" t="s">
        <v>47</v>
      </c>
      <c r="F299" s="47" t="s">
        <v>14</v>
      </c>
      <c r="H299" s="43" t="str">
        <f>IFERROR(__xludf.DUMMYFUNCTION("""COMPUTED_VALUE"""),"P")</f>
        <v>P</v>
      </c>
      <c r="I299" s="43" t="str">
        <f>IFERROR(__xludf.DUMMYFUNCTION("""COMPUTED_VALUE"""),"Positif")</f>
        <v>Positif</v>
      </c>
      <c r="J299" s="43" t="str">
        <f>IFERROR(__xludf.DUMMYFUNCTION("""COMPUTED_VALUE"""),"Negatif")</f>
        <v>Negatif</v>
      </c>
      <c r="K299" s="43" t="str">
        <f>IFERROR(__xludf.DUMMYFUNCTION("""COMPUTED_VALUE"""),"Tidak")</f>
        <v>Tidak</v>
      </c>
      <c r="L299" s="43" t="str">
        <f>IFERROR(__xludf.DUMMYFUNCTION("""COMPUTED_VALUE"""),"Rif Sensitif")</f>
        <v>Rif Sensitif</v>
      </c>
      <c r="M299" s="43" t="str">
        <f>IFERROR(__xludf.DUMMYFUNCTION("""COMPUTED_VALUE"""),"Paru")</f>
        <v>Paru</v>
      </c>
      <c r="O299" s="49"/>
      <c r="P299" s="49"/>
      <c r="Q299" s="43"/>
      <c r="R299" s="51"/>
      <c r="S299" s="40"/>
      <c r="T299" s="51"/>
      <c r="V299" s="54"/>
    </row>
    <row r="300">
      <c r="A300" s="46" t="s">
        <v>8</v>
      </c>
      <c r="B300" s="26" t="s">
        <v>10</v>
      </c>
      <c r="C300" s="47" t="s">
        <v>11</v>
      </c>
      <c r="D300" s="47" t="s">
        <v>12</v>
      </c>
      <c r="E300" s="47" t="s">
        <v>47</v>
      </c>
      <c r="F300" s="47" t="s">
        <v>14</v>
      </c>
      <c r="H300" s="43" t="str">
        <f>IFERROR(__xludf.DUMMYFUNCTION("""COMPUTED_VALUE"""),"P")</f>
        <v>P</v>
      </c>
      <c r="I300" s="43" t="str">
        <f>IFERROR(__xludf.DUMMYFUNCTION("""COMPUTED_VALUE"""),"Positif")</f>
        <v>Positif</v>
      </c>
      <c r="J300" s="43" t="str">
        <f>IFERROR(__xludf.DUMMYFUNCTION("""COMPUTED_VALUE"""),"Negatif")</f>
        <v>Negatif</v>
      </c>
      <c r="K300" s="43" t="str">
        <f>IFERROR(__xludf.DUMMYFUNCTION("""COMPUTED_VALUE"""),"Tidak")</f>
        <v>Tidak</v>
      </c>
      <c r="L300" s="43" t="str">
        <f>IFERROR(__xludf.DUMMYFUNCTION("""COMPUTED_VALUE"""),"Rif Sensitif")</f>
        <v>Rif Sensitif</v>
      </c>
      <c r="M300" s="43" t="str">
        <f>IFERROR(__xludf.DUMMYFUNCTION("""COMPUTED_VALUE"""),"Paru")</f>
        <v>Paru</v>
      </c>
      <c r="O300" s="65"/>
      <c r="P300" s="65" t="s">
        <v>124</v>
      </c>
      <c r="Q300" s="69"/>
      <c r="R300" s="69"/>
      <c r="S300" s="69"/>
      <c r="T300" s="69"/>
      <c r="U300" s="69"/>
      <c r="V300" s="70">
        <f>(U294)-((R301/R294)*U301)-((R302/R294)*U302)</f>
        <v>0.001215529036</v>
      </c>
    </row>
    <row r="301">
      <c r="A301" s="46" t="s">
        <v>48</v>
      </c>
      <c r="B301" s="26" t="s">
        <v>10</v>
      </c>
      <c r="C301" s="47" t="s">
        <v>11</v>
      </c>
      <c r="D301" s="47" t="s">
        <v>12</v>
      </c>
      <c r="E301" s="47" t="s">
        <v>47</v>
      </c>
      <c r="F301" s="47" t="s">
        <v>14</v>
      </c>
      <c r="H301" s="43" t="str">
        <f>IFERROR(__xludf.DUMMYFUNCTION("""COMPUTED_VALUE"""),"P")</f>
        <v>P</v>
      </c>
      <c r="I301" s="43" t="str">
        <f>IFERROR(__xludf.DUMMYFUNCTION("""COMPUTED_VALUE"""),"Positif")</f>
        <v>Positif</v>
      </c>
      <c r="J301" s="43" t="str">
        <f>IFERROR(__xludf.DUMMYFUNCTION("""COMPUTED_VALUE"""),"Negatif")</f>
        <v>Negatif</v>
      </c>
      <c r="K301" s="43" t="str">
        <f>IFERROR(__xludf.DUMMYFUNCTION("""COMPUTED_VALUE"""),"Tidak")</f>
        <v>Tidak</v>
      </c>
      <c r="L301" s="43" t="str">
        <f>IFERROR(__xludf.DUMMYFUNCTION("""COMPUTED_VALUE"""),"Rif Sensitif")</f>
        <v>Rif Sensitif</v>
      </c>
      <c r="M301" s="43" t="str">
        <f>IFERROR(__xludf.DUMMYFUNCTION("""COMPUTED_VALUE"""),"Paru")</f>
        <v>Paru</v>
      </c>
      <c r="O301" s="64"/>
      <c r="P301" s="71"/>
      <c r="Q301" s="72" t="s">
        <v>122</v>
      </c>
      <c r="R301" s="73">
        <f>COUNTIF(J293:J484,J429)</f>
        <v>3</v>
      </c>
      <c r="S301" s="74">
        <f>COUNTIFS(J293:J484,J386,M293:M484,M293)</f>
        <v>3</v>
      </c>
      <c r="T301" s="74">
        <f>COUNTIFS(J293:J484,J386,M293:M484,M298)</f>
        <v>0</v>
      </c>
      <c r="U301" s="75">
        <f t="shared" ref="U301:U302" si="11">IFERROR(((-S301/R301)*IMLOG2(S301/R301))+((-T301/R301)*IMLOG2(T301/R301)),0)</f>
        <v>0</v>
      </c>
      <c r="V301" s="76"/>
    </row>
    <row r="302">
      <c r="A302" s="46" t="s">
        <v>48</v>
      </c>
      <c r="B302" s="26" t="s">
        <v>10</v>
      </c>
      <c r="C302" s="47" t="s">
        <v>11</v>
      </c>
      <c r="D302" s="47" t="s">
        <v>12</v>
      </c>
      <c r="E302" s="47" t="s">
        <v>47</v>
      </c>
      <c r="F302" s="47" t="s">
        <v>14</v>
      </c>
      <c r="H302" s="43" t="str">
        <f>IFERROR(__xludf.DUMMYFUNCTION("""COMPUTED_VALUE"""),"P")</f>
        <v>P</v>
      </c>
      <c r="I302" s="43" t="str">
        <f>IFERROR(__xludf.DUMMYFUNCTION("""COMPUTED_VALUE"""),"Positif")</f>
        <v>Positif</v>
      </c>
      <c r="J302" s="43" t="str">
        <f>IFERROR(__xludf.DUMMYFUNCTION("""COMPUTED_VALUE"""),"Negatif")</f>
        <v>Negatif</v>
      </c>
      <c r="K302" s="43" t="str">
        <f>IFERROR(__xludf.DUMMYFUNCTION("""COMPUTED_VALUE"""),"Tidak")</f>
        <v>Tidak</v>
      </c>
      <c r="L302" s="43" t="str">
        <f>IFERROR(__xludf.DUMMYFUNCTION("""COMPUTED_VALUE"""),"Rif Sensitif")</f>
        <v>Rif Sensitif</v>
      </c>
      <c r="M302" s="43" t="str">
        <f>IFERROR(__xludf.DUMMYFUNCTION("""COMPUTED_VALUE"""),"Ekstra paru")</f>
        <v>Ekstra paru</v>
      </c>
      <c r="O302" s="64"/>
      <c r="P302" s="71"/>
      <c r="Q302" s="72" t="s">
        <v>123</v>
      </c>
      <c r="R302" s="73">
        <f>COUNTIF(J293:J484,J293)</f>
        <v>189</v>
      </c>
      <c r="S302" s="74">
        <f>COUNTIFS(J293:J484,J293,M293:M484,M293)</f>
        <v>179</v>
      </c>
      <c r="T302" s="74">
        <f>COUNTIFS(J293:J484,J293,M293:M484,M298)</f>
        <v>10</v>
      </c>
      <c r="U302" s="75">
        <f t="shared" si="11"/>
        <v>0.2986323444</v>
      </c>
      <c r="V302" s="76"/>
    </row>
    <row r="303">
      <c r="A303" s="46" t="s">
        <v>48</v>
      </c>
      <c r="B303" s="26" t="s">
        <v>11</v>
      </c>
      <c r="C303" s="47" t="s">
        <v>11</v>
      </c>
      <c r="D303" s="47" t="s">
        <v>12</v>
      </c>
      <c r="E303" s="47" t="s">
        <v>47</v>
      </c>
      <c r="F303" s="47" t="s">
        <v>23</v>
      </c>
      <c r="H303" s="43" t="str">
        <f>IFERROR(__xludf.DUMMYFUNCTION("""COMPUTED_VALUE"""),"P")</f>
        <v>P</v>
      </c>
      <c r="I303" s="43" t="str">
        <f>IFERROR(__xludf.DUMMYFUNCTION("""COMPUTED_VALUE"""),"Positif")</f>
        <v>Positif</v>
      </c>
      <c r="J303" s="43" t="str">
        <f>IFERROR(__xludf.DUMMYFUNCTION("""COMPUTED_VALUE"""),"Negatif")</f>
        <v>Negatif</v>
      </c>
      <c r="K303" s="43" t="str">
        <f>IFERROR(__xludf.DUMMYFUNCTION("""COMPUTED_VALUE"""),"Tidak")</f>
        <v>Tidak</v>
      </c>
      <c r="L303" s="43" t="str">
        <f>IFERROR(__xludf.DUMMYFUNCTION("""COMPUTED_VALUE"""),"Rif Sensitif")</f>
        <v>Rif Sensitif</v>
      </c>
      <c r="M303" s="43" t="str">
        <f>IFERROR(__xludf.DUMMYFUNCTION("""COMPUTED_VALUE"""),"Paru")</f>
        <v>Paru</v>
      </c>
      <c r="O303" s="64"/>
      <c r="P303" s="71"/>
      <c r="Q303" s="72"/>
      <c r="R303" s="76"/>
      <c r="S303" s="87"/>
      <c r="T303" s="87"/>
      <c r="U303" s="87"/>
      <c r="V303" s="76"/>
    </row>
    <row r="304">
      <c r="A304" s="46" t="s">
        <v>48</v>
      </c>
      <c r="B304" s="26" t="s">
        <v>10</v>
      </c>
      <c r="C304" s="47" t="s">
        <v>11</v>
      </c>
      <c r="D304" s="47" t="s">
        <v>12</v>
      </c>
      <c r="E304" s="47" t="s">
        <v>47</v>
      </c>
      <c r="F304" s="47" t="s">
        <v>14</v>
      </c>
      <c r="H304" s="43" t="str">
        <f>IFERROR(__xludf.DUMMYFUNCTION("""COMPUTED_VALUE"""),"P")</f>
        <v>P</v>
      </c>
      <c r="I304" s="43" t="str">
        <f>IFERROR(__xludf.DUMMYFUNCTION("""COMPUTED_VALUE"""),"Positif")</f>
        <v>Positif</v>
      </c>
      <c r="J304" s="43" t="str">
        <f>IFERROR(__xludf.DUMMYFUNCTION("""COMPUTED_VALUE"""),"Negatif")</f>
        <v>Negatif</v>
      </c>
      <c r="K304" s="43" t="str">
        <f>IFERROR(__xludf.DUMMYFUNCTION("""COMPUTED_VALUE"""),"Tidak")</f>
        <v>Tidak</v>
      </c>
      <c r="L304" s="43" t="str">
        <f>IFERROR(__xludf.DUMMYFUNCTION("""COMPUTED_VALUE"""),"Rif Sensitif")</f>
        <v>Rif Sensitif</v>
      </c>
      <c r="M304" s="43" t="str">
        <f>IFERROR(__xludf.DUMMYFUNCTION("""COMPUTED_VALUE"""),"Paru")</f>
        <v>Paru</v>
      </c>
      <c r="O304" s="88" t="s">
        <v>133</v>
      </c>
      <c r="P304" s="89" t="s">
        <v>125</v>
      </c>
      <c r="Q304" s="86"/>
      <c r="R304" s="86"/>
      <c r="S304" s="86"/>
      <c r="T304" s="86"/>
      <c r="U304" s="86"/>
      <c r="V304" s="84">
        <f>(U294)-((R305/R294)*U305)-((R306/R294)*U306)</f>
        <v>0.004556510967</v>
      </c>
    </row>
    <row r="305">
      <c r="A305" s="46" t="s">
        <v>48</v>
      </c>
      <c r="B305" s="26" t="s">
        <v>10</v>
      </c>
      <c r="C305" s="47" t="s">
        <v>11</v>
      </c>
      <c r="D305" s="47" t="s">
        <v>12</v>
      </c>
      <c r="E305" s="47" t="s">
        <v>47</v>
      </c>
      <c r="F305" s="47" t="s">
        <v>14</v>
      </c>
      <c r="H305" s="43" t="str">
        <f>IFERROR(__xludf.DUMMYFUNCTION("""COMPUTED_VALUE"""),"P")</f>
        <v>P</v>
      </c>
      <c r="I305" s="43" t="str">
        <f>IFERROR(__xludf.DUMMYFUNCTION("""COMPUTED_VALUE"""),"Positif")</f>
        <v>Positif</v>
      </c>
      <c r="J305" s="43" t="str">
        <f>IFERROR(__xludf.DUMMYFUNCTION("""COMPUTED_VALUE"""),"Negatif")</f>
        <v>Negatif</v>
      </c>
      <c r="K305" s="43" t="str">
        <f>IFERROR(__xludf.DUMMYFUNCTION("""COMPUTED_VALUE"""),"Tidak")</f>
        <v>Tidak</v>
      </c>
      <c r="L305" s="43" t="str">
        <f>IFERROR(__xludf.DUMMYFUNCTION("""COMPUTED_VALUE"""),"Rif Sensitif")</f>
        <v>Rif Sensitif</v>
      </c>
      <c r="M305" s="43" t="str">
        <f>IFERROR(__xludf.DUMMYFUNCTION("""COMPUTED_VALUE"""),"Paru")</f>
        <v>Paru</v>
      </c>
      <c r="O305" s="60"/>
      <c r="P305" s="81"/>
      <c r="Q305" s="82" t="s">
        <v>131</v>
      </c>
      <c r="R305" s="83">
        <f>COUNTIF(K293:K484,K307)</f>
        <v>11</v>
      </c>
      <c r="S305" s="84">
        <f>COUNTIFS(K293:K484,K307,M293:M484,M293)</f>
        <v>11</v>
      </c>
      <c r="T305" s="84">
        <f>COUNTIFS(K293:K484,K307,M293:M484,M298)</f>
        <v>0</v>
      </c>
      <c r="U305" s="85">
        <f t="shared" ref="U305:U306" si="12">IFERROR(((-S305/R305)*IMLOG2(S305/R305))+((-T305/R305)*IMLOG2(T305/R305)),0)</f>
        <v>0</v>
      </c>
      <c r="V305" s="86"/>
    </row>
    <row r="306">
      <c r="A306" s="46" t="s">
        <v>48</v>
      </c>
      <c r="B306" s="26" t="s">
        <v>10</v>
      </c>
      <c r="C306" s="47" t="s">
        <v>11</v>
      </c>
      <c r="D306" s="47" t="s">
        <v>12</v>
      </c>
      <c r="E306" s="47" t="s">
        <v>47</v>
      </c>
      <c r="F306" s="47" t="s">
        <v>14</v>
      </c>
      <c r="H306" s="43" t="str">
        <f>IFERROR(__xludf.DUMMYFUNCTION("""COMPUTED_VALUE"""),"P")</f>
        <v>P</v>
      </c>
      <c r="I306" s="43" t="str">
        <f>IFERROR(__xludf.DUMMYFUNCTION("""COMPUTED_VALUE"""),"Positif")</f>
        <v>Positif</v>
      </c>
      <c r="J306" s="43" t="str">
        <f>IFERROR(__xludf.DUMMYFUNCTION("""COMPUTED_VALUE"""),"Negatif")</f>
        <v>Negatif</v>
      </c>
      <c r="K306" s="43" t="str">
        <f>IFERROR(__xludf.DUMMYFUNCTION("""COMPUTED_VALUE"""),"Tidak")</f>
        <v>Tidak</v>
      </c>
      <c r="L306" s="43" t="str">
        <f>IFERROR(__xludf.DUMMYFUNCTION("""COMPUTED_VALUE"""),"Rif Sensitif")</f>
        <v>Rif Sensitif</v>
      </c>
      <c r="M306" s="43" t="str">
        <f>IFERROR(__xludf.DUMMYFUNCTION("""COMPUTED_VALUE"""),"Paru")</f>
        <v>Paru</v>
      </c>
      <c r="O306" s="60"/>
      <c r="P306" s="81"/>
      <c r="Q306" s="82" t="s">
        <v>127</v>
      </c>
      <c r="R306" s="83">
        <f>COUNTIF(K293:K484,K293)</f>
        <v>181</v>
      </c>
      <c r="S306" s="84">
        <f>COUNTIFS(K293:K484,K293,M293:M484,M293)</f>
        <v>171</v>
      </c>
      <c r="T306" s="84">
        <f>COUNTIFS(K293:K484,K293,M293:M484,M298)</f>
        <v>10</v>
      </c>
      <c r="U306" s="85">
        <f t="shared" si="12"/>
        <v>0.308287539</v>
      </c>
      <c r="V306" s="86"/>
    </row>
    <row r="307">
      <c r="A307" s="46" t="s">
        <v>48</v>
      </c>
      <c r="B307" s="26" t="s">
        <v>10</v>
      </c>
      <c r="C307" s="47" t="s">
        <v>11</v>
      </c>
      <c r="D307" s="47" t="s">
        <v>12</v>
      </c>
      <c r="E307" s="47" t="s">
        <v>47</v>
      </c>
      <c r="F307" s="47" t="s">
        <v>14</v>
      </c>
      <c r="H307" s="43" t="str">
        <f>IFERROR(__xludf.DUMMYFUNCTION("""COMPUTED_VALUE"""),"P")</f>
        <v>P</v>
      </c>
      <c r="I307" s="43" t="str">
        <f>IFERROR(__xludf.DUMMYFUNCTION("""COMPUTED_VALUE"""),"Positif")</f>
        <v>Positif</v>
      </c>
      <c r="J307" s="43" t="str">
        <f>IFERROR(__xludf.DUMMYFUNCTION("""COMPUTED_VALUE"""),"Negatif")</f>
        <v>Negatif</v>
      </c>
      <c r="K307" s="43" t="str">
        <f>IFERROR(__xludf.DUMMYFUNCTION("""COMPUTED_VALUE"""),"Ya")</f>
        <v>Ya</v>
      </c>
      <c r="L307" s="43" t="str">
        <f>IFERROR(__xludf.DUMMYFUNCTION("""COMPUTED_VALUE"""),"Rif Sensitif")</f>
        <v>Rif Sensitif</v>
      </c>
      <c r="M307" s="43" t="str">
        <f>IFERROR(__xludf.DUMMYFUNCTION("""COMPUTED_VALUE"""),"Paru")</f>
        <v>Paru</v>
      </c>
      <c r="O307" s="64"/>
      <c r="P307" s="71"/>
      <c r="Q307" s="72"/>
      <c r="R307" s="76"/>
      <c r="S307" s="87"/>
      <c r="T307" s="87"/>
      <c r="U307" s="87"/>
      <c r="V307" s="76"/>
    </row>
    <row r="308">
      <c r="A308" s="46" t="s">
        <v>48</v>
      </c>
      <c r="B308" s="26" t="s">
        <v>11</v>
      </c>
      <c r="C308" s="47" t="s">
        <v>11</v>
      </c>
      <c r="D308" s="47" t="s">
        <v>44</v>
      </c>
      <c r="E308" s="47" t="s">
        <v>47</v>
      </c>
      <c r="F308" s="47" t="s">
        <v>23</v>
      </c>
      <c r="H308" s="43" t="str">
        <f>IFERROR(__xludf.DUMMYFUNCTION("""COMPUTED_VALUE"""),"L")</f>
        <v>L</v>
      </c>
      <c r="I308" s="43" t="str">
        <f>IFERROR(__xludf.DUMMYFUNCTION("""COMPUTED_VALUE"""),"Positif")</f>
        <v>Positif</v>
      </c>
      <c r="J308" s="43" t="str">
        <f>IFERROR(__xludf.DUMMYFUNCTION("""COMPUTED_VALUE"""),"Negatif")</f>
        <v>Negatif</v>
      </c>
      <c r="K308" s="43" t="str">
        <f>IFERROR(__xludf.DUMMYFUNCTION("""COMPUTED_VALUE"""),"Tidak")</f>
        <v>Tidak</v>
      </c>
      <c r="L308" s="43" t="str">
        <f>IFERROR(__xludf.DUMMYFUNCTION("""COMPUTED_VALUE"""),"Rif Sensitif")</f>
        <v>Rif Sensitif</v>
      </c>
      <c r="M308" s="43" t="str">
        <f>IFERROR(__xludf.DUMMYFUNCTION("""COMPUTED_VALUE"""),"Ekstra paru")</f>
        <v>Ekstra paru</v>
      </c>
    </row>
    <row r="309">
      <c r="A309" s="46" t="s">
        <v>8</v>
      </c>
      <c r="B309" s="26" t="s">
        <v>11</v>
      </c>
      <c r="C309" s="47" t="s">
        <v>11</v>
      </c>
      <c r="D309" s="47" t="s">
        <v>12</v>
      </c>
      <c r="E309" s="47" t="s">
        <v>47</v>
      </c>
      <c r="F309" s="47" t="s">
        <v>23</v>
      </c>
      <c r="H309" s="43" t="str">
        <f>IFERROR(__xludf.DUMMYFUNCTION("""COMPUTED_VALUE"""),"L")</f>
        <v>L</v>
      </c>
      <c r="I309" s="43" t="str">
        <f>IFERROR(__xludf.DUMMYFUNCTION("""COMPUTED_VALUE"""),"Positif")</f>
        <v>Positif</v>
      </c>
      <c r="J309" s="43" t="str">
        <f>IFERROR(__xludf.DUMMYFUNCTION("""COMPUTED_VALUE"""),"Negatif")</f>
        <v>Negatif</v>
      </c>
      <c r="K309" s="43" t="str">
        <f>IFERROR(__xludf.DUMMYFUNCTION("""COMPUTED_VALUE"""),"Tidak")</f>
        <v>Tidak</v>
      </c>
      <c r="L309" s="43" t="str">
        <f>IFERROR(__xludf.DUMMYFUNCTION("""COMPUTED_VALUE"""),"Rif Sensitif")</f>
        <v>Rif Sensitif</v>
      </c>
      <c r="M309" s="43" t="str">
        <f>IFERROR(__xludf.DUMMYFUNCTION("""COMPUTED_VALUE"""),"Ekstra paru")</f>
        <v>Ekstra paru</v>
      </c>
    </row>
    <row r="310">
      <c r="A310" s="46" t="s">
        <v>48</v>
      </c>
      <c r="B310" s="26" t="s">
        <v>11</v>
      </c>
      <c r="C310" s="47" t="s">
        <v>11</v>
      </c>
      <c r="D310" s="47" t="s">
        <v>12</v>
      </c>
      <c r="E310" s="47" t="s">
        <v>47</v>
      </c>
      <c r="F310" s="47" t="s">
        <v>23</v>
      </c>
      <c r="H310" s="43" t="str">
        <f>IFERROR(__xludf.DUMMYFUNCTION("""COMPUTED_VALUE"""),"L")</f>
        <v>L</v>
      </c>
      <c r="I310" s="43" t="str">
        <f>IFERROR(__xludf.DUMMYFUNCTION("""COMPUTED_VALUE"""),"Positif")</f>
        <v>Positif</v>
      </c>
      <c r="J310" s="43" t="str">
        <f>IFERROR(__xludf.DUMMYFUNCTION("""COMPUTED_VALUE"""),"Negatif")</f>
        <v>Negatif</v>
      </c>
      <c r="K310" s="43" t="str">
        <f>IFERROR(__xludf.DUMMYFUNCTION("""COMPUTED_VALUE"""),"Tidak")</f>
        <v>Tidak</v>
      </c>
      <c r="L310" s="43" t="str">
        <f>IFERROR(__xludf.DUMMYFUNCTION("""COMPUTED_VALUE"""),"Rif Sensitif")</f>
        <v>Rif Sensitif</v>
      </c>
      <c r="M310" s="43" t="str">
        <f>IFERROR(__xludf.DUMMYFUNCTION("""COMPUTED_VALUE"""),"Ekstra paru")</f>
        <v>Ekstra paru</v>
      </c>
    </row>
    <row r="311">
      <c r="A311" s="46" t="s">
        <v>48</v>
      </c>
      <c r="B311" s="26" t="s">
        <v>11</v>
      </c>
      <c r="C311" s="47" t="s">
        <v>11</v>
      </c>
      <c r="D311" s="47" t="s">
        <v>12</v>
      </c>
      <c r="E311" s="47" t="s">
        <v>47</v>
      </c>
      <c r="F311" s="47" t="s">
        <v>23</v>
      </c>
      <c r="H311" s="43" t="str">
        <f>IFERROR(__xludf.DUMMYFUNCTION("""COMPUTED_VALUE"""),"L")</f>
        <v>L</v>
      </c>
      <c r="I311" s="43" t="str">
        <f>IFERROR(__xludf.DUMMYFUNCTION("""COMPUTED_VALUE"""),"Positif")</f>
        <v>Positif</v>
      </c>
      <c r="J311" s="43" t="str">
        <f>IFERROR(__xludf.DUMMYFUNCTION("""COMPUTED_VALUE"""),"Negatif")</f>
        <v>Negatif</v>
      </c>
      <c r="K311" s="43" t="str">
        <f>IFERROR(__xludf.DUMMYFUNCTION("""COMPUTED_VALUE"""),"Tidak")</f>
        <v>Tidak</v>
      </c>
      <c r="L311" s="43" t="str">
        <f>IFERROR(__xludf.DUMMYFUNCTION("""COMPUTED_VALUE"""),"Rif Sensitif")</f>
        <v>Rif Sensitif</v>
      </c>
      <c r="M311" s="43" t="str">
        <f>IFERROR(__xludf.DUMMYFUNCTION("""COMPUTED_VALUE"""),"Paru")</f>
        <v>Paru</v>
      </c>
    </row>
    <row r="312">
      <c r="A312" s="46" t="s">
        <v>8</v>
      </c>
      <c r="B312" s="26" t="s">
        <v>11</v>
      </c>
      <c r="C312" s="47" t="s">
        <v>11</v>
      </c>
      <c r="D312" s="47" t="s">
        <v>12</v>
      </c>
      <c r="E312" s="47" t="s">
        <v>47</v>
      </c>
      <c r="F312" s="47" t="s">
        <v>23</v>
      </c>
      <c r="H312" s="43" t="str">
        <f>IFERROR(__xludf.DUMMYFUNCTION("""COMPUTED_VALUE"""),"L")</f>
        <v>L</v>
      </c>
      <c r="I312" s="43" t="str">
        <f>IFERROR(__xludf.DUMMYFUNCTION("""COMPUTED_VALUE"""),"Positif")</f>
        <v>Positif</v>
      </c>
      <c r="J312" s="43" t="str">
        <f>IFERROR(__xludf.DUMMYFUNCTION("""COMPUTED_VALUE"""),"Negatif")</f>
        <v>Negatif</v>
      </c>
      <c r="K312" s="43" t="str">
        <f>IFERROR(__xludf.DUMMYFUNCTION("""COMPUTED_VALUE"""),"Tidak")</f>
        <v>Tidak</v>
      </c>
      <c r="L312" s="43" t="str">
        <f>IFERROR(__xludf.DUMMYFUNCTION("""COMPUTED_VALUE"""),"Rif Sensitif")</f>
        <v>Rif Sensitif</v>
      </c>
      <c r="M312" s="43" t="str">
        <f>IFERROR(__xludf.DUMMYFUNCTION("""COMPUTED_VALUE"""),"Paru")</f>
        <v>Paru</v>
      </c>
    </row>
    <row r="313">
      <c r="A313" s="46" t="s">
        <v>48</v>
      </c>
      <c r="B313" s="26" t="s">
        <v>11</v>
      </c>
      <c r="C313" s="47" t="s">
        <v>11</v>
      </c>
      <c r="D313" s="47" t="s">
        <v>12</v>
      </c>
      <c r="E313" s="47" t="s">
        <v>47</v>
      </c>
      <c r="F313" s="47" t="s">
        <v>23</v>
      </c>
      <c r="H313" s="43" t="str">
        <f>IFERROR(__xludf.DUMMYFUNCTION("""COMPUTED_VALUE"""),"L")</f>
        <v>L</v>
      </c>
      <c r="I313" s="43" t="str">
        <f>IFERROR(__xludf.DUMMYFUNCTION("""COMPUTED_VALUE"""),"Positif")</f>
        <v>Positif</v>
      </c>
      <c r="J313" s="43" t="str">
        <f>IFERROR(__xludf.DUMMYFUNCTION("""COMPUTED_VALUE"""),"Negatif")</f>
        <v>Negatif</v>
      </c>
      <c r="K313" s="43" t="str">
        <f>IFERROR(__xludf.DUMMYFUNCTION("""COMPUTED_VALUE"""),"Tidak")</f>
        <v>Tidak</v>
      </c>
      <c r="L313" s="43" t="str">
        <f>IFERROR(__xludf.DUMMYFUNCTION("""COMPUTED_VALUE"""),"Rif Sensitif")</f>
        <v>Rif Sensitif</v>
      </c>
      <c r="M313" s="43" t="str">
        <f>IFERROR(__xludf.DUMMYFUNCTION("""COMPUTED_VALUE"""),"Paru")</f>
        <v>Paru</v>
      </c>
    </row>
    <row r="314">
      <c r="A314" s="46" t="s">
        <v>48</v>
      </c>
      <c r="B314" s="26" t="s">
        <v>10</v>
      </c>
      <c r="C314" s="47" t="s">
        <v>11</v>
      </c>
      <c r="D314" s="47" t="s">
        <v>12</v>
      </c>
      <c r="E314" s="47" t="s">
        <v>47</v>
      </c>
      <c r="F314" s="47" t="s">
        <v>14</v>
      </c>
      <c r="H314" s="43" t="str">
        <f>IFERROR(__xludf.DUMMYFUNCTION("""COMPUTED_VALUE"""),"L")</f>
        <v>L</v>
      </c>
      <c r="I314" s="43" t="str">
        <f>IFERROR(__xludf.DUMMYFUNCTION("""COMPUTED_VALUE"""),"Positif")</f>
        <v>Positif</v>
      </c>
      <c r="J314" s="43" t="str">
        <f>IFERROR(__xludf.DUMMYFUNCTION("""COMPUTED_VALUE"""),"Negatif")</f>
        <v>Negatif</v>
      </c>
      <c r="K314" s="43" t="str">
        <f>IFERROR(__xludf.DUMMYFUNCTION("""COMPUTED_VALUE"""),"Tidak")</f>
        <v>Tidak</v>
      </c>
      <c r="L314" s="43" t="str">
        <f>IFERROR(__xludf.DUMMYFUNCTION("""COMPUTED_VALUE"""),"Rif Sensitif")</f>
        <v>Rif Sensitif</v>
      </c>
      <c r="M314" s="43" t="str">
        <f>IFERROR(__xludf.DUMMYFUNCTION("""COMPUTED_VALUE"""),"Paru")</f>
        <v>Paru</v>
      </c>
    </row>
    <row r="315">
      <c r="A315" s="46" t="s">
        <v>8</v>
      </c>
      <c r="B315" s="26" t="s">
        <v>11</v>
      </c>
      <c r="C315" s="47" t="s">
        <v>11</v>
      </c>
      <c r="D315" s="47" t="s">
        <v>12</v>
      </c>
      <c r="E315" s="47" t="s">
        <v>47</v>
      </c>
      <c r="F315" s="47" t="s">
        <v>23</v>
      </c>
      <c r="H315" s="43" t="str">
        <f>IFERROR(__xludf.DUMMYFUNCTION("""COMPUTED_VALUE"""),"L")</f>
        <v>L</v>
      </c>
      <c r="I315" s="43" t="str">
        <f>IFERROR(__xludf.DUMMYFUNCTION("""COMPUTED_VALUE"""),"Positif")</f>
        <v>Positif</v>
      </c>
      <c r="J315" s="43" t="str">
        <f>IFERROR(__xludf.DUMMYFUNCTION("""COMPUTED_VALUE"""),"Negatif")</f>
        <v>Negatif</v>
      </c>
      <c r="K315" s="43" t="str">
        <f>IFERROR(__xludf.DUMMYFUNCTION("""COMPUTED_VALUE"""),"Tidak")</f>
        <v>Tidak</v>
      </c>
      <c r="L315" s="43" t="str">
        <f>IFERROR(__xludf.DUMMYFUNCTION("""COMPUTED_VALUE"""),"Rif Sensitif")</f>
        <v>Rif Sensitif</v>
      </c>
      <c r="M315" s="43" t="str">
        <f>IFERROR(__xludf.DUMMYFUNCTION("""COMPUTED_VALUE"""),"Paru")</f>
        <v>Paru</v>
      </c>
    </row>
    <row r="316">
      <c r="A316" s="46" t="s">
        <v>48</v>
      </c>
      <c r="B316" s="26" t="s">
        <v>11</v>
      </c>
      <c r="C316" s="47" t="s">
        <v>11</v>
      </c>
      <c r="D316" s="47" t="s">
        <v>12</v>
      </c>
      <c r="E316" s="47" t="s">
        <v>47</v>
      </c>
      <c r="F316" s="47" t="s">
        <v>23</v>
      </c>
      <c r="H316" s="43" t="str">
        <f>IFERROR(__xludf.DUMMYFUNCTION("""COMPUTED_VALUE"""),"L")</f>
        <v>L</v>
      </c>
      <c r="I316" s="43" t="str">
        <f>IFERROR(__xludf.DUMMYFUNCTION("""COMPUTED_VALUE"""),"Positif")</f>
        <v>Positif</v>
      </c>
      <c r="J316" s="43" t="str">
        <f>IFERROR(__xludf.DUMMYFUNCTION("""COMPUTED_VALUE"""),"Negatif")</f>
        <v>Negatif</v>
      </c>
      <c r="K316" s="43" t="str">
        <f>IFERROR(__xludf.DUMMYFUNCTION("""COMPUTED_VALUE"""),"Tidak")</f>
        <v>Tidak</v>
      </c>
      <c r="L316" s="43" t="str">
        <f>IFERROR(__xludf.DUMMYFUNCTION("""COMPUTED_VALUE"""),"Rif Sensitif")</f>
        <v>Rif Sensitif</v>
      </c>
      <c r="M316" s="43" t="str">
        <f>IFERROR(__xludf.DUMMYFUNCTION("""COMPUTED_VALUE"""),"Paru")</f>
        <v>Paru</v>
      </c>
    </row>
    <row r="317">
      <c r="A317" s="46" t="s">
        <v>48</v>
      </c>
      <c r="B317" s="26" t="s">
        <v>10</v>
      </c>
      <c r="C317" s="47" t="s">
        <v>11</v>
      </c>
      <c r="D317" s="47" t="s">
        <v>12</v>
      </c>
      <c r="E317" s="47" t="s">
        <v>47</v>
      </c>
      <c r="F317" s="47" t="s">
        <v>14</v>
      </c>
      <c r="H317" s="43" t="str">
        <f>IFERROR(__xludf.DUMMYFUNCTION("""COMPUTED_VALUE"""),"L")</f>
        <v>L</v>
      </c>
      <c r="I317" s="43" t="str">
        <f>IFERROR(__xludf.DUMMYFUNCTION("""COMPUTED_VALUE"""),"Positif")</f>
        <v>Positif</v>
      </c>
      <c r="J317" s="43" t="str">
        <f>IFERROR(__xludf.DUMMYFUNCTION("""COMPUTED_VALUE"""),"Negatif")</f>
        <v>Negatif</v>
      </c>
      <c r="K317" s="43" t="str">
        <f>IFERROR(__xludf.DUMMYFUNCTION("""COMPUTED_VALUE"""),"Tidak")</f>
        <v>Tidak</v>
      </c>
      <c r="L317" s="43" t="str">
        <f>IFERROR(__xludf.DUMMYFUNCTION("""COMPUTED_VALUE"""),"Rif Sensitif")</f>
        <v>Rif Sensitif</v>
      </c>
      <c r="M317" s="43" t="str">
        <f>IFERROR(__xludf.DUMMYFUNCTION("""COMPUTED_VALUE"""),"Paru")</f>
        <v>Paru</v>
      </c>
    </row>
    <row r="318">
      <c r="A318" s="46" t="s">
        <v>48</v>
      </c>
      <c r="B318" s="26" t="s">
        <v>10</v>
      </c>
      <c r="C318" s="47" t="s">
        <v>11</v>
      </c>
      <c r="D318" s="47" t="s">
        <v>12</v>
      </c>
      <c r="E318" s="47" t="s">
        <v>47</v>
      </c>
      <c r="F318" s="47" t="s">
        <v>14</v>
      </c>
      <c r="H318" s="43" t="str">
        <f>IFERROR(__xludf.DUMMYFUNCTION("""COMPUTED_VALUE"""),"L")</f>
        <v>L</v>
      </c>
      <c r="I318" s="43" t="str">
        <f>IFERROR(__xludf.DUMMYFUNCTION("""COMPUTED_VALUE"""),"Positif")</f>
        <v>Positif</v>
      </c>
      <c r="J318" s="43" t="str">
        <f>IFERROR(__xludf.DUMMYFUNCTION("""COMPUTED_VALUE"""),"Negatif")</f>
        <v>Negatif</v>
      </c>
      <c r="K318" s="43" t="str">
        <f>IFERROR(__xludf.DUMMYFUNCTION("""COMPUTED_VALUE"""),"Tidak")</f>
        <v>Tidak</v>
      </c>
      <c r="L318" s="43" t="str">
        <f>IFERROR(__xludf.DUMMYFUNCTION("""COMPUTED_VALUE"""),"Rif Sensitif")</f>
        <v>Rif Sensitif</v>
      </c>
      <c r="M318" s="43" t="str">
        <f>IFERROR(__xludf.DUMMYFUNCTION("""COMPUTED_VALUE"""),"Paru")</f>
        <v>Paru</v>
      </c>
    </row>
    <row r="319">
      <c r="A319" s="46" t="s">
        <v>48</v>
      </c>
      <c r="B319" s="26" t="s">
        <v>11</v>
      </c>
      <c r="C319" s="47" t="s">
        <v>11</v>
      </c>
      <c r="D319" s="47" t="s">
        <v>12</v>
      </c>
      <c r="E319" s="47" t="s">
        <v>47</v>
      </c>
      <c r="F319" s="47" t="s">
        <v>23</v>
      </c>
      <c r="H319" s="43" t="str">
        <f>IFERROR(__xludf.DUMMYFUNCTION("""COMPUTED_VALUE"""),"L")</f>
        <v>L</v>
      </c>
      <c r="I319" s="43" t="str">
        <f>IFERROR(__xludf.DUMMYFUNCTION("""COMPUTED_VALUE"""),"Positif")</f>
        <v>Positif</v>
      </c>
      <c r="J319" s="43" t="str">
        <f>IFERROR(__xludf.DUMMYFUNCTION("""COMPUTED_VALUE"""),"Negatif")</f>
        <v>Negatif</v>
      </c>
      <c r="K319" s="43" t="str">
        <f>IFERROR(__xludf.DUMMYFUNCTION("""COMPUTED_VALUE"""),"Tidak")</f>
        <v>Tidak</v>
      </c>
      <c r="L319" s="43" t="str">
        <f>IFERROR(__xludf.DUMMYFUNCTION("""COMPUTED_VALUE"""),"Rif Sensitif")</f>
        <v>Rif Sensitif</v>
      </c>
      <c r="M319" s="43" t="str">
        <f>IFERROR(__xludf.DUMMYFUNCTION("""COMPUTED_VALUE"""),"Paru")</f>
        <v>Paru</v>
      </c>
    </row>
    <row r="320">
      <c r="A320" s="46" t="s">
        <v>48</v>
      </c>
      <c r="B320" s="26" t="s">
        <v>10</v>
      </c>
      <c r="C320" s="47" t="s">
        <v>11</v>
      </c>
      <c r="D320" s="47" t="s">
        <v>12</v>
      </c>
      <c r="E320" s="47" t="s">
        <v>47</v>
      </c>
      <c r="F320" s="47" t="s">
        <v>14</v>
      </c>
      <c r="H320" s="43" t="str">
        <f>IFERROR(__xludf.DUMMYFUNCTION("""COMPUTED_VALUE"""),"L")</f>
        <v>L</v>
      </c>
      <c r="I320" s="43" t="str">
        <f>IFERROR(__xludf.DUMMYFUNCTION("""COMPUTED_VALUE"""),"Positif")</f>
        <v>Positif</v>
      </c>
      <c r="J320" s="43" t="str">
        <f>IFERROR(__xludf.DUMMYFUNCTION("""COMPUTED_VALUE"""),"Negatif")</f>
        <v>Negatif</v>
      </c>
      <c r="K320" s="43" t="str">
        <f>IFERROR(__xludf.DUMMYFUNCTION("""COMPUTED_VALUE"""),"Tidak")</f>
        <v>Tidak</v>
      </c>
      <c r="L320" s="43" t="str">
        <f>IFERROR(__xludf.DUMMYFUNCTION("""COMPUTED_VALUE"""),"Rif Sensitif")</f>
        <v>Rif Sensitif</v>
      </c>
      <c r="M320" s="43" t="str">
        <f>IFERROR(__xludf.DUMMYFUNCTION("""COMPUTED_VALUE"""),"Paru")</f>
        <v>Paru</v>
      </c>
    </row>
    <row r="321">
      <c r="A321" s="46" t="s">
        <v>48</v>
      </c>
      <c r="B321" s="26" t="s">
        <v>11</v>
      </c>
      <c r="C321" s="47" t="s">
        <v>11</v>
      </c>
      <c r="D321" s="47" t="s">
        <v>12</v>
      </c>
      <c r="E321" s="47" t="s">
        <v>47</v>
      </c>
      <c r="F321" s="47" t="s">
        <v>23</v>
      </c>
      <c r="H321" s="43" t="str">
        <f>IFERROR(__xludf.DUMMYFUNCTION("""COMPUTED_VALUE"""),"L")</f>
        <v>L</v>
      </c>
      <c r="I321" s="43" t="str">
        <f>IFERROR(__xludf.DUMMYFUNCTION("""COMPUTED_VALUE"""),"Positif")</f>
        <v>Positif</v>
      </c>
      <c r="J321" s="43" t="str">
        <f>IFERROR(__xludf.DUMMYFUNCTION("""COMPUTED_VALUE"""),"Negatif")</f>
        <v>Negatif</v>
      </c>
      <c r="K321" s="43" t="str">
        <f>IFERROR(__xludf.DUMMYFUNCTION("""COMPUTED_VALUE"""),"Tidak")</f>
        <v>Tidak</v>
      </c>
      <c r="L321" s="43" t="str">
        <f>IFERROR(__xludf.DUMMYFUNCTION("""COMPUTED_VALUE"""),"Rif Sensitif")</f>
        <v>Rif Sensitif</v>
      </c>
      <c r="M321" s="43" t="str">
        <f>IFERROR(__xludf.DUMMYFUNCTION("""COMPUTED_VALUE"""),"Paru")</f>
        <v>Paru</v>
      </c>
    </row>
    <row r="322">
      <c r="A322" s="46" t="s">
        <v>48</v>
      </c>
      <c r="B322" s="26" t="s">
        <v>11</v>
      </c>
      <c r="C322" s="47" t="s">
        <v>11</v>
      </c>
      <c r="D322" s="47" t="s">
        <v>12</v>
      </c>
      <c r="E322" s="47" t="s">
        <v>47</v>
      </c>
      <c r="F322" s="47" t="s">
        <v>23</v>
      </c>
      <c r="H322" s="43" t="str">
        <f>IFERROR(__xludf.DUMMYFUNCTION("""COMPUTED_VALUE"""),"L")</f>
        <v>L</v>
      </c>
      <c r="I322" s="43" t="str">
        <f>IFERROR(__xludf.DUMMYFUNCTION("""COMPUTED_VALUE"""),"Positif")</f>
        <v>Positif</v>
      </c>
      <c r="J322" s="43" t="str">
        <f>IFERROR(__xludf.DUMMYFUNCTION("""COMPUTED_VALUE"""),"Negatif")</f>
        <v>Negatif</v>
      </c>
      <c r="K322" s="43" t="str">
        <f>IFERROR(__xludf.DUMMYFUNCTION("""COMPUTED_VALUE"""),"Tidak")</f>
        <v>Tidak</v>
      </c>
      <c r="L322" s="43" t="str">
        <f>IFERROR(__xludf.DUMMYFUNCTION("""COMPUTED_VALUE"""),"Rif Sensitif")</f>
        <v>Rif Sensitif</v>
      </c>
      <c r="M322" s="43" t="str">
        <f>IFERROR(__xludf.DUMMYFUNCTION("""COMPUTED_VALUE"""),"Paru")</f>
        <v>Paru</v>
      </c>
    </row>
    <row r="323">
      <c r="A323" s="46" t="s">
        <v>48</v>
      </c>
      <c r="B323" s="26" t="s">
        <v>10</v>
      </c>
      <c r="C323" s="47" t="s">
        <v>11</v>
      </c>
      <c r="D323" s="47" t="s">
        <v>44</v>
      </c>
      <c r="E323" s="47" t="s">
        <v>47</v>
      </c>
      <c r="F323" s="47" t="s">
        <v>14</v>
      </c>
      <c r="H323" s="43" t="str">
        <f>IFERROR(__xludf.DUMMYFUNCTION("""COMPUTED_VALUE"""),"L")</f>
        <v>L</v>
      </c>
      <c r="I323" s="43" t="str">
        <f>IFERROR(__xludf.DUMMYFUNCTION("""COMPUTED_VALUE"""),"Positif")</f>
        <v>Positif</v>
      </c>
      <c r="J323" s="43" t="str">
        <f>IFERROR(__xludf.DUMMYFUNCTION("""COMPUTED_VALUE"""),"Negatif")</f>
        <v>Negatif</v>
      </c>
      <c r="K323" s="43" t="str">
        <f>IFERROR(__xludf.DUMMYFUNCTION("""COMPUTED_VALUE"""),"Ya")</f>
        <v>Ya</v>
      </c>
      <c r="L323" s="43" t="str">
        <f>IFERROR(__xludf.DUMMYFUNCTION("""COMPUTED_VALUE"""),"Rif Sensitif")</f>
        <v>Rif Sensitif</v>
      </c>
      <c r="M323" s="43" t="str">
        <f>IFERROR(__xludf.DUMMYFUNCTION("""COMPUTED_VALUE"""),"Paru")</f>
        <v>Paru</v>
      </c>
    </row>
    <row r="324">
      <c r="A324" s="46" t="s">
        <v>48</v>
      </c>
      <c r="B324" s="26" t="s">
        <v>10</v>
      </c>
      <c r="C324" s="47" t="s">
        <v>11</v>
      </c>
      <c r="D324" s="47" t="s">
        <v>12</v>
      </c>
      <c r="E324" s="47" t="s">
        <v>47</v>
      </c>
      <c r="F324" s="47" t="s">
        <v>14</v>
      </c>
      <c r="H324" s="43" t="str">
        <f>IFERROR(__xludf.DUMMYFUNCTION("""COMPUTED_VALUE"""),"L")</f>
        <v>L</v>
      </c>
      <c r="I324" s="43" t="str">
        <f>IFERROR(__xludf.DUMMYFUNCTION("""COMPUTED_VALUE"""),"Positif")</f>
        <v>Positif</v>
      </c>
      <c r="J324" s="43" t="str">
        <f>IFERROR(__xludf.DUMMYFUNCTION("""COMPUTED_VALUE"""),"Negatif")</f>
        <v>Negatif</v>
      </c>
      <c r="K324" s="43" t="str">
        <f>IFERROR(__xludf.DUMMYFUNCTION("""COMPUTED_VALUE"""),"Tidak")</f>
        <v>Tidak</v>
      </c>
      <c r="L324" s="43" t="str">
        <f>IFERROR(__xludf.DUMMYFUNCTION("""COMPUTED_VALUE"""),"Rif Sensitif")</f>
        <v>Rif Sensitif</v>
      </c>
      <c r="M324" s="43" t="str">
        <f>IFERROR(__xludf.DUMMYFUNCTION("""COMPUTED_VALUE"""),"Paru")</f>
        <v>Paru</v>
      </c>
    </row>
    <row r="325">
      <c r="A325" s="46" t="s">
        <v>8</v>
      </c>
      <c r="B325" s="26" t="s">
        <v>10</v>
      </c>
      <c r="C325" s="47" t="s">
        <v>11</v>
      </c>
      <c r="D325" s="47" t="s">
        <v>12</v>
      </c>
      <c r="E325" s="47" t="s">
        <v>47</v>
      </c>
      <c r="F325" s="47" t="s">
        <v>14</v>
      </c>
      <c r="H325" s="43" t="str">
        <f>IFERROR(__xludf.DUMMYFUNCTION("""COMPUTED_VALUE"""),"L")</f>
        <v>L</v>
      </c>
      <c r="I325" s="43" t="str">
        <f>IFERROR(__xludf.DUMMYFUNCTION("""COMPUTED_VALUE"""),"Positif")</f>
        <v>Positif</v>
      </c>
      <c r="J325" s="43" t="str">
        <f>IFERROR(__xludf.DUMMYFUNCTION("""COMPUTED_VALUE"""),"Negatif")</f>
        <v>Negatif</v>
      </c>
      <c r="K325" s="43" t="str">
        <f>IFERROR(__xludf.DUMMYFUNCTION("""COMPUTED_VALUE"""),"Tidak")</f>
        <v>Tidak</v>
      </c>
      <c r="L325" s="43" t="str">
        <f>IFERROR(__xludf.DUMMYFUNCTION("""COMPUTED_VALUE"""),"Rif Sensitif")</f>
        <v>Rif Sensitif</v>
      </c>
      <c r="M325" s="43" t="str">
        <f>IFERROR(__xludf.DUMMYFUNCTION("""COMPUTED_VALUE"""),"Paru")</f>
        <v>Paru</v>
      </c>
    </row>
    <row r="326">
      <c r="A326" s="46" t="s">
        <v>48</v>
      </c>
      <c r="B326" s="26" t="s">
        <v>10</v>
      </c>
      <c r="C326" s="47" t="s">
        <v>11</v>
      </c>
      <c r="D326" s="47" t="s">
        <v>44</v>
      </c>
      <c r="E326" s="47" t="s">
        <v>47</v>
      </c>
      <c r="F326" s="47" t="s">
        <v>14</v>
      </c>
      <c r="H326" s="43" t="str">
        <f>IFERROR(__xludf.DUMMYFUNCTION("""COMPUTED_VALUE"""),"L")</f>
        <v>L</v>
      </c>
      <c r="I326" s="43" t="str">
        <f>IFERROR(__xludf.DUMMYFUNCTION("""COMPUTED_VALUE"""),"Positif")</f>
        <v>Positif</v>
      </c>
      <c r="J326" s="43" t="str">
        <f>IFERROR(__xludf.DUMMYFUNCTION("""COMPUTED_VALUE"""),"Negatif")</f>
        <v>Negatif</v>
      </c>
      <c r="K326" s="43" t="str">
        <f>IFERROR(__xludf.DUMMYFUNCTION("""COMPUTED_VALUE"""),"Ya")</f>
        <v>Ya</v>
      </c>
      <c r="L326" s="43" t="str">
        <f>IFERROR(__xludf.DUMMYFUNCTION("""COMPUTED_VALUE"""),"Rif Sensitif")</f>
        <v>Rif Sensitif</v>
      </c>
      <c r="M326" s="43" t="str">
        <f>IFERROR(__xludf.DUMMYFUNCTION("""COMPUTED_VALUE"""),"Paru")</f>
        <v>Paru</v>
      </c>
    </row>
    <row r="327">
      <c r="A327" s="46" t="s">
        <v>8</v>
      </c>
      <c r="B327" s="26" t="s">
        <v>11</v>
      </c>
      <c r="C327" s="47" t="s">
        <v>11</v>
      </c>
      <c r="D327" s="47" t="s">
        <v>12</v>
      </c>
      <c r="E327" s="47" t="s">
        <v>47</v>
      </c>
      <c r="F327" s="47" t="s">
        <v>23</v>
      </c>
      <c r="H327" s="43" t="str">
        <f>IFERROR(__xludf.DUMMYFUNCTION("""COMPUTED_VALUE"""),"L")</f>
        <v>L</v>
      </c>
      <c r="I327" s="43" t="str">
        <f>IFERROR(__xludf.DUMMYFUNCTION("""COMPUTED_VALUE"""),"Positif")</f>
        <v>Positif</v>
      </c>
      <c r="J327" s="43" t="str">
        <f>IFERROR(__xludf.DUMMYFUNCTION("""COMPUTED_VALUE"""),"Negatif")</f>
        <v>Negatif</v>
      </c>
      <c r="K327" s="43" t="str">
        <f>IFERROR(__xludf.DUMMYFUNCTION("""COMPUTED_VALUE"""),"Tidak")</f>
        <v>Tidak</v>
      </c>
      <c r="L327" s="43" t="str">
        <f>IFERROR(__xludf.DUMMYFUNCTION("""COMPUTED_VALUE"""),"Rif Sensitif")</f>
        <v>Rif Sensitif</v>
      </c>
      <c r="M327" s="43" t="str">
        <f>IFERROR(__xludf.DUMMYFUNCTION("""COMPUTED_VALUE"""),"Paru")</f>
        <v>Paru</v>
      </c>
    </row>
    <row r="328">
      <c r="A328" s="46" t="s">
        <v>8</v>
      </c>
      <c r="B328" s="26" t="s">
        <v>11</v>
      </c>
      <c r="C328" s="47" t="s">
        <v>11</v>
      </c>
      <c r="D328" s="47" t="s">
        <v>12</v>
      </c>
      <c r="E328" s="47" t="s">
        <v>47</v>
      </c>
      <c r="F328" s="47" t="s">
        <v>23</v>
      </c>
      <c r="H328" s="43" t="str">
        <f>IFERROR(__xludf.DUMMYFUNCTION("""COMPUTED_VALUE"""),"L")</f>
        <v>L</v>
      </c>
      <c r="I328" s="43" t="str">
        <f>IFERROR(__xludf.DUMMYFUNCTION("""COMPUTED_VALUE"""),"Positif")</f>
        <v>Positif</v>
      </c>
      <c r="J328" s="43" t="str">
        <f>IFERROR(__xludf.DUMMYFUNCTION("""COMPUTED_VALUE"""),"Negatif")</f>
        <v>Negatif</v>
      </c>
      <c r="K328" s="43" t="str">
        <f>IFERROR(__xludf.DUMMYFUNCTION("""COMPUTED_VALUE"""),"Tidak")</f>
        <v>Tidak</v>
      </c>
      <c r="L328" s="43" t="str">
        <f>IFERROR(__xludf.DUMMYFUNCTION("""COMPUTED_VALUE"""),"Rif Sensitif")</f>
        <v>Rif Sensitif</v>
      </c>
      <c r="M328" s="43" t="str">
        <f>IFERROR(__xludf.DUMMYFUNCTION("""COMPUTED_VALUE"""),"Paru")</f>
        <v>Paru</v>
      </c>
    </row>
    <row r="329">
      <c r="A329" s="46" t="s">
        <v>8</v>
      </c>
      <c r="B329" s="26" t="s">
        <v>11</v>
      </c>
      <c r="C329" s="47" t="s">
        <v>11</v>
      </c>
      <c r="D329" s="47" t="s">
        <v>12</v>
      </c>
      <c r="E329" s="47" t="s">
        <v>47</v>
      </c>
      <c r="F329" s="47" t="s">
        <v>23</v>
      </c>
      <c r="H329" s="43" t="str">
        <f>IFERROR(__xludf.DUMMYFUNCTION("""COMPUTED_VALUE"""),"L")</f>
        <v>L</v>
      </c>
      <c r="I329" s="43" t="str">
        <f>IFERROR(__xludf.DUMMYFUNCTION("""COMPUTED_VALUE"""),"Positif")</f>
        <v>Positif</v>
      </c>
      <c r="J329" s="43" t="str">
        <f>IFERROR(__xludf.DUMMYFUNCTION("""COMPUTED_VALUE"""),"Negatif")</f>
        <v>Negatif</v>
      </c>
      <c r="K329" s="43" t="str">
        <f>IFERROR(__xludf.DUMMYFUNCTION("""COMPUTED_VALUE"""),"Tidak")</f>
        <v>Tidak</v>
      </c>
      <c r="L329" s="43" t="str">
        <f>IFERROR(__xludf.DUMMYFUNCTION("""COMPUTED_VALUE"""),"Rif Sensitif")</f>
        <v>Rif Sensitif</v>
      </c>
      <c r="M329" s="43" t="str">
        <f>IFERROR(__xludf.DUMMYFUNCTION("""COMPUTED_VALUE"""),"Paru")</f>
        <v>Paru</v>
      </c>
    </row>
    <row r="330">
      <c r="A330" s="46" t="s">
        <v>48</v>
      </c>
      <c r="B330" s="26" t="s">
        <v>11</v>
      </c>
      <c r="C330" s="47" t="s">
        <v>11</v>
      </c>
      <c r="D330" s="47" t="s">
        <v>12</v>
      </c>
      <c r="E330" s="47" t="s">
        <v>47</v>
      </c>
      <c r="F330" s="47" t="s">
        <v>23</v>
      </c>
      <c r="H330" s="43" t="str">
        <f>IFERROR(__xludf.DUMMYFUNCTION("""COMPUTED_VALUE"""),"L")</f>
        <v>L</v>
      </c>
      <c r="I330" s="43" t="str">
        <f>IFERROR(__xludf.DUMMYFUNCTION("""COMPUTED_VALUE"""),"Positif")</f>
        <v>Positif</v>
      </c>
      <c r="J330" s="43" t="str">
        <f>IFERROR(__xludf.DUMMYFUNCTION("""COMPUTED_VALUE"""),"Negatif")</f>
        <v>Negatif</v>
      </c>
      <c r="K330" s="43" t="str">
        <f>IFERROR(__xludf.DUMMYFUNCTION("""COMPUTED_VALUE"""),"Tidak")</f>
        <v>Tidak</v>
      </c>
      <c r="L330" s="43" t="str">
        <f>IFERROR(__xludf.DUMMYFUNCTION("""COMPUTED_VALUE"""),"Rif Sensitif")</f>
        <v>Rif Sensitif</v>
      </c>
      <c r="M330" s="43" t="str">
        <f>IFERROR(__xludf.DUMMYFUNCTION("""COMPUTED_VALUE"""),"Paru")</f>
        <v>Paru</v>
      </c>
    </row>
    <row r="331">
      <c r="A331" s="46" t="s">
        <v>8</v>
      </c>
      <c r="B331" s="26" t="s">
        <v>11</v>
      </c>
      <c r="C331" s="47" t="s">
        <v>11</v>
      </c>
      <c r="D331" s="47" t="s">
        <v>12</v>
      </c>
      <c r="E331" s="47" t="s">
        <v>47</v>
      </c>
      <c r="F331" s="47" t="s">
        <v>23</v>
      </c>
      <c r="H331" s="43" t="str">
        <f>IFERROR(__xludf.DUMMYFUNCTION("""COMPUTED_VALUE"""),"L")</f>
        <v>L</v>
      </c>
      <c r="I331" s="43" t="str">
        <f>IFERROR(__xludf.DUMMYFUNCTION("""COMPUTED_VALUE"""),"Positif")</f>
        <v>Positif</v>
      </c>
      <c r="J331" s="43" t="str">
        <f>IFERROR(__xludf.DUMMYFUNCTION("""COMPUTED_VALUE"""),"Negatif")</f>
        <v>Negatif</v>
      </c>
      <c r="K331" s="43" t="str">
        <f>IFERROR(__xludf.DUMMYFUNCTION("""COMPUTED_VALUE"""),"Tidak")</f>
        <v>Tidak</v>
      </c>
      <c r="L331" s="43" t="str">
        <f>IFERROR(__xludf.DUMMYFUNCTION("""COMPUTED_VALUE"""),"Rif Sensitif")</f>
        <v>Rif Sensitif</v>
      </c>
      <c r="M331" s="43" t="str">
        <f>IFERROR(__xludf.DUMMYFUNCTION("""COMPUTED_VALUE"""),"Paru")</f>
        <v>Paru</v>
      </c>
    </row>
    <row r="332">
      <c r="A332" s="46" t="s">
        <v>8</v>
      </c>
      <c r="B332" s="26" t="s">
        <v>11</v>
      </c>
      <c r="C332" s="47" t="s">
        <v>11</v>
      </c>
      <c r="D332" s="47" t="s">
        <v>12</v>
      </c>
      <c r="E332" s="47" t="s">
        <v>47</v>
      </c>
      <c r="F332" s="47" t="s">
        <v>23</v>
      </c>
      <c r="H332" s="43" t="str">
        <f>IFERROR(__xludf.DUMMYFUNCTION("""COMPUTED_VALUE"""),"L")</f>
        <v>L</v>
      </c>
      <c r="I332" s="43" t="str">
        <f>IFERROR(__xludf.DUMMYFUNCTION("""COMPUTED_VALUE"""),"Positif")</f>
        <v>Positif</v>
      </c>
      <c r="J332" s="43" t="str">
        <f>IFERROR(__xludf.DUMMYFUNCTION("""COMPUTED_VALUE"""),"Negatif")</f>
        <v>Negatif</v>
      </c>
      <c r="K332" s="43" t="str">
        <f>IFERROR(__xludf.DUMMYFUNCTION("""COMPUTED_VALUE"""),"Ya")</f>
        <v>Ya</v>
      </c>
      <c r="L332" s="43" t="str">
        <f>IFERROR(__xludf.DUMMYFUNCTION("""COMPUTED_VALUE"""),"Rif Sensitif")</f>
        <v>Rif Sensitif</v>
      </c>
      <c r="M332" s="43" t="str">
        <f>IFERROR(__xludf.DUMMYFUNCTION("""COMPUTED_VALUE"""),"Paru")</f>
        <v>Paru</v>
      </c>
    </row>
    <row r="333">
      <c r="A333" s="46" t="s">
        <v>48</v>
      </c>
      <c r="B333" s="26" t="s">
        <v>11</v>
      </c>
      <c r="C333" s="47" t="s">
        <v>11</v>
      </c>
      <c r="D333" s="47" t="s">
        <v>12</v>
      </c>
      <c r="E333" s="47" t="s">
        <v>47</v>
      </c>
      <c r="F333" s="47" t="s">
        <v>23</v>
      </c>
      <c r="H333" s="43" t="str">
        <f>IFERROR(__xludf.DUMMYFUNCTION("""COMPUTED_VALUE"""),"L")</f>
        <v>L</v>
      </c>
      <c r="I333" s="43" t="str">
        <f>IFERROR(__xludf.DUMMYFUNCTION("""COMPUTED_VALUE"""),"Positif")</f>
        <v>Positif</v>
      </c>
      <c r="J333" s="43" t="str">
        <f>IFERROR(__xludf.DUMMYFUNCTION("""COMPUTED_VALUE"""),"Negatif")</f>
        <v>Negatif</v>
      </c>
      <c r="K333" s="43" t="str">
        <f>IFERROR(__xludf.DUMMYFUNCTION("""COMPUTED_VALUE"""),"Tidak")</f>
        <v>Tidak</v>
      </c>
      <c r="L333" s="43" t="str">
        <f>IFERROR(__xludf.DUMMYFUNCTION("""COMPUTED_VALUE"""),"Rif Sensitif")</f>
        <v>Rif Sensitif</v>
      </c>
      <c r="M333" s="43" t="str">
        <f>IFERROR(__xludf.DUMMYFUNCTION("""COMPUTED_VALUE"""),"Paru")</f>
        <v>Paru</v>
      </c>
    </row>
    <row r="334">
      <c r="H334" s="43" t="str">
        <f>IFERROR(__xludf.DUMMYFUNCTION("""COMPUTED_VALUE"""),"L")</f>
        <v>L</v>
      </c>
      <c r="I334" s="43" t="str">
        <f>IFERROR(__xludf.DUMMYFUNCTION("""COMPUTED_VALUE"""),"Positif")</f>
        <v>Positif</v>
      </c>
      <c r="J334" s="43" t="str">
        <f>IFERROR(__xludf.DUMMYFUNCTION("""COMPUTED_VALUE"""),"Negatif")</f>
        <v>Negatif</v>
      </c>
      <c r="K334" s="43" t="str">
        <f>IFERROR(__xludf.DUMMYFUNCTION("""COMPUTED_VALUE"""),"Tidak")</f>
        <v>Tidak</v>
      </c>
      <c r="L334" s="43" t="str">
        <f>IFERROR(__xludf.DUMMYFUNCTION("""COMPUTED_VALUE"""),"Rif Sensitif")</f>
        <v>Rif Sensitif</v>
      </c>
      <c r="M334" s="43" t="str">
        <f>IFERROR(__xludf.DUMMYFUNCTION("""COMPUTED_VALUE"""),"Paru")</f>
        <v>Paru</v>
      </c>
    </row>
    <row r="335">
      <c r="H335" s="43" t="str">
        <f>IFERROR(__xludf.DUMMYFUNCTION("""COMPUTED_VALUE"""),"L")</f>
        <v>L</v>
      </c>
      <c r="I335" s="43" t="str">
        <f>IFERROR(__xludf.DUMMYFUNCTION("""COMPUTED_VALUE"""),"Positif")</f>
        <v>Positif</v>
      </c>
      <c r="J335" s="43" t="str">
        <f>IFERROR(__xludf.DUMMYFUNCTION("""COMPUTED_VALUE"""),"Negatif")</f>
        <v>Negatif</v>
      </c>
      <c r="K335" s="43" t="str">
        <f>IFERROR(__xludf.DUMMYFUNCTION("""COMPUTED_VALUE"""),"Tidak")</f>
        <v>Tidak</v>
      </c>
      <c r="L335" s="43" t="str">
        <f>IFERROR(__xludf.DUMMYFUNCTION("""COMPUTED_VALUE"""),"Rif Sensitif")</f>
        <v>Rif Sensitif</v>
      </c>
      <c r="M335" s="43" t="str">
        <f>IFERROR(__xludf.DUMMYFUNCTION("""COMPUTED_VALUE"""),"Paru")</f>
        <v>Paru</v>
      </c>
    </row>
    <row r="336">
      <c r="H336" s="43" t="str">
        <f>IFERROR(__xludf.DUMMYFUNCTION("""COMPUTED_VALUE"""),"L")</f>
        <v>L</v>
      </c>
      <c r="I336" s="43" t="str">
        <f>IFERROR(__xludf.DUMMYFUNCTION("""COMPUTED_VALUE"""),"Positif")</f>
        <v>Positif</v>
      </c>
      <c r="J336" s="43" t="str">
        <f>IFERROR(__xludf.DUMMYFUNCTION("""COMPUTED_VALUE"""),"Negatif")</f>
        <v>Negatif</v>
      </c>
      <c r="K336" s="43" t="str">
        <f>IFERROR(__xludf.DUMMYFUNCTION("""COMPUTED_VALUE"""),"Tidak")</f>
        <v>Tidak</v>
      </c>
      <c r="L336" s="43" t="str">
        <f>IFERROR(__xludf.DUMMYFUNCTION("""COMPUTED_VALUE"""),"Rif Sensitif")</f>
        <v>Rif Sensitif</v>
      </c>
      <c r="M336" s="43" t="str">
        <f>IFERROR(__xludf.DUMMYFUNCTION("""COMPUTED_VALUE"""),"Paru")</f>
        <v>Paru</v>
      </c>
    </row>
    <row r="337">
      <c r="H337" s="43" t="str">
        <f>IFERROR(__xludf.DUMMYFUNCTION("""COMPUTED_VALUE"""),"P")</f>
        <v>P</v>
      </c>
      <c r="I337" s="43" t="str">
        <f>IFERROR(__xludf.DUMMYFUNCTION("""COMPUTED_VALUE"""),"Positif")</f>
        <v>Positif</v>
      </c>
      <c r="J337" s="43" t="str">
        <f>IFERROR(__xludf.DUMMYFUNCTION("""COMPUTED_VALUE"""),"Negatif")</f>
        <v>Negatif</v>
      </c>
      <c r="K337" s="43" t="str">
        <f>IFERROR(__xludf.DUMMYFUNCTION("""COMPUTED_VALUE"""),"Tidak")</f>
        <v>Tidak</v>
      </c>
      <c r="L337" s="43" t="str">
        <f>IFERROR(__xludf.DUMMYFUNCTION("""COMPUTED_VALUE"""),"Rif Sensitif")</f>
        <v>Rif Sensitif</v>
      </c>
      <c r="M337" s="43" t="str">
        <f>IFERROR(__xludf.DUMMYFUNCTION("""COMPUTED_VALUE"""),"Paru")</f>
        <v>Paru</v>
      </c>
    </row>
    <row r="338">
      <c r="H338" s="43" t="str">
        <f>IFERROR(__xludf.DUMMYFUNCTION("""COMPUTED_VALUE"""),"P")</f>
        <v>P</v>
      </c>
      <c r="I338" s="43" t="str">
        <f>IFERROR(__xludf.DUMMYFUNCTION("""COMPUTED_VALUE"""),"Positif")</f>
        <v>Positif</v>
      </c>
      <c r="J338" s="43" t="str">
        <f>IFERROR(__xludf.DUMMYFUNCTION("""COMPUTED_VALUE"""),"Negatif")</f>
        <v>Negatif</v>
      </c>
      <c r="K338" s="43" t="str">
        <f>IFERROR(__xludf.DUMMYFUNCTION("""COMPUTED_VALUE"""),"Tidak")</f>
        <v>Tidak</v>
      </c>
      <c r="L338" s="43" t="str">
        <f>IFERROR(__xludf.DUMMYFUNCTION("""COMPUTED_VALUE"""),"Rif Sensitif")</f>
        <v>Rif Sensitif</v>
      </c>
      <c r="M338" s="43" t="str">
        <f>IFERROR(__xludf.DUMMYFUNCTION("""COMPUTED_VALUE"""),"Paru")</f>
        <v>Paru</v>
      </c>
    </row>
    <row r="339">
      <c r="H339" s="43" t="str">
        <f>IFERROR(__xludf.DUMMYFUNCTION("""COMPUTED_VALUE"""),"P")</f>
        <v>P</v>
      </c>
      <c r="I339" s="43" t="str">
        <f>IFERROR(__xludf.DUMMYFUNCTION("""COMPUTED_VALUE"""),"Positif")</f>
        <v>Positif</v>
      </c>
      <c r="J339" s="43" t="str">
        <f>IFERROR(__xludf.DUMMYFUNCTION("""COMPUTED_VALUE"""),"Negatif")</f>
        <v>Negatif</v>
      </c>
      <c r="K339" s="43" t="str">
        <f>IFERROR(__xludf.DUMMYFUNCTION("""COMPUTED_VALUE"""),"Tidak")</f>
        <v>Tidak</v>
      </c>
      <c r="L339" s="43" t="str">
        <f>IFERROR(__xludf.DUMMYFUNCTION("""COMPUTED_VALUE"""),"Rif Sensitif")</f>
        <v>Rif Sensitif</v>
      </c>
      <c r="M339" s="43" t="str">
        <f>IFERROR(__xludf.DUMMYFUNCTION("""COMPUTED_VALUE"""),"Paru")</f>
        <v>Paru</v>
      </c>
    </row>
    <row r="340">
      <c r="H340" s="43" t="str">
        <f>IFERROR(__xludf.DUMMYFUNCTION("""COMPUTED_VALUE"""),"L")</f>
        <v>L</v>
      </c>
      <c r="I340" s="43" t="str">
        <f>IFERROR(__xludf.DUMMYFUNCTION("""COMPUTED_VALUE"""),"Positif")</f>
        <v>Positif</v>
      </c>
      <c r="J340" s="43" t="str">
        <f>IFERROR(__xludf.DUMMYFUNCTION("""COMPUTED_VALUE"""),"Negatif")</f>
        <v>Negatif</v>
      </c>
      <c r="K340" s="43" t="str">
        <f>IFERROR(__xludf.DUMMYFUNCTION("""COMPUTED_VALUE"""),"Tidak")</f>
        <v>Tidak</v>
      </c>
      <c r="L340" s="43" t="str">
        <f>IFERROR(__xludf.DUMMYFUNCTION("""COMPUTED_VALUE"""),"Rif Sensitif")</f>
        <v>Rif Sensitif</v>
      </c>
      <c r="M340" s="43" t="str">
        <f>IFERROR(__xludf.DUMMYFUNCTION("""COMPUTED_VALUE"""),"Paru")</f>
        <v>Paru</v>
      </c>
    </row>
    <row r="341">
      <c r="H341" s="43" t="str">
        <f>IFERROR(__xludf.DUMMYFUNCTION("""COMPUTED_VALUE"""),"L")</f>
        <v>L</v>
      </c>
      <c r="I341" s="43" t="str">
        <f>IFERROR(__xludf.DUMMYFUNCTION("""COMPUTED_VALUE"""),"Positif")</f>
        <v>Positif</v>
      </c>
      <c r="J341" s="43" t="str">
        <f>IFERROR(__xludf.DUMMYFUNCTION("""COMPUTED_VALUE"""),"Negatif")</f>
        <v>Negatif</v>
      </c>
      <c r="K341" s="43" t="str">
        <f>IFERROR(__xludf.DUMMYFUNCTION("""COMPUTED_VALUE"""),"Tidak")</f>
        <v>Tidak</v>
      </c>
      <c r="L341" s="43" t="str">
        <f>IFERROR(__xludf.DUMMYFUNCTION("""COMPUTED_VALUE"""),"Rif Sensitif")</f>
        <v>Rif Sensitif</v>
      </c>
      <c r="M341" s="43" t="str">
        <f>IFERROR(__xludf.DUMMYFUNCTION("""COMPUTED_VALUE"""),"Paru")</f>
        <v>Paru</v>
      </c>
    </row>
    <row r="342">
      <c r="H342" s="43" t="str">
        <f>IFERROR(__xludf.DUMMYFUNCTION("""COMPUTED_VALUE"""),"P")</f>
        <v>P</v>
      </c>
      <c r="I342" s="43" t="str">
        <f>IFERROR(__xludf.DUMMYFUNCTION("""COMPUTED_VALUE"""),"Positif")</f>
        <v>Positif</v>
      </c>
      <c r="J342" s="43" t="str">
        <f>IFERROR(__xludf.DUMMYFUNCTION("""COMPUTED_VALUE"""),"Negatif")</f>
        <v>Negatif</v>
      </c>
      <c r="K342" s="43" t="str">
        <f>IFERROR(__xludf.DUMMYFUNCTION("""COMPUTED_VALUE"""),"Tidak")</f>
        <v>Tidak</v>
      </c>
      <c r="L342" s="43" t="str">
        <f>IFERROR(__xludf.DUMMYFUNCTION("""COMPUTED_VALUE"""),"Rif Sensitif")</f>
        <v>Rif Sensitif</v>
      </c>
      <c r="M342" s="43" t="str">
        <f>IFERROR(__xludf.DUMMYFUNCTION("""COMPUTED_VALUE"""),"Paru")</f>
        <v>Paru</v>
      </c>
    </row>
    <row r="343">
      <c r="H343" s="43" t="str">
        <f>IFERROR(__xludf.DUMMYFUNCTION("""COMPUTED_VALUE"""),"L")</f>
        <v>L</v>
      </c>
      <c r="I343" s="43" t="str">
        <f>IFERROR(__xludf.DUMMYFUNCTION("""COMPUTED_VALUE"""),"Positif")</f>
        <v>Positif</v>
      </c>
      <c r="J343" s="43" t="str">
        <f>IFERROR(__xludf.DUMMYFUNCTION("""COMPUTED_VALUE"""),"Negatif")</f>
        <v>Negatif</v>
      </c>
      <c r="K343" s="43" t="str">
        <f>IFERROR(__xludf.DUMMYFUNCTION("""COMPUTED_VALUE"""),"Tidak")</f>
        <v>Tidak</v>
      </c>
      <c r="L343" s="43" t="str">
        <f>IFERROR(__xludf.DUMMYFUNCTION("""COMPUTED_VALUE"""),"Rif Sensitif")</f>
        <v>Rif Sensitif</v>
      </c>
      <c r="M343" s="43" t="str">
        <f>IFERROR(__xludf.DUMMYFUNCTION("""COMPUTED_VALUE"""),"Paru")</f>
        <v>Paru</v>
      </c>
    </row>
    <row r="344">
      <c r="H344" s="43" t="str">
        <f>IFERROR(__xludf.DUMMYFUNCTION("""COMPUTED_VALUE"""),"L")</f>
        <v>L</v>
      </c>
      <c r="I344" s="43" t="str">
        <f>IFERROR(__xludf.DUMMYFUNCTION("""COMPUTED_VALUE"""),"Positif")</f>
        <v>Positif</v>
      </c>
      <c r="J344" s="43" t="str">
        <f>IFERROR(__xludf.DUMMYFUNCTION("""COMPUTED_VALUE"""),"Negatif")</f>
        <v>Negatif</v>
      </c>
      <c r="K344" s="43" t="str">
        <f>IFERROR(__xludf.DUMMYFUNCTION("""COMPUTED_VALUE"""),"Tidak")</f>
        <v>Tidak</v>
      </c>
      <c r="L344" s="43" t="str">
        <f>IFERROR(__xludf.DUMMYFUNCTION("""COMPUTED_VALUE"""),"Rif Sensitif")</f>
        <v>Rif Sensitif</v>
      </c>
      <c r="M344" s="43" t="str">
        <f>IFERROR(__xludf.DUMMYFUNCTION("""COMPUTED_VALUE"""),"Paru")</f>
        <v>Paru</v>
      </c>
    </row>
    <row r="345">
      <c r="H345" s="43" t="str">
        <f>IFERROR(__xludf.DUMMYFUNCTION("""COMPUTED_VALUE"""),"P")</f>
        <v>P</v>
      </c>
      <c r="I345" s="43" t="str">
        <f>IFERROR(__xludf.DUMMYFUNCTION("""COMPUTED_VALUE"""),"Positif")</f>
        <v>Positif</v>
      </c>
      <c r="J345" s="43" t="str">
        <f>IFERROR(__xludf.DUMMYFUNCTION("""COMPUTED_VALUE"""),"Negatif")</f>
        <v>Negatif</v>
      </c>
      <c r="K345" s="43" t="str">
        <f>IFERROR(__xludf.DUMMYFUNCTION("""COMPUTED_VALUE"""),"Tidak")</f>
        <v>Tidak</v>
      </c>
      <c r="L345" s="43" t="str">
        <f>IFERROR(__xludf.DUMMYFUNCTION("""COMPUTED_VALUE"""),"Rif Sensitif")</f>
        <v>Rif Sensitif</v>
      </c>
      <c r="M345" s="43" t="str">
        <f>IFERROR(__xludf.DUMMYFUNCTION("""COMPUTED_VALUE"""),"Paru")</f>
        <v>Paru</v>
      </c>
    </row>
    <row r="346">
      <c r="H346" s="43" t="str">
        <f>IFERROR(__xludf.DUMMYFUNCTION("""COMPUTED_VALUE"""),"L")</f>
        <v>L</v>
      </c>
      <c r="I346" s="43" t="str">
        <f>IFERROR(__xludf.DUMMYFUNCTION("""COMPUTED_VALUE"""),"Positif")</f>
        <v>Positif</v>
      </c>
      <c r="J346" s="43" t="str">
        <f>IFERROR(__xludf.DUMMYFUNCTION("""COMPUTED_VALUE"""),"Negatif")</f>
        <v>Negatif</v>
      </c>
      <c r="K346" s="43" t="str">
        <f>IFERROR(__xludf.DUMMYFUNCTION("""COMPUTED_VALUE"""),"Ya")</f>
        <v>Ya</v>
      </c>
      <c r="L346" s="43" t="str">
        <f>IFERROR(__xludf.DUMMYFUNCTION("""COMPUTED_VALUE"""),"Rif Sensitif")</f>
        <v>Rif Sensitif</v>
      </c>
      <c r="M346" s="43" t="str">
        <f>IFERROR(__xludf.DUMMYFUNCTION("""COMPUTED_VALUE"""),"Paru")</f>
        <v>Paru</v>
      </c>
    </row>
    <row r="347">
      <c r="H347" s="43" t="str">
        <f>IFERROR(__xludf.DUMMYFUNCTION("""COMPUTED_VALUE"""),"L")</f>
        <v>L</v>
      </c>
      <c r="I347" s="43" t="str">
        <f>IFERROR(__xludf.DUMMYFUNCTION("""COMPUTED_VALUE"""),"Positif")</f>
        <v>Positif</v>
      </c>
      <c r="J347" s="43" t="str">
        <f>IFERROR(__xludf.DUMMYFUNCTION("""COMPUTED_VALUE"""),"Negatif")</f>
        <v>Negatif</v>
      </c>
      <c r="K347" s="43" t="str">
        <f>IFERROR(__xludf.DUMMYFUNCTION("""COMPUTED_VALUE"""),"Tidak")</f>
        <v>Tidak</v>
      </c>
      <c r="L347" s="43" t="str">
        <f>IFERROR(__xludf.DUMMYFUNCTION("""COMPUTED_VALUE"""),"Rif Sensitif")</f>
        <v>Rif Sensitif</v>
      </c>
      <c r="M347" s="43" t="str">
        <f>IFERROR(__xludf.DUMMYFUNCTION("""COMPUTED_VALUE"""),"Paru")</f>
        <v>Paru</v>
      </c>
    </row>
    <row r="348">
      <c r="H348" s="43" t="str">
        <f>IFERROR(__xludf.DUMMYFUNCTION("""COMPUTED_VALUE"""),"L")</f>
        <v>L</v>
      </c>
      <c r="I348" s="43" t="str">
        <f>IFERROR(__xludf.DUMMYFUNCTION("""COMPUTED_VALUE"""),"Positif")</f>
        <v>Positif</v>
      </c>
      <c r="J348" s="43" t="str">
        <f>IFERROR(__xludf.DUMMYFUNCTION("""COMPUTED_VALUE"""),"Negatif")</f>
        <v>Negatif</v>
      </c>
      <c r="K348" s="43" t="str">
        <f>IFERROR(__xludf.DUMMYFUNCTION("""COMPUTED_VALUE"""),"Tidak")</f>
        <v>Tidak</v>
      </c>
      <c r="L348" s="43" t="str">
        <f>IFERROR(__xludf.DUMMYFUNCTION("""COMPUTED_VALUE"""),"Rif Sensitif")</f>
        <v>Rif Sensitif</v>
      </c>
      <c r="M348" s="43" t="str">
        <f>IFERROR(__xludf.DUMMYFUNCTION("""COMPUTED_VALUE"""),"Paru")</f>
        <v>Paru</v>
      </c>
    </row>
    <row r="349">
      <c r="H349" s="43" t="str">
        <f>IFERROR(__xludf.DUMMYFUNCTION("""COMPUTED_VALUE"""),"L")</f>
        <v>L</v>
      </c>
      <c r="I349" s="43" t="str">
        <f>IFERROR(__xludf.DUMMYFUNCTION("""COMPUTED_VALUE"""),"Positif")</f>
        <v>Positif</v>
      </c>
      <c r="J349" s="43" t="str">
        <f>IFERROR(__xludf.DUMMYFUNCTION("""COMPUTED_VALUE"""),"Negatif")</f>
        <v>Negatif</v>
      </c>
      <c r="K349" s="43" t="str">
        <f>IFERROR(__xludf.DUMMYFUNCTION("""COMPUTED_VALUE"""),"Tidak")</f>
        <v>Tidak</v>
      </c>
      <c r="L349" s="43" t="str">
        <f>IFERROR(__xludf.DUMMYFUNCTION("""COMPUTED_VALUE"""),"Rif Sensitif")</f>
        <v>Rif Sensitif</v>
      </c>
      <c r="M349" s="43" t="str">
        <f>IFERROR(__xludf.DUMMYFUNCTION("""COMPUTED_VALUE"""),"Paru")</f>
        <v>Paru</v>
      </c>
    </row>
    <row r="350">
      <c r="H350" s="43" t="str">
        <f>IFERROR(__xludf.DUMMYFUNCTION("""COMPUTED_VALUE"""),"P")</f>
        <v>P</v>
      </c>
      <c r="I350" s="43" t="str">
        <f>IFERROR(__xludf.DUMMYFUNCTION("""COMPUTED_VALUE"""),"Positif")</f>
        <v>Positif</v>
      </c>
      <c r="J350" s="43" t="str">
        <f>IFERROR(__xludf.DUMMYFUNCTION("""COMPUTED_VALUE"""),"Negatif")</f>
        <v>Negatif</v>
      </c>
      <c r="K350" s="43" t="str">
        <f>IFERROR(__xludf.DUMMYFUNCTION("""COMPUTED_VALUE"""),"Tidak")</f>
        <v>Tidak</v>
      </c>
      <c r="L350" s="43" t="str">
        <f>IFERROR(__xludf.DUMMYFUNCTION("""COMPUTED_VALUE"""),"Rif Sensitif")</f>
        <v>Rif Sensitif</v>
      </c>
      <c r="M350" s="43" t="str">
        <f>IFERROR(__xludf.DUMMYFUNCTION("""COMPUTED_VALUE"""),"Paru")</f>
        <v>Paru</v>
      </c>
    </row>
    <row r="351">
      <c r="H351" s="43" t="str">
        <f>IFERROR(__xludf.DUMMYFUNCTION("""COMPUTED_VALUE"""),"L")</f>
        <v>L</v>
      </c>
      <c r="I351" s="43" t="str">
        <f>IFERROR(__xludf.DUMMYFUNCTION("""COMPUTED_VALUE"""),"Positif")</f>
        <v>Positif</v>
      </c>
      <c r="J351" s="43" t="str">
        <f>IFERROR(__xludf.DUMMYFUNCTION("""COMPUTED_VALUE"""),"Negatif")</f>
        <v>Negatif</v>
      </c>
      <c r="K351" s="43" t="str">
        <f>IFERROR(__xludf.DUMMYFUNCTION("""COMPUTED_VALUE"""),"Tidak")</f>
        <v>Tidak</v>
      </c>
      <c r="L351" s="43" t="str">
        <f>IFERROR(__xludf.DUMMYFUNCTION("""COMPUTED_VALUE"""),"Rif Sensitif")</f>
        <v>Rif Sensitif</v>
      </c>
      <c r="M351" s="43" t="str">
        <f>IFERROR(__xludf.DUMMYFUNCTION("""COMPUTED_VALUE"""),"Paru")</f>
        <v>Paru</v>
      </c>
    </row>
    <row r="352">
      <c r="H352" s="43" t="str">
        <f>IFERROR(__xludf.DUMMYFUNCTION("""COMPUTED_VALUE"""),"L")</f>
        <v>L</v>
      </c>
      <c r="I352" s="43" t="str">
        <f>IFERROR(__xludf.DUMMYFUNCTION("""COMPUTED_VALUE"""),"Positif")</f>
        <v>Positif</v>
      </c>
      <c r="J352" s="43" t="str">
        <f>IFERROR(__xludf.DUMMYFUNCTION("""COMPUTED_VALUE"""),"Negatif")</f>
        <v>Negatif</v>
      </c>
      <c r="K352" s="43" t="str">
        <f>IFERROR(__xludf.DUMMYFUNCTION("""COMPUTED_VALUE"""),"Tidak")</f>
        <v>Tidak</v>
      </c>
      <c r="L352" s="43" t="str">
        <f>IFERROR(__xludf.DUMMYFUNCTION("""COMPUTED_VALUE"""),"Rif Sensitif")</f>
        <v>Rif Sensitif</v>
      </c>
      <c r="M352" s="43" t="str">
        <f>IFERROR(__xludf.DUMMYFUNCTION("""COMPUTED_VALUE"""),"Paru")</f>
        <v>Paru</v>
      </c>
    </row>
    <row r="353">
      <c r="H353" s="43" t="str">
        <f>IFERROR(__xludf.DUMMYFUNCTION("""COMPUTED_VALUE"""),"L")</f>
        <v>L</v>
      </c>
      <c r="I353" s="43" t="str">
        <f>IFERROR(__xludf.DUMMYFUNCTION("""COMPUTED_VALUE"""),"Positif")</f>
        <v>Positif</v>
      </c>
      <c r="J353" s="43" t="str">
        <f>IFERROR(__xludf.DUMMYFUNCTION("""COMPUTED_VALUE"""),"Negatif")</f>
        <v>Negatif</v>
      </c>
      <c r="K353" s="43" t="str">
        <f>IFERROR(__xludf.DUMMYFUNCTION("""COMPUTED_VALUE"""),"Tidak")</f>
        <v>Tidak</v>
      </c>
      <c r="L353" s="43" t="str">
        <f>IFERROR(__xludf.DUMMYFUNCTION("""COMPUTED_VALUE"""),"Rif Sensitif")</f>
        <v>Rif Sensitif</v>
      </c>
      <c r="M353" s="43" t="str">
        <f>IFERROR(__xludf.DUMMYFUNCTION("""COMPUTED_VALUE"""),"Paru")</f>
        <v>Paru</v>
      </c>
    </row>
    <row r="354">
      <c r="H354" s="43" t="str">
        <f>IFERROR(__xludf.DUMMYFUNCTION("""COMPUTED_VALUE"""),"L")</f>
        <v>L</v>
      </c>
      <c r="I354" s="43" t="str">
        <f>IFERROR(__xludf.DUMMYFUNCTION("""COMPUTED_VALUE"""),"Positif")</f>
        <v>Positif</v>
      </c>
      <c r="J354" s="43" t="str">
        <f>IFERROR(__xludf.DUMMYFUNCTION("""COMPUTED_VALUE"""),"Negatif")</f>
        <v>Negatif</v>
      </c>
      <c r="K354" s="43" t="str">
        <f>IFERROR(__xludf.DUMMYFUNCTION("""COMPUTED_VALUE"""),"Tidak")</f>
        <v>Tidak</v>
      </c>
      <c r="L354" s="43" t="str">
        <f>IFERROR(__xludf.DUMMYFUNCTION("""COMPUTED_VALUE"""),"Rif Sensitif")</f>
        <v>Rif Sensitif</v>
      </c>
      <c r="M354" s="43" t="str">
        <f>IFERROR(__xludf.DUMMYFUNCTION("""COMPUTED_VALUE"""),"Paru")</f>
        <v>Paru</v>
      </c>
    </row>
    <row r="355">
      <c r="H355" s="43" t="str">
        <f>IFERROR(__xludf.DUMMYFUNCTION("""COMPUTED_VALUE"""),"L")</f>
        <v>L</v>
      </c>
      <c r="I355" s="43" t="str">
        <f>IFERROR(__xludf.DUMMYFUNCTION("""COMPUTED_VALUE"""),"Positif")</f>
        <v>Positif</v>
      </c>
      <c r="J355" s="43" t="str">
        <f>IFERROR(__xludf.DUMMYFUNCTION("""COMPUTED_VALUE"""),"Negatif")</f>
        <v>Negatif</v>
      </c>
      <c r="K355" s="43" t="str">
        <f>IFERROR(__xludf.DUMMYFUNCTION("""COMPUTED_VALUE"""),"Tidak")</f>
        <v>Tidak</v>
      </c>
      <c r="L355" s="43" t="str">
        <f>IFERROR(__xludf.DUMMYFUNCTION("""COMPUTED_VALUE"""),"Rif Sensitif")</f>
        <v>Rif Sensitif</v>
      </c>
      <c r="M355" s="43" t="str">
        <f>IFERROR(__xludf.DUMMYFUNCTION("""COMPUTED_VALUE"""),"Paru")</f>
        <v>Paru</v>
      </c>
    </row>
    <row r="356">
      <c r="H356" s="43" t="str">
        <f>IFERROR(__xludf.DUMMYFUNCTION("""COMPUTED_VALUE"""),"P")</f>
        <v>P</v>
      </c>
      <c r="I356" s="43" t="str">
        <f>IFERROR(__xludf.DUMMYFUNCTION("""COMPUTED_VALUE"""),"Positif")</f>
        <v>Positif</v>
      </c>
      <c r="J356" s="43" t="str">
        <f>IFERROR(__xludf.DUMMYFUNCTION("""COMPUTED_VALUE"""),"Negatif")</f>
        <v>Negatif</v>
      </c>
      <c r="K356" s="43" t="str">
        <f>IFERROR(__xludf.DUMMYFUNCTION("""COMPUTED_VALUE"""),"Tidak")</f>
        <v>Tidak</v>
      </c>
      <c r="L356" s="43" t="str">
        <f>IFERROR(__xludf.DUMMYFUNCTION("""COMPUTED_VALUE"""),"Rif Sensitif")</f>
        <v>Rif Sensitif</v>
      </c>
      <c r="M356" s="43" t="str">
        <f>IFERROR(__xludf.DUMMYFUNCTION("""COMPUTED_VALUE"""),"Paru")</f>
        <v>Paru</v>
      </c>
    </row>
    <row r="357">
      <c r="H357" s="43" t="str">
        <f>IFERROR(__xludf.DUMMYFUNCTION("""COMPUTED_VALUE"""),"L")</f>
        <v>L</v>
      </c>
      <c r="I357" s="43" t="str">
        <f>IFERROR(__xludf.DUMMYFUNCTION("""COMPUTED_VALUE"""),"Positif")</f>
        <v>Positif</v>
      </c>
      <c r="J357" s="43" t="str">
        <f>IFERROR(__xludf.DUMMYFUNCTION("""COMPUTED_VALUE"""),"Negatif")</f>
        <v>Negatif</v>
      </c>
      <c r="K357" s="43" t="str">
        <f>IFERROR(__xludf.DUMMYFUNCTION("""COMPUTED_VALUE"""),"Tidak")</f>
        <v>Tidak</v>
      </c>
      <c r="L357" s="43" t="str">
        <f>IFERROR(__xludf.DUMMYFUNCTION("""COMPUTED_VALUE"""),"Rif Sensitif")</f>
        <v>Rif Sensitif</v>
      </c>
      <c r="M357" s="43" t="str">
        <f>IFERROR(__xludf.DUMMYFUNCTION("""COMPUTED_VALUE"""),"Paru")</f>
        <v>Paru</v>
      </c>
    </row>
    <row r="358">
      <c r="H358" s="43" t="str">
        <f>IFERROR(__xludf.DUMMYFUNCTION("""COMPUTED_VALUE"""),"L")</f>
        <v>L</v>
      </c>
      <c r="I358" s="43" t="str">
        <f>IFERROR(__xludf.DUMMYFUNCTION("""COMPUTED_VALUE"""),"Positif")</f>
        <v>Positif</v>
      </c>
      <c r="J358" s="43" t="str">
        <f>IFERROR(__xludf.DUMMYFUNCTION("""COMPUTED_VALUE"""),"Negatif")</f>
        <v>Negatif</v>
      </c>
      <c r="K358" s="43" t="str">
        <f>IFERROR(__xludf.DUMMYFUNCTION("""COMPUTED_VALUE"""),"Tidak")</f>
        <v>Tidak</v>
      </c>
      <c r="L358" s="43" t="str">
        <f>IFERROR(__xludf.DUMMYFUNCTION("""COMPUTED_VALUE"""),"Rif Sensitif")</f>
        <v>Rif Sensitif</v>
      </c>
      <c r="M358" s="43" t="str">
        <f>IFERROR(__xludf.DUMMYFUNCTION("""COMPUTED_VALUE"""),"Paru")</f>
        <v>Paru</v>
      </c>
    </row>
    <row r="359">
      <c r="H359" s="43" t="str">
        <f>IFERROR(__xludf.DUMMYFUNCTION("""COMPUTED_VALUE"""),"P")</f>
        <v>P</v>
      </c>
      <c r="I359" s="43" t="str">
        <f>IFERROR(__xludf.DUMMYFUNCTION("""COMPUTED_VALUE"""),"Positif")</f>
        <v>Positif</v>
      </c>
      <c r="J359" s="43" t="str">
        <f>IFERROR(__xludf.DUMMYFUNCTION("""COMPUTED_VALUE"""),"Negatif")</f>
        <v>Negatif</v>
      </c>
      <c r="K359" s="43" t="str">
        <f>IFERROR(__xludf.DUMMYFUNCTION("""COMPUTED_VALUE"""),"Tidak")</f>
        <v>Tidak</v>
      </c>
      <c r="L359" s="43" t="str">
        <f>IFERROR(__xludf.DUMMYFUNCTION("""COMPUTED_VALUE"""),"Rif Sensitif")</f>
        <v>Rif Sensitif</v>
      </c>
      <c r="M359" s="43" t="str">
        <f>IFERROR(__xludf.DUMMYFUNCTION("""COMPUTED_VALUE"""),"Paru")</f>
        <v>Paru</v>
      </c>
    </row>
    <row r="360">
      <c r="H360" s="43" t="str">
        <f>IFERROR(__xludf.DUMMYFUNCTION("""COMPUTED_VALUE"""),"P")</f>
        <v>P</v>
      </c>
      <c r="I360" s="43" t="str">
        <f>IFERROR(__xludf.DUMMYFUNCTION("""COMPUTED_VALUE"""),"Positif")</f>
        <v>Positif</v>
      </c>
      <c r="J360" s="43" t="str">
        <f>IFERROR(__xludf.DUMMYFUNCTION("""COMPUTED_VALUE"""),"Negatif")</f>
        <v>Negatif</v>
      </c>
      <c r="K360" s="43" t="str">
        <f>IFERROR(__xludf.DUMMYFUNCTION("""COMPUTED_VALUE"""),"Tidak")</f>
        <v>Tidak</v>
      </c>
      <c r="L360" s="43" t="str">
        <f>IFERROR(__xludf.DUMMYFUNCTION("""COMPUTED_VALUE"""),"Rif Sensitif")</f>
        <v>Rif Sensitif</v>
      </c>
      <c r="M360" s="43" t="str">
        <f>IFERROR(__xludf.DUMMYFUNCTION("""COMPUTED_VALUE"""),"Paru")</f>
        <v>Paru</v>
      </c>
    </row>
    <row r="361">
      <c r="H361" s="43" t="str">
        <f>IFERROR(__xludf.DUMMYFUNCTION("""COMPUTED_VALUE"""),"P")</f>
        <v>P</v>
      </c>
      <c r="I361" s="43" t="str">
        <f>IFERROR(__xludf.DUMMYFUNCTION("""COMPUTED_VALUE"""),"Positif")</f>
        <v>Positif</v>
      </c>
      <c r="J361" s="43" t="str">
        <f>IFERROR(__xludf.DUMMYFUNCTION("""COMPUTED_VALUE"""),"Negatif")</f>
        <v>Negatif</v>
      </c>
      <c r="K361" s="43" t="str">
        <f>IFERROR(__xludf.DUMMYFUNCTION("""COMPUTED_VALUE"""),"Tidak")</f>
        <v>Tidak</v>
      </c>
      <c r="L361" s="43" t="str">
        <f>IFERROR(__xludf.DUMMYFUNCTION("""COMPUTED_VALUE"""),"Rif Sensitif")</f>
        <v>Rif Sensitif</v>
      </c>
      <c r="M361" s="43" t="str">
        <f>IFERROR(__xludf.DUMMYFUNCTION("""COMPUTED_VALUE"""),"Paru")</f>
        <v>Paru</v>
      </c>
    </row>
    <row r="362">
      <c r="H362" s="43" t="str">
        <f>IFERROR(__xludf.DUMMYFUNCTION("""COMPUTED_VALUE"""),"L")</f>
        <v>L</v>
      </c>
      <c r="I362" s="43" t="str">
        <f>IFERROR(__xludf.DUMMYFUNCTION("""COMPUTED_VALUE"""),"Positif")</f>
        <v>Positif</v>
      </c>
      <c r="J362" s="43" t="str">
        <f>IFERROR(__xludf.DUMMYFUNCTION("""COMPUTED_VALUE"""),"Negatif")</f>
        <v>Negatif</v>
      </c>
      <c r="K362" s="43" t="str">
        <f>IFERROR(__xludf.DUMMYFUNCTION("""COMPUTED_VALUE"""),"Tidak")</f>
        <v>Tidak</v>
      </c>
      <c r="L362" s="43" t="str">
        <f>IFERROR(__xludf.DUMMYFUNCTION("""COMPUTED_VALUE"""),"Rif Sensitif")</f>
        <v>Rif Sensitif</v>
      </c>
      <c r="M362" s="43" t="str">
        <f>IFERROR(__xludf.DUMMYFUNCTION("""COMPUTED_VALUE"""),"Paru")</f>
        <v>Paru</v>
      </c>
    </row>
    <row r="363">
      <c r="H363" s="43" t="str">
        <f>IFERROR(__xludf.DUMMYFUNCTION("""COMPUTED_VALUE"""),"L")</f>
        <v>L</v>
      </c>
      <c r="I363" s="43" t="str">
        <f>IFERROR(__xludf.DUMMYFUNCTION("""COMPUTED_VALUE"""),"Positif")</f>
        <v>Positif</v>
      </c>
      <c r="J363" s="43" t="str">
        <f>IFERROR(__xludf.DUMMYFUNCTION("""COMPUTED_VALUE"""),"Negatif")</f>
        <v>Negatif</v>
      </c>
      <c r="K363" s="43" t="str">
        <f>IFERROR(__xludf.DUMMYFUNCTION("""COMPUTED_VALUE"""),"Tidak")</f>
        <v>Tidak</v>
      </c>
      <c r="L363" s="43" t="str">
        <f>IFERROR(__xludf.DUMMYFUNCTION("""COMPUTED_VALUE"""),"Rif Sensitif")</f>
        <v>Rif Sensitif</v>
      </c>
      <c r="M363" s="43" t="str">
        <f>IFERROR(__xludf.DUMMYFUNCTION("""COMPUTED_VALUE"""),"Paru")</f>
        <v>Paru</v>
      </c>
    </row>
    <row r="364">
      <c r="H364" s="43" t="str">
        <f>IFERROR(__xludf.DUMMYFUNCTION("""COMPUTED_VALUE"""),"L")</f>
        <v>L</v>
      </c>
      <c r="I364" s="43" t="str">
        <f>IFERROR(__xludf.DUMMYFUNCTION("""COMPUTED_VALUE"""),"Positif")</f>
        <v>Positif</v>
      </c>
      <c r="J364" s="43" t="str">
        <f>IFERROR(__xludf.DUMMYFUNCTION("""COMPUTED_VALUE"""),"Negatif")</f>
        <v>Negatif</v>
      </c>
      <c r="K364" s="43" t="str">
        <f>IFERROR(__xludf.DUMMYFUNCTION("""COMPUTED_VALUE"""),"Tidak")</f>
        <v>Tidak</v>
      </c>
      <c r="L364" s="43" t="str">
        <f>IFERROR(__xludf.DUMMYFUNCTION("""COMPUTED_VALUE"""),"Rif Sensitif")</f>
        <v>Rif Sensitif</v>
      </c>
      <c r="M364" s="43" t="str">
        <f>IFERROR(__xludf.DUMMYFUNCTION("""COMPUTED_VALUE"""),"Paru")</f>
        <v>Paru</v>
      </c>
    </row>
    <row r="365">
      <c r="H365" s="43" t="str">
        <f>IFERROR(__xludf.DUMMYFUNCTION("""COMPUTED_VALUE"""),"P")</f>
        <v>P</v>
      </c>
      <c r="I365" s="43" t="str">
        <f>IFERROR(__xludf.DUMMYFUNCTION("""COMPUTED_VALUE"""),"Positif")</f>
        <v>Positif</v>
      </c>
      <c r="J365" s="43" t="str">
        <f>IFERROR(__xludf.DUMMYFUNCTION("""COMPUTED_VALUE"""),"Negatif")</f>
        <v>Negatif</v>
      </c>
      <c r="K365" s="43" t="str">
        <f>IFERROR(__xludf.DUMMYFUNCTION("""COMPUTED_VALUE"""),"Tidak")</f>
        <v>Tidak</v>
      </c>
      <c r="L365" s="43" t="str">
        <f>IFERROR(__xludf.DUMMYFUNCTION("""COMPUTED_VALUE"""),"Rif Sensitif")</f>
        <v>Rif Sensitif</v>
      </c>
      <c r="M365" s="43" t="str">
        <f>IFERROR(__xludf.DUMMYFUNCTION("""COMPUTED_VALUE"""),"Paru")</f>
        <v>Paru</v>
      </c>
    </row>
    <row r="366">
      <c r="H366" s="43" t="str">
        <f>IFERROR(__xludf.DUMMYFUNCTION("""COMPUTED_VALUE"""),"L")</f>
        <v>L</v>
      </c>
      <c r="I366" s="43" t="str">
        <f>IFERROR(__xludf.DUMMYFUNCTION("""COMPUTED_VALUE"""),"Positif")</f>
        <v>Positif</v>
      </c>
      <c r="J366" s="43" t="str">
        <f>IFERROR(__xludf.DUMMYFUNCTION("""COMPUTED_VALUE"""),"Negatif")</f>
        <v>Negatif</v>
      </c>
      <c r="K366" s="43" t="str">
        <f>IFERROR(__xludf.DUMMYFUNCTION("""COMPUTED_VALUE"""),"Tidak")</f>
        <v>Tidak</v>
      </c>
      <c r="L366" s="43" t="str">
        <f>IFERROR(__xludf.DUMMYFUNCTION("""COMPUTED_VALUE"""),"Rif Sensitif")</f>
        <v>Rif Sensitif</v>
      </c>
      <c r="M366" s="43" t="str">
        <f>IFERROR(__xludf.DUMMYFUNCTION("""COMPUTED_VALUE"""),"Paru")</f>
        <v>Paru</v>
      </c>
    </row>
    <row r="367">
      <c r="H367" s="43" t="str">
        <f>IFERROR(__xludf.DUMMYFUNCTION("""COMPUTED_VALUE"""),"L")</f>
        <v>L</v>
      </c>
      <c r="I367" s="43" t="str">
        <f>IFERROR(__xludf.DUMMYFUNCTION("""COMPUTED_VALUE"""),"Positif")</f>
        <v>Positif</v>
      </c>
      <c r="J367" s="43" t="str">
        <f>IFERROR(__xludf.DUMMYFUNCTION("""COMPUTED_VALUE"""),"Negatif")</f>
        <v>Negatif</v>
      </c>
      <c r="K367" s="43" t="str">
        <f>IFERROR(__xludf.DUMMYFUNCTION("""COMPUTED_VALUE"""),"Ya")</f>
        <v>Ya</v>
      </c>
      <c r="L367" s="43" t="str">
        <f>IFERROR(__xludf.DUMMYFUNCTION("""COMPUTED_VALUE"""),"Rif Sensitif")</f>
        <v>Rif Sensitif</v>
      </c>
      <c r="M367" s="43" t="str">
        <f>IFERROR(__xludf.DUMMYFUNCTION("""COMPUTED_VALUE"""),"Paru")</f>
        <v>Paru</v>
      </c>
    </row>
    <row r="368">
      <c r="H368" s="43" t="str">
        <f>IFERROR(__xludf.DUMMYFUNCTION("""COMPUTED_VALUE"""),"L")</f>
        <v>L</v>
      </c>
      <c r="I368" s="43" t="str">
        <f>IFERROR(__xludf.DUMMYFUNCTION("""COMPUTED_VALUE"""),"Positif")</f>
        <v>Positif</v>
      </c>
      <c r="J368" s="43" t="str">
        <f>IFERROR(__xludf.DUMMYFUNCTION("""COMPUTED_VALUE"""),"Negatif")</f>
        <v>Negatif</v>
      </c>
      <c r="K368" s="43" t="str">
        <f>IFERROR(__xludf.DUMMYFUNCTION("""COMPUTED_VALUE"""),"Tidak")</f>
        <v>Tidak</v>
      </c>
      <c r="L368" s="43" t="str">
        <f>IFERROR(__xludf.DUMMYFUNCTION("""COMPUTED_VALUE"""),"Rif Sensitif")</f>
        <v>Rif Sensitif</v>
      </c>
      <c r="M368" s="43" t="str">
        <f>IFERROR(__xludf.DUMMYFUNCTION("""COMPUTED_VALUE"""),"Paru")</f>
        <v>Paru</v>
      </c>
    </row>
    <row r="369">
      <c r="H369" s="43" t="str">
        <f>IFERROR(__xludf.DUMMYFUNCTION("""COMPUTED_VALUE"""),"L")</f>
        <v>L</v>
      </c>
      <c r="I369" s="43" t="str">
        <f>IFERROR(__xludf.DUMMYFUNCTION("""COMPUTED_VALUE"""),"Positif")</f>
        <v>Positif</v>
      </c>
      <c r="J369" s="43" t="str">
        <f>IFERROR(__xludf.DUMMYFUNCTION("""COMPUTED_VALUE"""),"Negatif")</f>
        <v>Negatif</v>
      </c>
      <c r="K369" s="43" t="str">
        <f>IFERROR(__xludf.DUMMYFUNCTION("""COMPUTED_VALUE"""),"Tidak")</f>
        <v>Tidak</v>
      </c>
      <c r="L369" s="43" t="str">
        <f>IFERROR(__xludf.DUMMYFUNCTION("""COMPUTED_VALUE"""),"Rif Sensitif")</f>
        <v>Rif Sensitif</v>
      </c>
      <c r="M369" s="43" t="str">
        <f>IFERROR(__xludf.DUMMYFUNCTION("""COMPUTED_VALUE"""),"Paru")</f>
        <v>Paru</v>
      </c>
    </row>
    <row r="370">
      <c r="H370" s="43" t="str">
        <f>IFERROR(__xludf.DUMMYFUNCTION("""COMPUTED_VALUE"""),"P")</f>
        <v>P</v>
      </c>
      <c r="I370" s="43" t="str">
        <f>IFERROR(__xludf.DUMMYFUNCTION("""COMPUTED_VALUE"""),"Positif")</f>
        <v>Positif</v>
      </c>
      <c r="J370" s="43" t="str">
        <f>IFERROR(__xludf.DUMMYFUNCTION("""COMPUTED_VALUE"""),"Negatif")</f>
        <v>Negatif</v>
      </c>
      <c r="K370" s="43" t="str">
        <f>IFERROR(__xludf.DUMMYFUNCTION("""COMPUTED_VALUE"""),"Tidak")</f>
        <v>Tidak</v>
      </c>
      <c r="L370" s="43" t="str">
        <f>IFERROR(__xludf.DUMMYFUNCTION("""COMPUTED_VALUE"""),"Rif Sensitif")</f>
        <v>Rif Sensitif</v>
      </c>
      <c r="M370" s="43" t="str">
        <f>IFERROR(__xludf.DUMMYFUNCTION("""COMPUTED_VALUE"""),"Paru")</f>
        <v>Paru</v>
      </c>
    </row>
    <row r="371">
      <c r="H371" s="43" t="str">
        <f>IFERROR(__xludf.DUMMYFUNCTION("""COMPUTED_VALUE"""),"P")</f>
        <v>P</v>
      </c>
      <c r="I371" s="43" t="str">
        <f>IFERROR(__xludf.DUMMYFUNCTION("""COMPUTED_VALUE"""),"Positif")</f>
        <v>Positif</v>
      </c>
      <c r="J371" s="43" t="str">
        <f>IFERROR(__xludf.DUMMYFUNCTION("""COMPUTED_VALUE"""),"Negatif")</f>
        <v>Negatif</v>
      </c>
      <c r="K371" s="43" t="str">
        <f>IFERROR(__xludf.DUMMYFUNCTION("""COMPUTED_VALUE"""),"Ya")</f>
        <v>Ya</v>
      </c>
      <c r="L371" s="43" t="str">
        <f>IFERROR(__xludf.DUMMYFUNCTION("""COMPUTED_VALUE"""),"Rif Sensitif")</f>
        <v>Rif Sensitif</v>
      </c>
      <c r="M371" s="43" t="str">
        <f>IFERROR(__xludf.DUMMYFUNCTION("""COMPUTED_VALUE"""),"Paru")</f>
        <v>Paru</v>
      </c>
    </row>
    <row r="372">
      <c r="H372" s="43" t="str">
        <f>IFERROR(__xludf.DUMMYFUNCTION("""COMPUTED_VALUE"""),"L")</f>
        <v>L</v>
      </c>
      <c r="I372" s="43" t="str">
        <f>IFERROR(__xludf.DUMMYFUNCTION("""COMPUTED_VALUE"""),"Positif")</f>
        <v>Positif</v>
      </c>
      <c r="J372" s="43" t="str">
        <f>IFERROR(__xludf.DUMMYFUNCTION("""COMPUTED_VALUE"""),"Negatif")</f>
        <v>Negatif</v>
      </c>
      <c r="K372" s="43" t="str">
        <f>IFERROR(__xludf.DUMMYFUNCTION("""COMPUTED_VALUE"""),"Tidak")</f>
        <v>Tidak</v>
      </c>
      <c r="L372" s="43" t="str">
        <f>IFERROR(__xludf.DUMMYFUNCTION("""COMPUTED_VALUE"""),"Rif Sensitif")</f>
        <v>Rif Sensitif</v>
      </c>
      <c r="M372" s="43" t="str">
        <f>IFERROR(__xludf.DUMMYFUNCTION("""COMPUTED_VALUE"""),"Paru")</f>
        <v>Paru</v>
      </c>
    </row>
    <row r="373">
      <c r="H373" s="43" t="str">
        <f>IFERROR(__xludf.DUMMYFUNCTION("""COMPUTED_VALUE"""),"L")</f>
        <v>L</v>
      </c>
      <c r="I373" s="43" t="str">
        <f>IFERROR(__xludf.DUMMYFUNCTION("""COMPUTED_VALUE"""),"Positif")</f>
        <v>Positif</v>
      </c>
      <c r="J373" s="43" t="str">
        <f>IFERROR(__xludf.DUMMYFUNCTION("""COMPUTED_VALUE"""),"Negatif")</f>
        <v>Negatif</v>
      </c>
      <c r="K373" s="43" t="str">
        <f>IFERROR(__xludf.DUMMYFUNCTION("""COMPUTED_VALUE"""),"Tidak")</f>
        <v>Tidak</v>
      </c>
      <c r="L373" s="43" t="str">
        <f>IFERROR(__xludf.DUMMYFUNCTION("""COMPUTED_VALUE"""),"Rif Sensitif")</f>
        <v>Rif Sensitif</v>
      </c>
      <c r="M373" s="43" t="str">
        <f>IFERROR(__xludf.DUMMYFUNCTION("""COMPUTED_VALUE"""),"Paru")</f>
        <v>Paru</v>
      </c>
    </row>
    <row r="374">
      <c r="H374" s="43" t="str">
        <f>IFERROR(__xludf.DUMMYFUNCTION("""COMPUTED_VALUE"""),"P")</f>
        <v>P</v>
      </c>
      <c r="I374" s="43" t="str">
        <f>IFERROR(__xludf.DUMMYFUNCTION("""COMPUTED_VALUE"""),"Positif")</f>
        <v>Positif</v>
      </c>
      <c r="J374" s="43" t="str">
        <f>IFERROR(__xludf.DUMMYFUNCTION("""COMPUTED_VALUE"""),"Negatif")</f>
        <v>Negatif</v>
      </c>
      <c r="K374" s="43" t="str">
        <f>IFERROR(__xludf.DUMMYFUNCTION("""COMPUTED_VALUE"""),"Tidak")</f>
        <v>Tidak</v>
      </c>
      <c r="L374" s="43" t="str">
        <f>IFERROR(__xludf.DUMMYFUNCTION("""COMPUTED_VALUE"""),"Rif Sensitif")</f>
        <v>Rif Sensitif</v>
      </c>
      <c r="M374" s="43" t="str">
        <f>IFERROR(__xludf.DUMMYFUNCTION("""COMPUTED_VALUE"""),"Paru")</f>
        <v>Paru</v>
      </c>
    </row>
    <row r="375">
      <c r="H375" s="43" t="str">
        <f>IFERROR(__xludf.DUMMYFUNCTION("""COMPUTED_VALUE"""),"P")</f>
        <v>P</v>
      </c>
      <c r="I375" s="43" t="str">
        <f>IFERROR(__xludf.DUMMYFUNCTION("""COMPUTED_VALUE"""),"Positif")</f>
        <v>Positif</v>
      </c>
      <c r="J375" s="43" t="str">
        <f>IFERROR(__xludf.DUMMYFUNCTION("""COMPUTED_VALUE"""),"Negatif")</f>
        <v>Negatif</v>
      </c>
      <c r="K375" s="43" t="str">
        <f>IFERROR(__xludf.DUMMYFUNCTION("""COMPUTED_VALUE"""),"Ya")</f>
        <v>Ya</v>
      </c>
      <c r="L375" s="43" t="str">
        <f>IFERROR(__xludf.DUMMYFUNCTION("""COMPUTED_VALUE"""),"Rif Sensitif")</f>
        <v>Rif Sensitif</v>
      </c>
      <c r="M375" s="43" t="str">
        <f>IFERROR(__xludf.DUMMYFUNCTION("""COMPUTED_VALUE"""),"Paru")</f>
        <v>Paru</v>
      </c>
    </row>
    <row r="376">
      <c r="H376" s="43" t="str">
        <f>IFERROR(__xludf.DUMMYFUNCTION("""COMPUTED_VALUE"""),"L")</f>
        <v>L</v>
      </c>
      <c r="I376" s="43" t="str">
        <f>IFERROR(__xludf.DUMMYFUNCTION("""COMPUTED_VALUE"""),"Positif")</f>
        <v>Positif</v>
      </c>
      <c r="J376" s="43" t="str">
        <f>IFERROR(__xludf.DUMMYFUNCTION("""COMPUTED_VALUE"""),"Negatif")</f>
        <v>Negatif</v>
      </c>
      <c r="K376" s="43" t="str">
        <f>IFERROR(__xludf.DUMMYFUNCTION("""COMPUTED_VALUE"""),"Tidak")</f>
        <v>Tidak</v>
      </c>
      <c r="L376" s="43" t="str">
        <f>IFERROR(__xludf.DUMMYFUNCTION("""COMPUTED_VALUE"""),"Rif Sensitif")</f>
        <v>Rif Sensitif</v>
      </c>
      <c r="M376" s="43" t="str">
        <f>IFERROR(__xludf.DUMMYFUNCTION("""COMPUTED_VALUE"""),"Paru")</f>
        <v>Paru</v>
      </c>
    </row>
    <row r="377">
      <c r="H377" s="43" t="str">
        <f>IFERROR(__xludf.DUMMYFUNCTION("""COMPUTED_VALUE"""),"L")</f>
        <v>L</v>
      </c>
      <c r="I377" s="43" t="str">
        <f>IFERROR(__xludf.DUMMYFUNCTION("""COMPUTED_VALUE"""),"Positif")</f>
        <v>Positif</v>
      </c>
      <c r="J377" s="43" t="str">
        <f>IFERROR(__xludf.DUMMYFUNCTION("""COMPUTED_VALUE"""),"Negatif")</f>
        <v>Negatif</v>
      </c>
      <c r="K377" s="43" t="str">
        <f>IFERROR(__xludf.DUMMYFUNCTION("""COMPUTED_VALUE"""),"Tidak")</f>
        <v>Tidak</v>
      </c>
      <c r="L377" s="43" t="str">
        <f>IFERROR(__xludf.DUMMYFUNCTION("""COMPUTED_VALUE"""),"Rif Sensitif")</f>
        <v>Rif Sensitif</v>
      </c>
      <c r="M377" s="43" t="str">
        <f>IFERROR(__xludf.DUMMYFUNCTION("""COMPUTED_VALUE"""),"Paru")</f>
        <v>Paru</v>
      </c>
    </row>
    <row r="378">
      <c r="H378" s="43" t="str">
        <f>IFERROR(__xludf.DUMMYFUNCTION("""COMPUTED_VALUE"""),"P")</f>
        <v>P</v>
      </c>
      <c r="I378" s="43" t="str">
        <f>IFERROR(__xludf.DUMMYFUNCTION("""COMPUTED_VALUE"""),"Positif")</f>
        <v>Positif</v>
      </c>
      <c r="J378" s="43" t="str">
        <f>IFERROR(__xludf.DUMMYFUNCTION("""COMPUTED_VALUE"""),"Negatif")</f>
        <v>Negatif</v>
      </c>
      <c r="K378" s="43" t="str">
        <f>IFERROR(__xludf.DUMMYFUNCTION("""COMPUTED_VALUE"""),"Tidak")</f>
        <v>Tidak</v>
      </c>
      <c r="L378" s="43" t="str">
        <f>IFERROR(__xludf.DUMMYFUNCTION("""COMPUTED_VALUE"""),"Rif Sensitif")</f>
        <v>Rif Sensitif</v>
      </c>
      <c r="M378" s="43" t="str">
        <f>IFERROR(__xludf.DUMMYFUNCTION("""COMPUTED_VALUE"""),"Paru")</f>
        <v>Paru</v>
      </c>
    </row>
    <row r="379">
      <c r="H379" s="43" t="str">
        <f>IFERROR(__xludf.DUMMYFUNCTION("""COMPUTED_VALUE"""),"L")</f>
        <v>L</v>
      </c>
      <c r="I379" s="43" t="str">
        <f>IFERROR(__xludf.DUMMYFUNCTION("""COMPUTED_VALUE"""),"Positif")</f>
        <v>Positif</v>
      </c>
      <c r="J379" s="43" t="str">
        <f>IFERROR(__xludf.DUMMYFUNCTION("""COMPUTED_VALUE"""),"Negatif")</f>
        <v>Negatif</v>
      </c>
      <c r="K379" s="43" t="str">
        <f>IFERROR(__xludf.DUMMYFUNCTION("""COMPUTED_VALUE"""),"Tidak")</f>
        <v>Tidak</v>
      </c>
      <c r="L379" s="43" t="str">
        <f>IFERROR(__xludf.DUMMYFUNCTION("""COMPUTED_VALUE"""),"Rif Sensitif")</f>
        <v>Rif Sensitif</v>
      </c>
      <c r="M379" s="43" t="str">
        <f>IFERROR(__xludf.DUMMYFUNCTION("""COMPUTED_VALUE"""),"Paru")</f>
        <v>Paru</v>
      </c>
    </row>
    <row r="380">
      <c r="H380" s="43" t="str">
        <f>IFERROR(__xludf.DUMMYFUNCTION("""COMPUTED_VALUE"""),"P")</f>
        <v>P</v>
      </c>
      <c r="I380" s="43" t="str">
        <f>IFERROR(__xludf.DUMMYFUNCTION("""COMPUTED_VALUE"""),"Positif")</f>
        <v>Positif</v>
      </c>
      <c r="J380" s="43" t="str">
        <f>IFERROR(__xludf.DUMMYFUNCTION("""COMPUTED_VALUE"""),"Negatif")</f>
        <v>Negatif</v>
      </c>
      <c r="K380" s="43" t="str">
        <f>IFERROR(__xludf.DUMMYFUNCTION("""COMPUTED_VALUE"""),"Tidak")</f>
        <v>Tidak</v>
      </c>
      <c r="L380" s="43" t="str">
        <f>IFERROR(__xludf.DUMMYFUNCTION("""COMPUTED_VALUE"""),"Rif Sensitif")</f>
        <v>Rif Sensitif</v>
      </c>
      <c r="M380" s="43" t="str">
        <f>IFERROR(__xludf.DUMMYFUNCTION("""COMPUTED_VALUE"""),"Paru")</f>
        <v>Paru</v>
      </c>
    </row>
    <row r="381">
      <c r="H381" s="43" t="str">
        <f>IFERROR(__xludf.DUMMYFUNCTION("""COMPUTED_VALUE"""),"P")</f>
        <v>P</v>
      </c>
      <c r="I381" s="43" t="str">
        <f>IFERROR(__xludf.DUMMYFUNCTION("""COMPUTED_VALUE"""),"Positif")</f>
        <v>Positif</v>
      </c>
      <c r="J381" s="43" t="str">
        <f>IFERROR(__xludf.DUMMYFUNCTION("""COMPUTED_VALUE"""),"Negatif")</f>
        <v>Negatif</v>
      </c>
      <c r="K381" s="43" t="str">
        <f>IFERROR(__xludf.DUMMYFUNCTION("""COMPUTED_VALUE"""),"Tidak")</f>
        <v>Tidak</v>
      </c>
      <c r="L381" s="43" t="str">
        <f>IFERROR(__xludf.DUMMYFUNCTION("""COMPUTED_VALUE"""),"Rif Sensitif")</f>
        <v>Rif Sensitif</v>
      </c>
      <c r="M381" s="43" t="str">
        <f>IFERROR(__xludf.DUMMYFUNCTION("""COMPUTED_VALUE"""),"Paru")</f>
        <v>Paru</v>
      </c>
    </row>
    <row r="382">
      <c r="H382" s="43" t="str">
        <f>IFERROR(__xludf.DUMMYFUNCTION("""COMPUTED_VALUE"""),"L")</f>
        <v>L</v>
      </c>
      <c r="I382" s="43" t="str">
        <f>IFERROR(__xludf.DUMMYFUNCTION("""COMPUTED_VALUE"""),"Positif")</f>
        <v>Positif</v>
      </c>
      <c r="J382" s="43" t="str">
        <f>IFERROR(__xludf.DUMMYFUNCTION("""COMPUTED_VALUE"""),"Negatif")</f>
        <v>Negatif</v>
      </c>
      <c r="K382" s="43" t="str">
        <f>IFERROR(__xludf.DUMMYFUNCTION("""COMPUTED_VALUE"""),"Tidak")</f>
        <v>Tidak</v>
      </c>
      <c r="L382" s="43" t="str">
        <f>IFERROR(__xludf.DUMMYFUNCTION("""COMPUTED_VALUE"""),"Rif Sensitif")</f>
        <v>Rif Sensitif</v>
      </c>
      <c r="M382" s="43" t="str">
        <f>IFERROR(__xludf.DUMMYFUNCTION("""COMPUTED_VALUE"""),"Paru")</f>
        <v>Paru</v>
      </c>
    </row>
    <row r="383">
      <c r="H383" s="43" t="str">
        <f>IFERROR(__xludf.DUMMYFUNCTION("""COMPUTED_VALUE"""),"P")</f>
        <v>P</v>
      </c>
      <c r="I383" s="43" t="str">
        <f>IFERROR(__xludf.DUMMYFUNCTION("""COMPUTED_VALUE"""),"Positif")</f>
        <v>Positif</v>
      </c>
      <c r="J383" s="43" t="str">
        <f>IFERROR(__xludf.DUMMYFUNCTION("""COMPUTED_VALUE"""),"Negatif")</f>
        <v>Negatif</v>
      </c>
      <c r="K383" s="43" t="str">
        <f>IFERROR(__xludf.DUMMYFUNCTION("""COMPUTED_VALUE"""),"Tidak")</f>
        <v>Tidak</v>
      </c>
      <c r="L383" s="43" t="str">
        <f>IFERROR(__xludf.DUMMYFUNCTION("""COMPUTED_VALUE"""),"Rif Sensitif")</f>
        <v>Rif Sensitif</v>
      </c>
      <c r="M383" s="43" t="str">
        <f>IFERROR(__xludf.DUMMYFUNCTION("""COMPUTED_VALUE"""),"Paru")</f>
        <v>Paru</v>
      </c>
    </row>
    <row r="384">
      <c r="H384" s="43" t="str">
        <f>IFERROR(__xludf.DUMMYFUNCTION("""COMPUTED_VALUE"""),"P")</f>
        <v>P</v>
      </c>
      <c r="I384" s="43" t="str">
        <f>IFERROR(__xludf.DUMMYFUNCTION("""COMPUTED_VALUE"""),"Positif")</f>
        <v>Positif</v>
      </c>
      <c r="J384" s="43" t="str">
        <f>IFERROR(__xludf.DUMMYFUNCTION("""COMPUTED_VALUE"""),"Negatif")</f>
        <v>Negatif</v>
      </c>
      <c r="K384" s="43" t="str">
        <f>IFERROR(__xludf.DUMMYFUNCTION("""COMPUTED_VALUE"""),"Tidak")</f>
        <v>Tidak</v>
      </c>
      <c r="L384" s="43" t="str">
        <f>IFERROR(__xludf.DUMMYFUNCTION("""COMPUTED_VALUE"""),"Rif Sensitif")</f>
        <v>Rif Sensitif</v>
      </c>
      <c r="M384" s="43" t="str">
        <f>IFERROR(__xludf.DUMMYFUNCTION("""COMPUTED_VALUE"""),"Paru")</f>
        <v>Paru</v>
      </c>
    </row>
    <row r="385">
      <c r="H385" s="43" t="str">
        <f>IFERROR(__xludf.DUMMYFUNCTION("""COMPUTED_VALUE"""),"P")</f>
        <v>P</v>
      </c>
      <c r="I385" s="43" t="str">
        <f>IFERROR(__xludf.DUMMYFUNCTION("""COMPUTED_VALUE"""),"Positif")</f>
        <v>Positif</v>
      </c>
      <c r="J385" s="43" t="str">
        <f>IFERROR(__xludf.DUMMYFUNCTION("""COMPUTED_VALUE"""),"Negatif")</f>
        <v>Negatif</v>
      </c>
      <c r="K385" s="43" t="str">
        <f>IFERROR(__xludf.DUMMYFUNCTION("""COMPUTED_VALUE"""),"Tidak")</f>
        <v>Tidak</v>
      </c>
      <c r="L385" s="43" t="str">
        <f>IFERROR(__xludf.DUMMYFUNCTION("""COMPUTED_VALUE"""),"Rif Sensitif")</f>
        <v>Rif Sensitif</v>
      </c>
      <c r="M385" s="43" t="str">
        <f>IFERROR(__xludf.DUMMYFUNCTION("""COMPUTED_VALUE"""),"Paru")</f>
        <v>Paru</v>
      </c>
    </row>
    <row r="386">
      <c r="H386" s="43" t="str">
        <f>IFERROR(__xludf.DUMMYFUNCTION("""COMPUTED_VALUE"""),"L")</f>
        <v>L</v>
      </c>
      <c r="I386" s="43" t="str">
        <f>IFERROR(__xludf.DUMMYFUNCTION("""COMPUTED_VALUE"""),"Positif")</f>
        <v>Positif</v>
      </c>
      <c r="J386" s="43" t="str">
        <f>IFERROR(__xludf.DUMMYFUNCTION("""COMPUTED_VALUE"""),"Positif")</f>
        <v>Positif</v>
      </c>
      <c r="K386" s="43" t="str">
        <f>IFERROR(__xludf.DUMMYFUNCTION("""COMPUTED_VALUE"""),"Tidak")</f>
        <v>Tidak</v>
      </c>
      <c r="L386" s="43" t="str">
        <f>IFERROR(__xludf.DUMMYFUNCTION("""COMPUTED_VALUE"""),"Rif Sensitif")</f>
        <v>Rif Sensitif</v>
      </c>
      <c r="M386" s="43" t="str">
        <f>IFERROR(__xludf.DUMMYFUNCTION("""COMPUTED_VALUE"""),"Paru")</f>
        <v>Paru</v>
      </c>
    </row>
    <row r="387">
      <c r="H387" s="43" t="str">
        <f>IFERROR(__xludf.DUMMYFUNCTION("""COMPUTED_VALUE"""),"L")</f>
        <v>L</v>
      </c>
      <c r="I387" s="43" t="str">
        <f>IFERROR(__xludf.DUMMYFUNCTION("""COMPUTED_VALUE"""),"Positif")</f>
        <v>Positif</v>
      </c>
      <c r="J387" s="43" t="str">
        <f>IFERROR(__xludf.DUMMYFUNCTION("""COMPUTED_VALUE"""),"Negatif")</f>
        <v>Negatif</v>
      </c>
      <c r="K387" s="43" t="str">
        <f>IFERROR(__xludf.DUMMYFUNCTION("""COMPUTED_VALUE"""),"Tidak")</f>
        <v>Tidak</v>
      </c>
      <c r="L387" s="43" t="str">
        <f>IFERROR(__xludf.DUMMYFUNCTION("""COMPUTED_VALUE"""),"Rif Sensitif")</f>
        <v>Rif Sensitif</v>
      </c>
      <c r="M387" s="43" t="str">
        <f>IFERROR(__xludf.DUMMYFUNCTION("""COMPUTED_VALUE"""),"Paru")</f>
        <v>Paru</v>
      </c>
    </row>
    <row r="388">
      <c r="H388" s="43" t="str">
        <f>IFERROR(__xludf.DUMMYFUNCTION("""COMPUTED_VALUE"""),"P")</f>
        <v>P</v>
      </c>
      <c r="I388" s="43" t="str">
        <f>IFERROR(__xludf.DUMMYFUNCTION("""COMPUTED_VALUE"""),"Positif")</f>
        <v>Positif</v>
      </c>
      <c r="J388" s="43" t="str">
        <f>IFERROR(__xludf.DUMMYFUNCTION("""COMPUTED_VALUE"""),"Negatif")</f>
        <v>Negatif</v>
      </c>
      <c r="K388" s="43" t="str">
        <f>IFERROR(__xludf.DUMMYFUNCTION("""COMPUTED_VALUE"""),"Tidak")</f>
        <v>Tidak</v>
      </c>
      <c r="L388" s="43" t="str">
        <f>IFERROR(__xludf.DUMMYFUNCTION("""COMPUTED_VALUE"""),"Rif Sensitif")</f>
        <v>Rif Sensitif</v>
      </c>
      <c r="M388" s="43" t="str">
        <f>IFERROR(__xludf.DUMMYFUNCTION("""COMPUTED_VALUE"""),"Paru")</f>
        <v>Paru</v>
      </c>
    </row>
    <row r="389">
      <c r="H389" s="43" t="str">
        <f>IFERROR(__xludf.DUMMYFUNCTION("""COMPUTED_VALUE"""),"L")</f>
        <v>L</v>
      </c>
      <c r="I389" s="43" t="str">
        <f>IFERROR(__xludf.DUMMYFUNCTION("""COMPUTED_VALUE"""),"Positif")</f>
        <v>Positif</v>
      </c>
      <c r="J389" s="43" t="str">
        <f>IFERROR(__xludf.DUMMYFUNCTION("""COMPUTED_VALUE"""),"Negatif")</f>
        <v>Negatif</v>
      </c>
      <c r="K389" s="43" t="str">
        <f>IFERROR(__xludf.DUMMYFUNCTION("""COMPUTED_VALUE"""),"Tidak")</f>
        <v>Tidak</v>
      </c>
      <c r="L389" s="43" t="str">
        <f>IFERROR(__xludf.DUMMYFUNCTION("""COMPUTED_VALUE"""),"Rif Sensitif")</f>
        <v>Rif Sensitif</v>
      </c>
      <c r="M389" s="43" t="str">
        <f>IFERROR(__xludf.DUMMYFUNCTION("""COMPUTED_VALUE"""),"Paru")</f>
        <v>Paru</v>
      </c>
    </row>
    <row r="390">
      <c r="H390" s="43" t="str">
        <f>IFERROR(__xludf.DUMMYFUNCTION("""COMPUTED_VALUE"""),"L")</f>
        <v>L</v>
      </c>
      <c r="I390" s="43" t="str">
        <f>IFERROR(__xludf.DUMMYFUNCTION("""COMPUTED_VALUE"""),"Positif")</f>
        <v>Positif</v>
      </c>
      <c r="J390" s="43" t="str">
        <f>IFERROR(__xludf.DUMMYFUNCTION("""COMPUTED_VALUE"""),"Negatif")</f>
        <v>Negatif</v>
      </c>
      <c r="K390" s="43" t="str">
        <f>IFERROR(__xludf.DUMMYFUNCTION("""COMPUTED_VALUE"""),"Tidak")</f>
        <v>Tidak</v>
      </c>
      <c r="L390" s="43" t="str">
        <f>IFERROR(__xludf.DUMMYFUNCTION("""COMPUTED_VALUE"""),"Rif Sensitif")</f>
        <v>Rif Sensitif</v>
      </c>
      <c r="M390" s="43" t="str">
        <f>IFERROR(__xludf.DUMMYFUNCTION("""COMPUTED_VALUE"""),"Paru")</f>
        <v>Paru</v>
      </c>
    </row>
    <row r="391">
      <c r="H391" s="43" t="str">
        <f>IFERROR(__xludf.DUMMYFUNCTION("""COMPUTED_VALUE"""),"P")</f>
        <v>P</v>
      </c>
      <c r="I391" s="43" t="str">
        <f>IFERROR(__xludf.DUMMYFUNCTION("""COMPUTED_VALUE"""),"Positif")</f>
        <v>Positif</v>
      </c>
      <c r="J391" s="43" t="str">
        <f>IFERROR(__xludf.DUMMYFUNCTION("""COMPUTED_VALUE"""),"Negatif")</f>
        <v>Negatif</v>
      </c>
      <c r="K391" s="43" t="str">
        <f>IFERROR(__xludf.DUMMYFUNCTION("""COMPUTED_VALUE"""),"Tidak")</f>
        <v>Tidak</v>
      </c>
      <c r="L391" s="43" t="str">
        <f>IFERROR(__xludf.DUMMYFUNCTION("""COMPUTED_VALUE"""),"Rif Sensitif")</f>
        <v>Rif Sensitif</v>
      </c>
      <c r="M391" s="43" t="str">
        <f>IFERROR(__xludf.DUMMYFUNCTION("""COMPUTED_VALUE"""),"Paru")</f>
        <v>Paru</v>
      </c>
    </row>
    <row r="392">
      <c r="H392" s="43" t="str">
        <f>IFERROR(__xludf.DUMMYFUNCTION("""COMPUTED_VALUE"""),"L")</f>
        <v>L</v>
      </c>
      <c r="I392" s="43" t="str">
        <f>IFERROR(__xludf.DUMMYFUNCTION("""COMPUTED_VALUE"""),"Positif")</f>
        <v>Positif</v>
      </c>
      <c r="J392" s="43" t="str">
        <f>IFERROR(__xludf.DUMMYFUNCTION("""COMPUTED_VALUE"""),"Negatif")</f>
        <v>Negatif</v>
      </c>
      <c r="K392" s="43" t="str">
        <f>IFERROR(__xludf.DUMMYFUNCTION("""COMPUTED_VALUE"""),"Tidak")</f>
        <v>Tidak</v>
      </c>
      <c r="L392" s="43" t="str">
        <f>IFERROR(__xludf.DUMMYFUNCTION("""COMPUTED_VALUE"""),"Rif Sensitif")</f>
        <v>Rif Sensitif</v>
      </c>
      <c r="M392" s="43" t="str">
        <f>IFERROR(__xludf.DUMMYFUNCTION("""COMPUTED_VALUE"""),"Paru")</f>
        <v>Paru</v>
      </c>
    </row>
    <row r="393">
      <c r="H393" s="43" t="str">
        <f>IFERROR(__xludf.DUMMYFUNCTION("""COMPUTED_VALUE"""),"P")</f>
        <v>P</v>
      </c>
      <c r="I393" s="43" t="str">
        <f>IFERROR(__xludf.DUMMYFUNCTION("""COMPUTED_VALUE"""),"Positif")</f>
        <v>Positif</v>
      </c>
      <c r="J393" s="43" t="str">
        <f>IFERROR(__xludf.DUMMYFUNCTION("""COMPUTED_VALUE"""),"Negatif")</f>
        <v>Negatif</v>
      </c>
      <c r="K393" s="43" t="str">
        <f>IFERROR(__xludf.DUMMYFUNCTION("""COMPUTED_VALUE"""),"Tidak")</f>
        <v>Tidak</v>
      </c>
      <c r="L393" s="43" t="str">
        <f>IFERROR(__xludf.DUMMYFUNCTION("""COMPUTED_VALUE"""),"Rif Sensitif")</f>
        <v>Rif Sensitif</v>
      </c>
      <c r="M393" s="43" t="str">
        <f>IFERROR(__xludf.DUMMYFUNCTION("""COMPUTED_VALUE"""),"Paru")</f>
        <v>Paru</v>
      </c>
    </row>
    <row r="394">
      <c r="H394" s="43" t="str">
        <f>IFERROR(__xludf.DUMMYFUNCTION("""COMPUTED_VALUE"""),"L")</f>
        <v>L</v>
      </c>
      <c r="I394" s="43" t="str">
        <f>IFERROR(__xludf.DUMMYFUNCTION("""COMPUTED_VALUE"""),"Positif")</f>
        <v>Positif</v>
      </c>
      <c r="J394" s="43" t="str">
        <f>IFERROR(__xludf.DUMMYFUNCTION("""COMPUTED_VALUE"""),"Negatif")</f>
        <v>Negatif</v>
      </c>
      <c r="K394" s="43" t="str">
        <f>IFERROR(__xludf.DUMMYFUNCTION("""COMPUTED_VALUE"""),"Tidak")</f>
        <v>Tidak</v>
      </c>
      <c r="L394" s="43" t="str">
        <f>IFERROR(__xludf.DUMMYFUNCTION("""COMPUTED_VALUE"""),"Rif Sensitif")</f>
        <v>Rif Sensitif</v>
      </c>
      <c r="M394" s="43" t="str">
        <f>IFERROR(__xludf.DUMMYFUNCTION("""COMPUTED_VALUE"""),"Paru")</f>
        <v>Paru</v>
      </c>
    </row>
    <row r="395">
      <c r="H395" s="43" t="str">
        <f>IFERROR(__xludf.DUMMYFUNCTION("""COMPUTED_VALUE"""),"L")</f>
        <v>L</v>
      </c>
      <c r="I395" s="43" t="str">
        <f>IFERROR(__xludf.DUMMYFUNCTION("""COMPUTED_VALUE"""),"Positif")</f>
        <v>Positif</v>
      </c>
      <c r="J395" s="43" t="str">
        <f>IFERROR(__xludf.DUMMYFUNCTION("""COMPUTED_VALUE"""),"Negatif")</f>
        <v>Negatif</v>
      </c>
      <c r="K395" s="43" t="str">
        <f>IFERROR(__xludf.DUMMYFUNCTION("""COMPUTED_VALUE"""),"Tidak")</f>
        <v>Tidak</v>
      </c>
      <c r="L395" s="43" t="str">
        <f>IFERROR(__xludf.DUMMYFUNCTION("""COMPUTED_VALUE"""),"Rif Sensitif")</f>
        <v>Rif Sensitif</v>
      </c>
      <c r="M395" s="43" t="str">
        <f>IFERROR(__xludf.DUMMYFUNCTION("""COMPUTED_VALUE"""),"Paru")</f>
        <v>Paru</v>
      </c>
    </row>
    <row r="396">
      <c r="H396" s="43" t="str">
        <f>IFERROR(__xludf.DUMMYFUNCTION("""COMPUTED_VALUE"""),"P")</f>
        <v>P</v>
      </c>
      <c r="I396" s="43" t="str">
        <f>IFERROR(__xludf.DUMMYFUNCTION("""COMPUTED_VALUE"""),"Positif")</f>
        <v>Positif</v>
      </c>
      <c r="J396" s="43" t="str">
        <f>IFERROR(__xludf.DUMMYFUNCTION("""COMPUTED_VALUE"""),"Negatif")</f>
        <v>Negatif</v>
      </c>
      <c r="K396" s="43" t="str">
        <f>IFERROR(__xludf.DUMMYFUNCTION("""COMPUTED_VALUE"""),"Tidak")</f>
        <v>Tidak</v>
      </c>
      <c r="L396" s="43" t="str">
        <f>IFERROR(__xludf.DUMMYFUNCTION("""COMPUTED_VALUE"""),"Rif Sensitif")</f>
        <v>Rif Sensitif</v>
      </c>
      <c r="M396" s="43" t="str">
        <f>IFERROR(__xludf.DUMMYFUNCTION("""COMPUTED_VALUE"""),"Paru")</f>
        <v>Paru</v>
      </c>
    </row>
    <row r="397">
      <c r="H397" s="43" t="str">
        <f>IFERROR(__xludf.DUMMYFUNCTION("""COMPUTED_VALUE"""),"L")</f>
        <v>L</v>
      </c>
      <c r="I397" s="43" t="str">
        <f>IFERROR(__xludf.DUMMYFUNCTION("""COMPUTED_VALUE"""),"Positif")</f>
        <v>Positif</v>
      </c>
      <c r="J397" s="43" t="str">
        <f>IFERROR(__xludf.DUMMYFUNCTION("""COMPUTED_VALUE"""),"Negatif")</f>
        <v>Negatif</v>
      </c>
      <c r="K397" s="43" t="str">
        <f>IFERROR(__xludf.DUMMYFUNCTION("""COMPUTED_VALUE"""),"Tidak")</f>
        <v>Tidak</v>
      </c>
      <c r="L397" s="43" t="str">
        <f>IFERROR(__xludf.DUMMYFUNCTION("""COMPUTED_VALUE"""),"Rif Sensitif")</f>
        <v>Rif Sensitif</v>
      </c>
      <c r="M397" s="43" t="str">
        <f>IFERROR(__xludf.DUMMYFUNCTION("""COMPUTED_VALUE"""),"Paru")</f>
        <v>Paru</v>
      </c>
    </row>
    <row r="398">
      <c r="H398" s="43" t="str">
        <f>IFERROR(__xludf.DUMMYFUNCTION("""COMPUTED_VALUE"""),"L")</f>
        <v>L</v>
      </c>
      <c r="I398" s="43" t="str">
        <f>IFERROR(__xludf.DUMMYFUNCTION("""COMPUTED_VALUE"""),"Positif")</f>
        <v>Positif</v>
      </c>
      <c r="J398" s="43" t="str">
        <f>IFERROR(__xludf.DUMMYFUNCTION("""COMPUTED_VALUE"""),"Negatif")</f>
        <v>Negatif</v>
      </c>
      <c r="K398" s="43" t="str">
        <f>IFERROR(__xludf.DUMMYFUNCTION("""COMPUTED_VALUE"""),"Tidak")</f>
        <v>Tidak</v>
      </c>
      <c r="L398" s="43" t="str">
        <f>IFERROR(__xludf.DUMMYFUNCTION("""COMPUTED_VALUE"""),"Rif Sensitif")</f>
        <v>Rif Sensitif</v>
      </c>
      <c r="M398" s="43" t="str">
        <f>IFERROR(__xludf.DUMMYFUNCTION("""COMPUTED_VALUE"""),"Paru")</f>
        <v>Paru</v>
      </c>
    </row>
    <row r="399">
      <c r="H399" s="43" t="str">
        <f>IFERROR(__xludf.DUMMYFUNCTION("""COMPUTED_VALUE"""),"L")</f>
        <v>L</v>
      </c>
      <c r="I399" s="43" t="str">
        <f>IFERROR(__xludf.DUMMYFUNCTION("""COMPUTED_VALUE"""),"Positif")</f>
        <v>Positif</v>
      </c>
      <c r="J399" s="43" t="str">
        <f>IFERROR(__xludf.DUMMYFUNCTION("""COMPUTED_VALUE"""),"Negatif")</f>
        <v>Negatif</v>
      </c>
      <c r="K399" s="43" t="str">
        <f>IFERROR(__xludf.DUMMYFUNCTION("""COMPUTED_VALUE"""),"Tidak")</f>
        <v>Tidak</v>
      </c>
      <c r="L399" s="43" t="str">
        <f>IFERROR(__xludf.DUMMYFUNCTION("""COMPUTED_VALUE"""),"Rif Sensitif")</f>
        <v>Rif Sensitif</v>
      </c>
      <c r="M399" s="43" t="str">
        <f>IFERROR(__xludf.DUMMYFUNCTION("""COMPUTED_VALUE"""),"Paru")</f>
        <v>Paru</v>
      </c>
    </row>
    <row r="400">
      <c r="H400" s="43" t="str">
        <f>IFERROR(__xludf.DUMMYFUNCTION("""COMPUTED_VALUE"""),"L")</f>
        <v>L</v>
      </c>
      <c r="I400" s="43" t="str">
        <f>IFERROR(__xludf.DUMMYFUNCTION("""COMPUTED_VALUE"""),"Positif")</f>
        <v>Positif</v>
      </c>
      <c r="J400" s="43" t="str">
        <f>IFERROR(__xludf.DUMMYFUNCTION("""COMPUTED_VALUE"""),"Negatif")</f>
        <v>Negatif</v>
      </c>
      <c r="K400" s="43" t="str">
        <f>IFERROR(__xludf.DUMMYFUNCTION("""COMPUTED_VALUE"""),"Tidak")</f>
        <v>Tidak</v>
      </c>
      <c r="L400" s="43" t="str">
        <f>IFERROR(__xludf.DUMMYFUNCTION("""COMPUTED_VALUE"""),"Rif Sensitif")</f>
        <v>Rif Sensitif</v>
      </c>
      <c r="M400" s="43" t="str">
        <f>IFERROR(__xludf.DUMMYFUNCTION("""COMPUTED_VALUE"""),"Paru")</f>
        <v>Paru</v>
      </c>
    </row>
    <row r="401">
      <c r="H401" s="43" t="str">
        <f>IFERROR(__xludf.DUMMYFUNCTION("""COMPUTED_VALUE"""),"P")</f>
        <v>P</v>
      </c>
      <c r="I401" s="43" t="str">
        <f>IFERROR(__xludf.DUMMYFUNCTION("""COMPUTED_VALUE"""),"Positif")</f>
        <v>Positif</v>
      </c>
      <c r="J401" s="43" t="str">
        <f>IFERROR(__xludf.DUMMYFUNCTION("""COMPUTED_VALUE"""),"Negatif")</f>
        <v>Negatif</v>
      </c>
      <c r="K401" s="43" t="str">
        <f>IFERROR(__xludf.DUMMYFUNCTION("""COMPUTED_VALUE"""),"Tidak")</f>
        <v>Tidak</v>
      </c>
      <c r="L401" s="43" t="str">
        <f>IFERROR(__xludf.DUMMYFUNCTION("""COMPUTED_VALUE"""),"Rif Sensitif")</f>
        <v>Rif Sensitif</v>
      </c>
      <c r="M401" s="43" t="str">
        <f>IFERROR(__xludf.DUMMYFUNCTION("""COMPUTED_VALUE"""),"Paru")</f>
        <v>Paru</v>
      </c>
    </row>
    <row r="402">
      <c r="H402" s="43" t="str">
        <f>IFERROR(__xludf.DUMMYFUNCTION("""COMPUTED_VALUE"""),"L")</f>
        <v>L</v>
      </c>
      <c r="I402" s="43" t="str">
        <f>IFERROR(__xludf.DUMMYFUNCTION("""COMPUTED_VALUE"""),"Positif")</f>
        <v>Positif</v>
      </c>
      <c r="J402" s="43" t="str">
        <f>IFERROR(__xludf.DUMMYFUNCTION("""COMPUTED_VALUE"""),"Negatif")</f>
        <v>Negatif</v>
      </c>
      <c r="K402" s="43" t="str">
        <f>IFERROR(__xludf.DUMMYFUNCTION("""COMPUTED_VALUE"""),"Tidak")</f>
        <v>Tidak</v>
      </c>
      <c r="L402" s="43" t="str">
        <f>IFERROR(__xludf.DUMMYFUNCTION("""COMPUTED_VALUE"""),"Rif Sensitif")</f>
        <v>Rif Sensitif</v>
      </c>
      <c r="M402" s="43" t="str">
        <f>IFERROR(__xludf.DUMMYFUNCTION("""COMPUTED_VALUE"""),"Paru")</f>
        <v>Paru</v>
      </c>
    </row>
    <row r="403">
      <c r="H403" s="43" t="str">
        <f>IFERROR(__xludf.DUMMYFUNCTION("""COMPUTED_VALUE"""),"L")</f>
        <v>L</v>
      </c>
      <c r="I403" s="43" t="str">
        <f>IFERROR(__xludf.DUMMYFUNCTION("""COMPUTED_VALUE"""),"Positif")</f>
        <v>Positif</v>
      </c>
      <c r="J403" s="43" t="str">
        <f>IFERROR(__xludf.DUMMYFUNCTION("""COMPUTED_VALUE"""),"Negatif")</f>
        <v>Negatif</v>
      </c>
      <c r="K403" s="43" t="str">
        <f>IFERROR(__xludf.DUMMYFUNCTION("""COMPUTED_VALUE"""),"Tidak")</f>
        <v>Tidak</v>
      </c>
      <c r="L403" s="43" t="str">
        <f>IFERROR(__xludf.DUMMYFUNCTION("""COMPUTED_VALUE"""),"Rif Sensitif")</f>
        <v>Rif Sensitif</v>
      </c>
      <c r="M403" s="43" t="str">
        <f>IFERROR(__xludf.DUMMYFUNCTION("""COMPUTED_VALUE"""),"Paru")</f>
        <v>Paru</v>
      </c>
    </row>
    <row r="404">
      <c r="H404" s="43" t="str">
        <f>IFERROR(__xludf.DUMMYFUNCTION("""COMPUTED_VALUE"""),"P")</f>
        <v>P</v>
      </c>
      <c r="I404" s="43" t="str">
        <f>IFERROR(__xludf.DUMMYFUNCTION("""COMPUTED_VALUE"""),"Positif")</f>
        <v>Positif</v>
      </c>
      <c r="J404" s="43" t="str">
        <f>IFERROR(__xludf.DUMMYFUNCTION("""COMPUTED_VALUE"""),"Negatif")</f>
        <v>Negatif</v>
      </c>
      <c r="K404" s="43" t="str">
        <f>IFERROR(__xludf.DUMMYFUNCTION("""COMPUTED_VALUE"""),"Tidak")</f>
        <v>Tidak</v>
      </c>
      <c r="L404" s="43" t="str">
        <f>IFERROR(__xludf.DUMMYFUNCTION("""COMPUTED_VALUE"""),"Rif Sensitif")</f>
        <v>Rif Sensitif</v>
      </c>
      <c r="M404" s="43" t="str">
        <f>IFERROR(__xludf.DUMMYFUNCTION("""COMPUTED_VALUE"""),"Paru")</f>
        <v>Paru</v>
      </c>
    </row>
    <row r="405">
      <c r="H405" s="43" t="str">
        <f>IFERROR(__xludf.DUMMYFUNCTION("""COMPUTED_VALUE"""),"L")</f>
        <v>L</v>
      </c>
      <c r="I405" s="43" t="str">
        <f>IFERROR(__xludf.DUMMYFUNCTION("""COMPUTED_VALUE"""),"Positif")</f>
        <v>Positif</v>
      </c>
      <c r="J405" s="43" t="str">
        <f>IFERROR(__xludf.DUMMYFUNCTION("""COMPUTED_VALUE"""),"Negatif")</f>
        <v>Negatif</v>
      </c>
      <c r="K405" s="43" t="str">
        <f>IFERROR(__xludf.DUMMYFUNCTION("""COMPUTED_VALUE"""),"Tidak")</f>
        <v>Tidak</v>
      </c>
      <c r="L405" s="43" t="str">
        <f>IFERROR(__xludf.DUMMYFUNCTION("""COMPUTED_VALUE"""),"Rif Sensitif")</f>
        <v>Rif Sensitif</v>
      </c>
      <c r="M405" s="43" t="str">
        <f>IFERROR(__xludf.DUMMYFUNCTION("""COMPUTED_VALUE"""),"Paru")</f>
        <v>Paru</v>
      </c>
    </row>
    <row r="406">
      <c r="H406" s="43" t="str">
        <f>IFERROR(__xludf.DUMMYFUNCTION("""COMPUTED_VALUE"""),"L")</f>
        <v>L</v>
      </c>
      <c r="I406" s="43" t="str">
        <f>IFERROR(__xludf.DUMMYFUNCTION("""COMPUTED_VALUE"""),"Positif")</f>
        <v>Positif</v>
      </c>
      <c r="J406" s="43" t="str">
        <f>IFERROR(__xludf.DUMMYFUNCTION("""COMPUTED_VALUE"""),"Negatif")</f>
        <v>Negatif</v>
      </c>
      <c r="K406" s="43" t="str">
        <f>IFERROR(__xludf.DUMMYFUNCTION("""COMPUTED_VALUE"""),"Tidak")</f>
        <v>Tidak</v>
      </c>
      <c r="L406" s="43" t="str">
        <f>IFERROR(__xludf.DUMMYFUNCTION("""COMPUTED_VALUE"""),"Rif Sensitif")</f>
        <v>Rif Sensitif</v>
      </c>
      <c r="M406" s="43" t="str">
        <f>IFERROR(__xludf.DUMMYFUNCTION("""COMPUTED_VALUE"""),"Paru")</f>
        <v>Paru</v>
      </c>
    </row>
    <row r="407">
      <c r="H407" s="43" t="str">
        <f>IFERROR(__xludf.DUMMYFUNCTION("""COMPUTED_VALUE"""),"L")</f>
        <v>L</v>
      </c>
      <c r="I407" s="43" t="str">
        <f>IFERROR(__xludf.DUMMYFUNCTION("""COMPUTED_VALUE"""),"Positif")</f>
        <v>Positif</v>
      </c>
      <c r="J407" s="43" t="str">
        <f>IFERROR(__xludf.DUMMYFUNCTION("""COMPUTED_VALUE"""),"Positif")</f>
        <v>Positif</v>
      </c>
      <c r="K407" s="43" t="str">
        <f>IFERROR(__xludf.DUMMYFUNCTION("""COMPUTED_VALUE"""),"Tidak")</f>
        <v>Tidak</v>
      </c>
      <c r="L407" s="43" t="str">
        <f>IFERROR(__xludf.DUMMYFUNCTION("""COMPUTED_VALUE"""),"Rif Sensitif")</f>
        <v>Rif Sensitif</v>
      </c>
      <c r="M407" s="43" t="str">
        <f>IFERROR(__xludf.DUMMYFUNCTION("""COMPUTED_VALUE"""),"Paru")</f>
        <v>Paru</v>
      </c>
    </row>
    <row r="408">
      <c r="H408" s="43" t="str">
        <f>IFERROR(__xludf.DUMMYFUNCTION("""COMPUTED_VALUE"""),"L")</f>
        <v>L</v>
      </c>
      <c r="I408" s="43" t="str">
        <f>IFERROR(__xludf.DUMMYFUNCTION("""COMPUTED_VALUE"""),"Positif")</f>
        <v>Positif</v>
      </c>
      <c r="J408" s="43" t="str">
        <f>IFERROR(__xludf.DUMMYFUNCTION("""COMPUTED_VALUE"""),"Negatif")</f>
        <v>Negatif</v>
      </c>
      <c r="K408" s="43" t="str">
        <f>IFERROR(__xludf.DUMMYFUNCTION("""COMPUTED_VALUE"""),"Tidak")</f>
        <v>Tidak</v>
      </c>
      <c r="L408" s="43" t="str">
        <f>IFERROR(__xludf.DUMMYFUNCTION("""COMPUTED_VALUE"""),"Rif Sensitif")</f>
        <v>Rif Sensitif</v>
      </c>
      <c r="M408" s="43" t="str">
        <f>IFERROR(__xludf.DUMMYFUNCTION("""COMPUTED_VALUE"""),"Paru")</f>
        <v>Paru</v>
      </c>
    </row>
    <row r="409">
      <c r="H409" s="43" t="str">
        <f>IFERROR(__xludf.DUMMYFUNCTION("""COMPUTED_VALUE"""),"P")</f>
        <v>P</v>
      </c>
      <c r="I409" s="43" t="str">
        <f>IFERROR(__xludf.DUMMYFUNCTION("""COMPUTED_VALUE"""),"Positif")</f>
        <v>Positif</v>
      </c>
      <c r="J409" s="43" t="str">
        <f>IFERROR(__xludf.DUMMYFUNCTION("""COMPUTED_VALUE"""),"Negatif")</f>
        <v>Negatif</v>
      </c>
      <c r="K409" s="43" t="str">
        <f>IFERROR(__xludf.DUMMYFUNCTION("""COMPUTED_VALUE"""),"Tidak")</f>
        <v>Tidak</v>
      </c>
      <c r="L409" s="43" t="str">
        <f>IFERROR(__xludf.DUMMYFUNCTION("""COMPUTED_VALUE"""),"Rif Sensitif")</f>
        <v>Rif Sensitif</v>
      </c>
      <c r="M409" s="43" t="str">
        <f>IFERROR(__xludf.DUMMYFUNCTION("""COMPUTED_VALUE"""),"Paru")</f>
        <v>Paru</v>
      </c>
    </row>
    <row r="410">
      <c r="H410" s="43" t="str">
        <f>IFERROR(__xludf.DUMMYFUNCTION("""COMPUTED_VALUE"""),"L")</f>
        <v>L</v>
      </c>
      <c r="I410" s="43" t="str">
        <f>IFERROR(__xludf.DUMMYFUNCTION("""COMPUTED_VALUE"""),"Positif")</f>
        <v>Positif</v>
      </c>
      <c r="J410" s="43" t="str">
        <f>IFERROR(__xludf.DUMMYFUNCTION("""COMPUTED_VALUE"""),"Negatif")</f>
        <v>Negatif</v>
      </c>
      <c r="K410" s="43" t="str">
        <f>IFERROR(__xludf.DUMMYFUNCTION("""COMPUTED_VALUE"""),"Tidak")</f>
        <v>Tidak</v>
      </c>
      <c r="L410" s="43" t="str">
        <f>IFERROR(__xludf.DUMMYFUNCTION("""COMPUTED_VALUE"""),"Rif Sensitif")</f>
        <v>Rif Sensitif</v>
      </c>
      <c r="M410" s="43" t="str">
        <f>IFERROR(__xludf.DUMMYFUNCTION("""COMPUTED_VALUE"""),"Paru")</f>
        <v>Paru</v>
      </c>
    </row>
    <row r="411">
      <c r="H411" s="43" t="str">
        <f>IFERROR(__xludf.DUMMYFUNCTION("""COMPUTED_VALUE"""),"P")</f>
        <v>P</v>
      </c>
      <c r="I411" s="43" t="str">
        <f>IFERROR(__xludf.DUMMYFUNCTION("""COMPUTED_VALUE"""),"Positif")</f>
        <v>Positif</v>
      </c>
      <c r="J411" s="43" t="str">
        <f>IFERROR(__xludf.DUMMYFUNCTION("""COMPUTED_VALUE"""),"Negatif")</f>
        <v>Negatif</v>
      </c>
      <c r="K411" s="43" t="str">
        <f>IFERROR(__xludf.DUMMYFUNCTION("""COMPUTED_VALUE"""),"Tidak")</f>
        <v>Tidak</v>
      </c>
      <c r="L411" s="43" t="str">
        <f>IFERROR(__xludf.DUMMYFUNCTION("""COMPUTED_VALUE"""),"Rif Sensitif")</f>
        <v>Rif Sensitif</v>
      </c>
      <c r="M411" s="43" t="str">
        <f>IFERROR(__xludf.DUMMYFUNCTION("""COMPUTED_VALUE"""),"Ekstra paru")</f>
        <v>Ekstra paru</v>
      </c>
    </row>
    <row r="412">
      <c r="H412" s="43" t="str">
        <f>IFERROR(__xludf.DUMMYFUNCTION("""COMPUTED_VALUE"""),"P")</f>
        <v>P</v>
      </c>
      <c r="I412" s="43" t="str">
        <f>IFERROR(__xludf.DUMMYFUNCTION("""COMPUTED_VALUE"""),"Positif")</f>
        <v>Positif</v>
      </c>
      <c r="J412" s="43" t="str">
        <f>IFERROR(__xludf.DUMMYFUNCTION("""COMPUTED_VALUE"""),"Negatif")</f>
        <v>Negatif</v>
      </c>
      <c r="K412" s="43" t="str">
        <f>IFERROR(__xludf.DUMMYFUNCTION("""COMPUTED_VALUE"""),"Tidak")</f>
        <v>Tidak</v>
      </c>
      <c r="L412" s="43" t="str">
        <f>IFERROR(__xludf.DUMMYFUNCTION("""COMPUTED_VALUE"""),"Rif Sensitif")</f>
        <v>Rif Sensitif</v>
      </c>
      <c r="M412" s="43" t="str">
        <f>IFERROR(__xludf.DUMMYFUNCTION("""COMPUTED_VALUE"""),"Paru")</f>
        <v>Paru</v>
      </c>
    </row>
    <row r="413">
      <c r="H413" s="43" t="str">
        <f>IFERROR(__xludf.DUMMYFUNCTION("""COMPUTED_VALUE"""),"L")</f>
        <v>L</v>
      </c>
      <c r="I413" s="43" t="str">
        <f>IFERROR(__xludf.DUMMYFUNCTION("""COMPUTED_VALUE"""),"Positif")</f>
        <v>Positif</v>
      </c>
      <c r="J413" s="43" t="str">
        <f>IFERROR(__xludf.DUMMYFUNCTION("""COMPUTED_VALUE"""),"Negatif")</f>
        <v>Negatif</v>
      </c>
      <c r="K413" s="43" t="str">
        <f>IFERROR(__xludf.DUMMYFUNCTION("""COMPUTED_VALUE"""),"Tidak")</f>
        <v>Tidak</v>
      </c>
      <c r="L413" s="43" t="str">
        <f>IFERROR(__xludf.DUMMYFUNCTION("""COMPUTED_VALUE"""),"Rif Sensitif")</f>
        <v>Rif Sensitif</v>
      </c>
      <c r="M413" s="43" t="str">
        <f>IFERROR(__xludf.DUMMYFUNCTION("""COMPUTED_VALUE"""),"Paru")</f>
        <v>Paru</v>
      </c>
    </row>
    <row r="414">
      <c r="H414" s="43" t="str">
        <f>IFERROR(__xludf.DUMMYFUNCTION("""COMPUTED_VALUE"""),"L")</f>
        <v>L</v>
      </c>
      <c r="I414" s="43" t="str">
        <f>IFERROR(__xludf.DUMMYFUNCTION("""COMPUTED_VALUE"""),"Positif")</f>
        <v>Positif</v>
      </c>
      <c r="J414" s="43" t="str">
        <f>IFERROR(__xludf.DUMMYFUNCTION("""COMPUTED_VALUE"""),"Negatif")</f>
        <v>Negatif</v>
      </c>
      <c r="K414" s="43" t="str">
        <f>IFERROR(__xludf.DUMMYFUNCTION("""COMPUTED_VALUE"""),"Tidak")</f>
        <v>Tidak</v>
      </c>
      <c r="L414" s="43" t="str">
        <f>IFERROR(__xludf.DUMMYFUNCTION("""COMPUTED_VALUE"""),"Rif Sensitif")</f>
        <v>Rif Sensitif</v>
      </c>
      <c r="M414" s="43" t="str">
        <f>IFERROR(__xludf.DUMMYFUNCTION("""COMPUTED_VALUE"""),"Paru")</f>
        <v>Paru</v>
      </c>
    </row>
    <row r="415">
      <c r="H415" s="43" t="str">
        <f>IFERROR(__xludf.DUMMYFUNCTION("""COMPUTED_VALUE"""),"L")</f>
        <v>L</v>
      </c>
      <c r="I415" s="43" t="str">
        <f>IFERROR(__xludf.DUMMYFUNCTION("""COMPUTED_VALUE"""),"Positif")</f>
        <v>Positif</v>
      </c>
      <c r="J415" s="43" t="str">
        <f>IFERROR(__xludf.DUMMYFUNCTION("""COMPUTED_VALUE"""),"Negatif")</f>
        <v>Negatif</v>
      </c>
      <c r="K415" s="43" t="str">
        <f>IFERROR(__xludf.DUMMYFUNCTION("""COMPUTED_VALUE"""),"Tidak")</f>
        <v>Tidak</v>
      </c>
      <c r="L415" s="43" t="str">
        <f>IFERROR(__xludf.DUMMYFUNCTION("""COMPUTED_VALUE"""),"Rif Sensitif")</f>
        <v>Rif Sensitif</v>
      </c>
      <c r="M415" s="43" t="str">
        <f>IFERROR(__xludf.DUMMYFUNCTION("""COMPUTED_VALUE"""),"Paru")</f>
        <v>Paru</v>
      </c>
    </row>
    <row r="416">
      <c r="H416" s="43" t="str">
        <f>IFERROR(__xludf.DUMMYFUNCTION("""COMPUTED_VALUE"""),"L")</f>
        <v>L</v>
      </c>
      <c r="I416" s="43" t="str">
        <f>IFERROR(__xludf.DUMMYFUNCTION("""COMPUTED_VALUE"""),"Positif")</f>
        <v>Positif</v>
      </c>
      <c r="J416" s="43" t="str">
        <f>IFERROR(__xludf.DUMMYFUNCTION("""COMPUTED_VALUE"""),"Negatif")</f>
        <v>Negatif</v>
      </c>
      <c r="K416" s="43" t="str">
        <f>IFERROR(__xludf.DUMMYFUNCTION("""COMPUTED_VALUE"""),"Tidak")</f>
        <v>Tidak</v>
      </c>
      <c r="L416" s="43" t="str">
        <f>IFERROR(__xludf.DUMMYFUNCTION("""COMPUTED_VALUE"""),"Rif Sensitif")</f>
        <v>Rif Sensitif</v>
      </c>
      <c r="M416" s="43" t="str">
        <f>IFERROR(__xludf.DUMMYFUNCTION("""COMPUTED_VALUE"""),"Ekstra paru")</f>
        <v>Ekstra paru</v>
      </c>
    </row>
    <row r="417">
      <c r="H417" s="43" t="str">
        <f>IFERROR(__xludf.DUMMYFUNCTION("""COMPUTED_VALUE"""),"P")</f>
        <v>P</v>
      </c>
      <c r="I417" s="43" t="str">
        <f>IFERROR(__xludf.DUMMYFUNCTION("""COMPUTED_VALUE"""),"Positif")</f>
        <v>Positif</v>
      </c>
      <c r="J417" s="43" t="str">
        <f>IFERROR(__xludf.DUMMYFUNCTION("""COMPUTED_VALUE"""),"Negatif")</f>
        <v>Negatif</v>
      </c>
      <c r="K417" s="43" t="str">
        <f>IFERROR(__xludf.DUMMYFUNCTION("""COMPUTED_VALUE"""),"Tidak")</f>
        <v>Tidak</v>
      </c>
      <c r="L417" s="43" t="str">
        <f>IFERROR(__xludf.DUMMYFUNCTION("""COMPUTED_VALUE"""),"Rif Sensitif")</f>
        <v>Rif Sensitif</v>
      </c>
      <c r="M417" s="43" t="str">
        <f>IFERROR(__xludf.DUMMYFUNCTION("""COMPUTED_VALUE"""),"Paru")</f>
        <v>Paru</v>
      </c>
    </row>
    <row r="418">
      <c r="H418" s="43" t="str">
        <f>IFERROR(__xludf.DUMMYFUNCTION("""COMPUTED_VALUE"""),"L")</f>
        <v>L</v>
      </c>
      <c r="I418" s="43" t="str">
        <f>IFERROR(__xludf.DUMMYFUNCTION("""COMPUTED_VALUE"""),"Positif")</f>
        <v>Positif</v>
      </c>
      <c r="J418" s="43" t="str">
        <f>IFERROR(__xludf.DUMMYFUNCTION("""COMPUTED_VALUE"""),"Negatif")</f>
        <v>Negatif</v>
      </c>
      <c r="K418" s="43" t="str">
        <f>IFERROR(__xludf.DUMMYFUNCTION("""COMPUTED_VALUE"""),"Tidak")</f>
        <v>Tidak</v>
      </c>
      <c r="L418" s="43" t="str">
        <f>IFERROR(__xludf.DUMMYFUNCTION("""COMPUTED_VALUE"""),"Rif Sensitif")</f>
        <v>Rif Sensitif</v>
      </c>
      <c r="M418" s="43" t="str">
        <f>IFERROR(__xludf.DUMMYFUNCTION("""COMPUTED_VALUE"""),"Paru")</f>
        <v>Paru</v>
      </c>
    </row>
    <row r="419">
      <c r="H419" s="43" t="str">
        <f>IFERROR(__xludf.DUMMYFUNCTION("""COMPUTED_VALUE"""),"P")</f>
        <v>P</v>
      </c>
      <c r="I419" s="43" t="str">
        <f>IFERROR(__xludf.DUMMYFUNCTION("""COMPUTED_VALUE"""),"Positif")</f>
        <v>Positif</v>
      </c>
      <c r="J419" s="43" t="str">
        <f>IFERROR(__xludf.DUMMYFUNCTION("""COMPUTED_VALUE"""),"Negatif")</f>
        <v>Negatif</v>
      </c>
      <c r="K419" s="43" t="str">
        <f>IFERROR(__xludf.DUMMYFUNCTION("""COMPUTED_VALUE"""),"Tidak")</f>
        <v>Tidak</v>
      </c>
      <c r="L419" s="43" t="str">
        <f>IFERROR(__xludf.DUMMYFUNCTION("""COMPUTED_VALUE"""),"Rif Sensitif")</f>
        <v>Rif Sensitif</v>
      </c>
      <c r="M419" s="43" t="str">
        <f>IFERROR(__xludf.DUMMYFUNCTION("""COMPUTED_VALUE"""),"Ekstra paru")</f>
        <v>Ekstra paru</v>
      </c>
    </row>
    <row r="420">
      <c r="H420" s="43" t="str">
        <f>IFERROR(__xludf.DUMMYFUNCTION("""COMPUTED_VALUE"""),"P")</f>
        <v>P</v>
      </c>
      <c r="I420" s="43" t="str">
        <f>IFERROR(__xludf.DUMMYFUNCTION("""COMPUTED_VALUE"""),"Positif")</f>
        <v>Positif</v>
      </c>
      <c r="J420" s="43" t="str">
        <f>IFERROR(__xludf.DUMMYFUNCTION("""COMPUTED_VALUE"""),"Negatif")</f>
        <v>Negatif</v>
      </c>
      <c r="K420" s="43" t="str">
        <f>IFERROR(__xludf.DUMMYFUNCTION("""COMPUTED_VALUE"""),"Tidak")</f>
        <v>Tidak</v>
      </c>
      <c r="L420" s="43" t="str">
        <f>IFERROR(__xludf.DUMMYFUNCTION("""COMPUTED_VALUE"""),"Rif Sensitif")</f>
        <v>Rif Sensitif</v>
      </c>
      <c r="M420" s="43" t="str">
        <f>IFERROR(__xludf.DUMMYFUNCTION("""COMPUTED_VALUE"""),"Paru")</f>
        <v>Paru</v>
      </c>
    </row>
    <row r="421">
      <c r="H421" s="43" t="str">
        <f>IFERROR(__xludf.DUMMYFUNCTION("""COMPUTED_VALUE"""),"P")</f>
        <v>P</v>
      </c>
      <c r="I421" s="43" t="str">
        <f>IFERROR(__xludf.DUMMYFUNCTION("""COMPUTED_VALUE"""),"Positif")</f>
        <v>Positif</v>
      </c>
      <c r="J421" s="43" t="str">
        <f>IFERROR(__xludf.DUMMYFUNCTION("""COMPUTED_VALUE"""),"Negatif")</f>
        <v>Negatif</v>
      </c>
      <c r="K421" s="43" t="str">
        <f>IFERROR(__xludf.DUMMYFUNCTION("""COMPUTED_VALUE"""),"Tidak")</f>
        <v>Tidak</v>
      </c>
      <c r="L421" s="43" t="str">
        <f>IFERROR(__xludf.DUMMYFUNCTION("""COMPUTED_VALUE"""),"Rif Sensitif")</f>
        <v>Rif Sensitif</v>
      </c>
      <c r="M421" s="43" t="str">
        <f>IFERROR(__xludf.DUMMYFUNCTION("""COMPUTED_VALUE"""),"Ekstra paru")</f>
        <v>Ekstra paru</v>
      </c>
    </row>
    <row r="422">
      <c r="H422" s="43" t="str">
        <f>IFERROR(__xludf.DUMMYFUNCTION("""COMPUTED_VALUE"""),"P")</f>
        <v>P</v>
      </c>
      <c r="I422" s="43" t="str">
        <f>IFERROR(__xludf.DUMMYFUNCTION("""COMPUTED_VALUE"""),"Positif")</f>
        <v>Positif</v>
      </c>
      <c r="J422" s="43" t="str">
        <f>IFERROR(__xludf.DUMMYFUNCTION("""COMPUTED_VALUE"""),"Negatif")</f>
        <v>Negatif</v>
      </c>
      <c r="K422" s="43" t="str">
        <f>IFERROR(__xludf.DUMMYFUNCTION("""COMPUTED_VALUE"""),"Tidak")</f>
        <v>Tidak</v>
      </c>
      <c r="L422" s="43" t="str">
        <f>IFERROR(__xludf.DUMMYFUNCTION("""COMPUTED_VALUE"""),"Rif Sensitif")</f>
        <v>Rif Sensitif</v>
      </c>
      <c r="M422" s="43" t="str">
        <f>IFERROR(__xludf.DUMMYFUNCTION("""COMPUTED_VALUE"""),"Paru")</f>
        <v>Paru</v>
      </c>
    </row>
    <row r="423">
      <c r="H423" s="43" t="str">
        <f>IFERROR(__xludf.DUMMYFUNCTION("""COMPUTED_VALUE"""),"P")</f>
        <v>P</v>
      </c>
      <c r="I423" s="43" t="str">
        <f>IFERROR(__xludf.DUMMYFUNCTION("""COMPUTED_VALUE"""),"Positif")</f>
        <v>Positif</v>
      </c>
      <c r="J423" s="43" t="str">
        <f>IFERROR(__xludf.DUMMYFUNCTION("""COMPUTED_VALUE"""),"Negatif")</f>
        <v>Negatif</v>
      </c>
      <c r="K423" s="43" t="str">
        <f>IFERROR(__xludf.DUMMYFUNCTION("""COMPUTED_VALUE"""),"Tidak")</f>
        <v>Tidak</v>
      </c>
      <c r="L423" s="43" t="str">
        <f>IFERROR(__xludf.DUMMYFUNCTION("""COMPUTED_VALUE"""),"Rif Sensitif")</f>
        <v>Rif Sensitif</v>
      </c>
      <c r="M423" s="43" t="str">
        <f>IFERROR(__xludf.DUMMYFUNCTION("""COMPUTED_VALUE"""),"Paru")</f>
        <v>Paru</v>
      </c>
    </row>
    <row r="424">
      <c r="H424" s="43" t="str">
        <f>IFERROR(__xludf.DUMMYFUNCTION("""COMPUTED_VALUE"""),"P")</f>
        <v>P</v>
      </c>
      <c r="I424" s="43" t="str">
        <f>IFERROR(__xludf.DUMMYFUNCTION("""COMPUTED_VALUE"""),"Positif")</f>
        <v>Positif</v>
      </c>
      <c r="J424" s="43" t="str">
        <f>IFERROR(__xludf.DUMMYFUNCTION("""COMPUTED_VALUE"""),"Negatif")</f>
        <v>Negatif</v>
      </c>
      <c r="K424" s="43" t="str">
        <f>IFERROR(__xludf.DUMMYFUNCTION("""COMPUTED_VALUE"""),"Tidak")</f>
        <v>Tidak</v>
      </c>
      <c r="L424" s="43" t="str">
        <f>IFERROR(__xludf.DUMMYFUNCTION("""COMPUTED_VALUE"""),"Rif Sensitif")</f>
        <v>Rif Sensitif</v>
      </c>
      <c r="M424" s="43" t="str">
        <f>IFERROR(__xludf.DUMMYFUNCTION("""COMPUTED_VALUE"""),"Paru")</f>
        <v>Paru</v>
      </c>
    </row>
    <row r="425">
      <c r="H425" s="43" t="str">
        <f>IFERROR(__xludf.DUMMYFUNCTION("""COMPUTED_VALUE"""),"P")</f>
        <v>P</v>
      </c>
      <c r="I425" s="43" t="str">
        <f>IFERROR(__xludf.DUMMYFUNCTION("""COMPUTED_VALUE"""),"Positif")</f>
        <v>Positif</v>
      </c>
      <c r="J425" s="43" t="str">
        <f>IFERROR(__xludf.DUMMYFUNCTION("""COMPUTED_VALUE"""),"Negatif")</f>
        <v>Negatif</v>
      </c>
      <c r="K425" s="43" t="str">
        <f>IFERROR(__xludf.DUMMYFUNCTION("""COMPUTED_VALUE"""),"Tidak")</f>
        <v>Tidak</v>
      </c>
      <c r="L425" s="43" t="str">
        <f>IFERROR(__xludf.DUMMYFUNCTION("""COMPUTED_VALUE"""),"Rif Sensitif")</f>
        <v>Rif Sensitif</v>
      </c>
      <c r="M425" s="43" t="str">
        <f>IFERROR(__xludf.DUMMYFUNCTION("""COMPUTED_VALUE"""),"Paru")</f>
        <v>Paru</v>
      </c>
    </row>
    <row r="426">
      <c r="H426" s="43" t="str">
        <f>IFERROR(__xludf.DUMMYFUNCTION("""COMPUTED_VALUE"""),"L")</f>
        <v>L</v>
      </c>
      <c r="I426" s="43" t="str">
        <f>IFERROR(__xludf.DUMMYFUNCTION("""COMPUTED_VALUE"""),"Positif")</f>
        <v>Positif</v>
      </c>
      <c r="J426" s="43" t="str">
        <f>IFERROR(__xludf.DUMMYFUNCTION("""COMPUTED_VALUE"""),"Negatif")</f>
        <v>Negatif</v>
      </c>
      <c r="K426" s="43" t="str">
        <f>IFERROR(__xludf.DUMMYFUNCTION("""COMPUTED_VALUE"""),"Tidak")</f>
        <v>Tidak</v>
      </c>
      <c r="L426" s="43" t="str">
        <f>IFERROR(__xludf.DUMMYFUNCTION("""COMPUTED_VALUE"""),"Rif Sensitif")</f>
        <v>Rif Sensitif</v>
      </c>
      <c r="M426" s="43" t="str">
        <f>IFERROR(__xludf.DUMMYFUNCTION("""COMPUTED_VALUE"""),"Ekstra paru")</f>
        <v>Ekstra paru</v>
      </c>
    </row>
    <row r="427">
      <c r="H427" s="43" t="str">
        <f>IFERROR(__xludf.DUMMYFUNCTION("""COMPUTED_VALUE"""),"L")</f>
        <v>L</v>
      </c>
      <c r="I427" s="43" t="str">
        <f>IFERROR(__xludf.DUMMYFUNCTION("""COMPUTED_VALUE"""),"Positif")</f>
        <v>Positif</v>
      </c>
      <c r="J427" s="43" t="str">
        <f>IFERROR(__xludf.DUMMYFUNCTION("""COMPUTED_VALUE"""),"Negatif")</f>
        <v>Negatif</v>
      </c>
      <c r="K427" s="43" t="str">
        <f>IFERROR(__xludf.DUMMYFUNCTION("""COMPUTED_VALUE"""),"Tidak")</f>
        <v>Tidak</v>
      </c>
      <c r="L427" s="43" t="str">
        <f>IFERROR(__xludf.DUMMYFUNCTION("""COMPUTED_VALUE"""),"Rif Sensitif")</f>
        <v>Rif Sensitif</v>
      </c>
      <c r="M427" s="43" t="str">
        <f>IFERROR(__xludf.DUMMYFUNCTION("""COMPUTED_VALUE"""),"Paru")</f>
        <v>Paru</v>
      </c>
    </row>
    <row r="428">
      <c r="H428" s="43" t="str">
        <f>IFERROR(__xludf.DUMMYFUNCTION("""COMPUTED_VALUE"""),"L")</f>
        <v>L</v>
      </c>
      <c r="I428" s="43" t="str">
        <f>IFERROR(__xludf.DUMMYFUNCTION("""COMPUTED_VALUE"""),"Positif")</f>
        <v>Positif</v>
      </c>
      <c r="J428" s="43" t="str">
        <f>IFERROR(__xludf.DUMMYFUNCTION("""COMPUTED_VALUE"""),"Negatif")</f>
        <v>Negatif</v>
      </c>
      <c r="K428" s="43" t="str">
        <f>IFERROR(__xludf.DUMMYFUNCTION("""COMPUTED_VALUE"""),"Tidak")</f>
        <v>Tidak</v>
      </c>
      <c r="L428" s="43" t="str">
        <f>IFERROR(__xludf.DUMMYFUNCTION("""COMPUTED_VALUE"""),"Rif Sensitif")</f>
        <v>Rif Sensitif</v>
      </c>
      <c r="M428" s="43" t="str">
        <f>IFERROR(__xludf.DUMMYFUNCTION("""COMPUTED_VALUE"""),"Paru")</f>
        <v>Paru</v>
      </c>
    </row>
    <row r="429">
      <c r="H429" s="43" t="str">
        <f>IFERROR(__xludf.DUMMYFUNCTION("""COMPUTED_VALUE"""),"L")</f>
        <v>L</v>
      </c>
      <c r="I429" s="43" t="str">
        <f>IFERROR(__xludf.DUMMYFUNCTION("""COMPUTED_VALUE"""),"Positif")</f>
        <v>Positif</v>
      </c>
      <c r="J429" s="43" t="str">
        <f>IFERROR(__xludf.DUMMYFUNCTION("""COMPUTED_VALUE"""),"Positif")</f>
        <v>Positif</v>
      </c>
      <c r="K429" s="43" t="str">
        <f>IFERROR(__xludf.DUMMYFUNCTION("""COMPUTED_VALUE"""),"Tidak")</f>
        <v>Tidak</v>
      </c>
      <c r="L429" s="43" t="str">
        <f>IFERROR(__xludf.DUMMYFUNCTION("""COMPUTED_VALUE"""),"Rif Sensitif")</f>
        <v>Rif Sensitif</v>
      </c>
      <c r="M429" s="43" t="str">
        <f>IFERROR(__xludf.DUMMYFUNCTION("""COMPUTED_VALUE"""),"Paru")</f>
        <v>Paru</v>
      </c>
    </row>
    <row r="430">
      <c r="H430" s="43" t="str">
        <f>IFERROR(__xludf.DUMMYFUNCTION("""COMPUTED_VALUE"""),"P")</f>
        <v>P</v>
      </c>
      <c r="I430" s="43" t="str">
        <f>IFERROR(__xludf.DUMMYFUNCTION("""COMPUTED_VALUE"""),"Positif")</f>
        <v>Positif</v>
      </c>
      <c r="J430" s="43" t="str">
        <f>IFERROR(__xludf.DUMMYFUNCTION("""COMPUTED_VALUE"""),"Negatif")</f>
        <v>Negatif</v>
      </c>
      <c r="K430" s="43" t="str">
        <f>IFERROR(__xludf.DUMMYFUNCTION("""COMPUTED_VALUE"""),"Tidak")</f>
        <v>Tidak</v>
      </c>
      <c r="L430" s="43" t="str">
        <f>IFERROR(__xludf.DUMMYFUNCTION("""COMPUTED_VALUE"""),"Rif Sensitif")</f>
        <v>Rif Sensitif</v>
      </c>
      <c r="M430" s="43" t="str">
        <f>IFERROR(__xludf.DUMMYFUNCTION("""COMPUTED_VALUE"""),"Paru")</f>
        <v>Paru</v>
      </c>
    </row>
    <row r="431">
      <c r="H431" s="43" t="str">
        <f>IFERROR(__xludf.DUMMYFUNCTION("""COMPUTED_VALUE"""),"P")</f>
        <v>P</v>
      </c>
      <c r="I431" s="43" t="str">
        <f>IFERROR(__xludf.DUMMYFUNCTION("""COMPUTED_VALUE"""),"Positif")</f>
        <v>Positif</v>
      </c>
      <c r="J431" s="43" t="str">
        <f>IFERROR(__xludf.DUMMYFUNCTION("""COMPUTED_VALUE"""),"Negatif")</f>
        <v>Negatif</v>
      </c>
      <c r="K431" s="43" t="str">
        <f>IFERROR(__xludf.DUMMYFUNCTION("""COMPUTED_VALUE"""),"Tidak")</f>
        <v>Tidak</v>
      </c>
      <c r="L431" s="43" t="str">
        <f>IFERROR(__xludf.DUMMYFUNCTION("""COMPUTED_VALUE"""),"Rif Sensitif")</f>
        <v>Rif Sensitif</v>
      </c>
      <c r="M431" s="43" t="str">
        <f>IFERROR(__xludf.DUMMYFUNCTION("""COMPUTED_VALUE"""),"Paru")</f>
        <v>Paru</v>
      </c>
    </row>
    <row r="432">
      <c r="H432" s="43" t="str">
        <f>IFERROR(__xludf.DUMMYFUNCTION("""COMPUTED_VALUE"""),"L")</f>
        <v>L</v>
      </c>
      <c r="I432" s="43" t="str">
        <f>IFERROR(__xludf.DUMMYFUNCTION("""COMPUTED_VALUE"""),"Positif")</f>
        <v>Positif</v>
      </c>
      <c r="J432" s="43" t="str">
        <f>IFERROR(__xludf.DUMMYFUNCTION("""COMPUTED_VALUE"""),"Negatif")</f>
        <v>Negatif</v>
      </c>
      <c r="K432" s="43" t="str">
        <f>IFERROR(__xludf.DUMMYFUNCTION("""COMPUTED_VALUE"""),"Tidak")</f>
        <v>Tidak</v>
      </c>
      <c r="L432" s="43" t="str">
        <f>IFERROR(__xludf.DUMMYFUNCTION("""COMPUTED_VALUE"""),"Rif Sensitif")</f>
        <v>Rif Sensitif</v>
      </c>
      <c r="M432" s="43" t="str">
        <f>IFERROR(__xludf.DUMMYFUNCTION("""COMPUTED_VALUE"""),"Paru")</f>
        <v>Paru</v>
      </c>
    </row>
    <row r="433">
      <c r="H433" s="43" t="str">
        <f>IFERROR(__xludf.DUMMYFUNCTION("""COMPUTED_VALUE"""),"P")</f>
        <v>P</v>
      </c>
      <c r="I433" s="43" t="str">
        <f>IFERROR(__xludf.DUMMYFUNCTION("""COMPUTED_VALUE"""),"Positif")</f>
        <v>Positif</v>
      </c>
      <c r="J433" s="43" t="str">
        <f>IFERROR(__xludf.DUMMYFUNCTION("""COMPUTED_VALUE"""),"Negatif")</f>
        <v>Negatif</v>
      </c>
      <c r="K433" s="43" t="str">
        <f>IFERROR(__xludf.DUMMYFUNCTION("""COMPUTED_VALUE"""),"Tidak")</f>
        <v>Tidak</v>
      </c>
      <c r="L433" s="43" t="str">
        <f>IFERROR(__xludf.DUMMYFUNCTION("""COMPUTED_VALUE"""),"Rif Sensitif")</f>
        <v>Rif Sensitif</v>
      </c>
      <c r="M433" s="43" t="str">
        <f>IFERROR(__xludf.DUMMYFUNCTION("""COMPUTED_VALUE"""),"Paru")</f>
        <v>Paru</v>
      </c>
    </row>
    <row r="434">
      <c r="H434" s="43" t="str">
        <f>IFERROR(__xludf.DUMMYFUNCTION("""COMPUTED_VALUE"""),"P")</f>
        <v>P</v>
      </c>
      <c r="I434" s="43" t="str">
        <f>IFERROR(__xludf.DUMMYFUNCTION("""COMPUTED_VALUE"""),"Positif")</f>
        <v>Positif</v>
      </c>
      <c r="J434" s="43" t="str">
        <f>IFERROR(__xludf.DUMMYFUNCTION("""COMPUTED_VALUE"""),"Negatif")</f>
        <v>Negatif</v>
      </c>
      <c r="K434" s="43" t="str">
        <f>IFERROR(__xludf.DUMMYFUNCTION("""COMPUTED_VALUE"""),"Tidak")</f>
        <v>Tidak</v>
      </c>
      <c r="L434" s="43" t="str">
        <f>IFERROR(__xludf.DUMMYFUNCTION("""COMPUTED_VALUE"""),"Rif Sensitif")</f>
        <v>Rif Sensitif</v>
      </c>
      <c r="M434" s="43" t="str">
        <f>IFERROR(__xludf.DUMMYFUNCTION("""COMPUTED_VALUE"""),"Paru")</f>
        <v>Paru</v>
      </c>
    </row>
    <row r="435">
      <c r="H435" s="43" t="str">
        <f>IFERROR(__xludf.DUMMYFUNCTION("""COMPUTED_VALUE"""),"L")</f>
        <v>L</v>
      </c>
      <c r="I435" s="43" t="str">
        <f>IFERROR(__xludf.DUMMYFUNCTION("""COMPUTED_VALUE"""),"Positif")</f>
        <v>Positif</v>
      </c>
      <c r="J435" s="43" t="str">
        <f>IFERROR(__xludf.DUMMYFUNCTION("""COMPUTED_VALUE"""),"Negatif")</f>
        <v>Negatif</v>
      </c>
      <c r="K435" s="43" t="str">
        <f>IFERROR(__xludf.DUMMYFUNCTION("""COMPUTED_VALUE"""),"Tidak")</f>
        <v>Tidak</v>
      </c>
      <c r="L435" s="43" t="str">
        <f>IFERROR(__xludf.DUMMYFUNCTION("""COMPUTED_VALUE"""),"Rif Sensitif")</f>
        <v>Rif Sensitif</v>
      </c>
      <c r="M435" s="43" t="str">
        <f>IFERROR(__xludf.DUMMYFUNCTION("""COMPUTED_VALUE"""),"Paru")</f>
        <v>Paru</v>
      </c>
    </row>
    <row r="436">
      <c r="H436" s="43" t="str">
        <f>IFERROR(__xludf.DUMMYFUNCTION("""COMPUTED_VALUE"""),"L")</f>
        <v>L</v>
      </c>
      <c r="I436" s="43" t="str">
        <f>IFERROR(__xludf.DUMMYFUNCTION("""COMPUTED_VALUE"""),"Positif")</f>
        <v>Positif</v>
      </c>
      <c r="J436" s="43" t="str">
        <f>IFERROR(__xludf.DUMMYFUNCTION("""COMPUTED_VALUE"""),"Negatif")</f>
        <v>Negatif</v>
      </c>
      <c r="K436" s="43" t="str">
        <f>IFERROR(__xludf.DUMMYFUNCTION("""COMPUTED_VALUE"""),"Tidak")</f>
        <v>Tidak</v>
      </c>
      <c r="L436" s="43" t="str">
        <f>IFERROR(__xludf.DUMMYFUNCTION("""COMPUTED_VALUE"""),"Rif Sensitif")</f>
        <v>Rif Sensitif</v>
      </c>
      <c r="M436" s="43" t="str">
        <f>IFERROR(__xludf.DUMMYFUNCTION("""COMPUTED_VALUE"""),"Paru")</f>
        <v>Paru</v>
      </c>
    </row>
    <row r="437">
      <c r="H437" s="43" t="str">
        <f>IFERROR(__xludf.DUMMYFUNCTION("""COMPUTED_VALUE"""),"L")</f>
        <v>L</v>
      </c>
      <c r="I437" s="43" t="str">
        <f>IFERROR(__xludf.DUMMYFUNCTION("""COMPUTED_VALUE"""),"Positif")</f>
        <v>Positif</v>
      </c>
      <c r="J437" s="43" t="str">
        <f>IFERROR(__xludf.DUMMYFUNCTION("""COMPUTED_VALUE"""),"Negatif")</f>
        <v>Negatif</v>
      </c>
      <c r="K437" s="43" t="str">
        <f>IFERROR(__xludf.DUMMYFUNCTION("""COMPUTED_VALUE"""),"Tidak")</f>
        <v>Tidak</v>
      </c>
      <c r="L437" s="43" t="str">
        <f>IFERROR(__xludf.DUMMYFUNCTION("""COMPUTED_VALUE"""),"Rif Sensitif")</f>
        <v>Rif Sensitif</v>
      </c>
      <c r="M437" s="43" t="str">
        <f>IFERROR(__xludf.DUMMYFUNCTION("""COMPUTED_VALUE"""),"Paru")</f>
        <v>Paru</v>
      </c>
    </row>
    <row r="438">
      <c r="H438" s="43" t="str">
        <f>IFERROR(__xludf.DUMMYFUNCTION("""COMPUTED_VALUE"""),"L")</f>
        <v>L</v>
      </c>
      <c r="I438" s="43" t="str">
        <f>IFERROR(__xludf.DUMMYFUNCTION("""COMPUTED_VALUE"""),"Positif")</f>
        <v>Positif</v>
      </c>
      <c r="J438" s="43" t="str">
        <f>IFERROR(__xludf.DUMMYFUNCTION("""COMPUTED_VALUE"""),"Negatif")</f>
        <v>Negatif</v>
      </c>
      <c r="K438" s="43" t="str">
        <f>IFERROR(__xludf.DUMMYFUNCTION("""COMPUTED_VALUE"""),"Tidak")</f>
        <v>Tidak</v>
      </c>
      <c r="L438" s="43" t="str">
        <f>IFERROR(__xludf.DUMMYFUNCTION("""COMPUTED_VALUE"""),"Rif Sensitif")</f>
        <v>Rif Sensitif</v>
      </c>
      <c r="M438" s="43" t="str">
        <f>IFERROR(__xludf.DUMMYFUNCTION("""COMPUTED_VALUE"""),"Paru")</f>
        <v>Paru</v>
      </c>
    </row>
    <row r="439">
      <c r="H439" s="43" t="str">
        <f>IFERROR(__xludf.DUMMYFUNCTION("""COMPUTED_VALUE"""),"P")</f>
        <v>P</v>
      </c>
      <c r="I439" s="43" t="str">
        <f>IFERROR(__xludf.DUMMYFUNCTION("""COMPUTED_VALUE"""),"Positif")</f>
        <v>Positif</v>
      </c>
      <c r="J439" s="43" t="str">
        <f>IFERROR(__xludf.DUMMYFUNCTION("""COMPUTED_VALUE"""),"Negatif")</f>
        <v>Negatif</v>
      </c>
      <c r="K439" s="43" t="str">
        <f>IFERROR(__xludf.DUMMYFUNCTION("""COMPUTED_VALUE"""),"Tidak")</f>
        <v>Tidak</v>
      </c>
      <c r="L439" s="43" t="str">
        <f>IFERROR(__xludf.DUMMYFUNCTION("""COMPUTED_VALUE"""),"Rif Sensitif")</f>
        <v>Rif Sensitif</v>
      </c>
      <c r="M439" s="43" t="str">
        <f>IFERROR(__xludf.DUMMYFUNCTION("""COMPUTED_VALUE"""),"Paru")</f>
        <v>Paru</v>
      </c>
    </row>
    <row r="440">
      <c r="H440" s="43" t="str">
        <f>IFERROR(__xludf.DUMMYFUNCTION("""COMPUTED_VALUE"""),"P")</f>
        <v>P</v>
      </c>
      <c r="I440" s="43" t="str">
        <f>IFERROR(__xludf.DUMMYFUNCTION("""COMPUTED_VALUE"""),"Positif")</f>
        <v>Positif</v>
      </c>
      <c r="J440" s="43" t="str">
        <f>IFERROR(__xludf.DUMMYFUNCTION("""COMPUTED_VALUE"""),"Negatif")</f>
        <v>Negatif</v>
      </c>
      <c r="K440" s="43" t="str">
        <f>IFERROR(__xludf.DUMMYFUNCTION("""COMPUTED_VALUE"""),"Tidak")</f>
        <v>Tidak</v>
      </c>
      <c r="L440" s="43" t="str">
        <f>IFERROR(__xludf.DUMMYFUNCTION("""COMPUTED_VALUE"""),"Rif Sensitif")</f>
        <v>Rif Sensitif</v>
      </c>
      <c r="M440" s="43" t="str">
        <f>IFERROR(__xludf.DUMMYFUNCTION("""COMPUTED_VALUE"""),"Paru")</f>
        <v>Paru</v>
      </c>
    </row>
    <row r="441">
      <c r="H441" s="43" t="str">
        <f>IFERROR(__xludf.DUMMYFUNCTION("""COMPUTED_VALUE"""),"P")</f>
        <v>P</v>
      </c>
      <c r="I441" s="43" t="str">
        <f>IFERROR(__xludf.DUMMYFUNCTION("""COMPUTED_VALUE"""),"Positif")</f>
        <v>Positif</v>
      </c>
      <c r="J441" s="43" t="str">
        <f>IFERROR(__xludf.DUMMYFUNCTION("""COMPUTED_VALUE"""),"Negatif")</f>
        <v>Negatif</v>
      </c>
      <c r="K441" s="43" t="str">
        <f>IFERROR(__xludf.DUMMYFUNCTION("""COMPUTED_VALUE"""),"Tidak")</f>
        <v>Tidak</v>
      </c>
      <c r="L441" s="43" t="str">
        <f>IFERROR(__xludf.DUMMYFUNCTION("""COMPUTED_VALUE"""),"Rif Sensitif")</f>
        <v>Rif Sensitif</v>
      </c>
      <c r="M441" s="43" t="str">
        <f>IFERROR(__xludf.DUMMYFUNCTION("""COMPUTED_VALUE"""),"Paru")</f>
        <v>Paru</v>
      </c>
    </row>
    <row r="442">
      <c r="H442" s="43" t="str">
        <f>IFERROR(__xludf.DUMMYFUNCTION("""COMPUTED_VALUE"""),"L")</f>
        <v>L</v>
      </c>
      <c r="I442" s="43" t="str">
        <f>IFERROR(__xludf.DUMMYFUNCTION("""COMPUTED_VALUE"""),"Positif")</f>
        <v>Positif</v>
      </c>
      <c r="J442" s="43" t="str">
        <f>IFERROR(__xludf.DUMMYFUNCTION("""COMPUTED_VALUE"""),"Negatif")</f>
        <v>Negatif</v>
      </c>
      <c r="K442" s="43" t="str">
        <f>IFERROR(__xludf.DUMMYFUNCTION("""COMPUTED_VALUE"""),"Tidak")</f>
        <v>Tidak</v>
      </c>
      <c r="L442" s="43" t="str">
        <f>IFERROR(__xludf.DUMMYFUNCTION("""COMPUTED_VALUE"""),"Rif Sensitif")</f>
        <v>Rif Sensitif</v>
      </c>
      <c r="M442" s="43" t="str">
        <f>IFERROR(__xludf.DUMMYFUNCTION("""COMPUTED_VALUE"""),"Paru")</f>
        <v>Paru</v>
      </c>
    </row>
    <row r="443">
      <c r="H443" s="43" t="str">
        <f>IFERROR(__xludf.DUMMYFUNCTION("""COMPUTED_VALUE"""),"P")</f>
        <v>P</v>
      </c>
      <c r="I443" s="43" t="str">
        <f>IFERROR(__xludf.DUMMYFUNCTION("""COMPUTED_VALUE"""),"Positif")</f>
        <v>Positif</v>
      </c>
      <c r="J443" s="43" t="str">
        <f>IFERROR(__xludf.DUMMYFUNCTION("""COMPUTED_VALUE"""),"Negatif")</f>
        <v>Negatif</v>
      </c>
      <c r="K443" s="43" t="str">
        <f>IFERROR(__xludf.DUMMYFUNCTION("""COMPUTED_VALUE"""),"Tidak")</f>
        <v>Tidak</v>
      </c>
      <c r="L443" s="43" t="str">
        <f>IFERROR(__xludf.DUMMYFUNCTION("""COMPUTED_VALUE"""),"Rif Sensitif")</f>
        <v>Rif Sensitif</v>
      </c>
      <c r="M443" s="43" t="str">
        <f>IFERROR(__xludf.DUMMYFUNCTION("""COMPUTED_VALUE"""),"Paru")</f>
        <v>Paru</v>
      </c>
    </row>
    <row r="444">
      <c r="H444" s="43" t="str">
        <f>IFERROR(__xludf.DUMMYFUNCTION("""COMPUTED_VALUE"""),"L")</f>
        <v>L</v>
      </c>
      <c r="I444" s="43" t="str">
        <f>IFERROR(__xludf.DUMMYFUNCTION("""COMPUTED_VALUE"""),"Positif")</f>
        <v>Positif</v>
      </c>
      <c r="J444" s="43" t="str">
        <f>IFERROR(__xludf.DUMMYFUNCTION("""COMPUTED_VALUE"""),"Negatif")</f>
        <v>Negatif</v>
      </c>
      <c r="K444" s="43" t="str">
        <f>IFERROR(__xludf.DUMMYFUNCTION("""COMPUTED_VALUE"""),"Tidak")</f>
        <v>Tidak</v>
      </c>
      <c r="L444" s="43" t="str">
        <f>IFERROR(__xludf.DUMMYFUNCTION("""COMPUTED_VALUE"""),"Rif Sensitif")</f>
        <v>Rif Sensitif</v>
      </c>
      <c r="M444" s="43" t="str">
        <f>IFERROR(__xludf.DUMMYFUNCTION("""COMPUTED_VALUE"""),"Paru")</f>
        <v>Paru</v>
      </c>
    </row>
    <row r="445">
      <c r="H445" s="43" t="str">
        <f>IFERROR(__xludf.DUMMYFUNCTION("""COMPUTED_VALUE"""),"P")</f>
        <v>P</v>
      </c>
      <c r="I445" s="43" t="str">
        <f>IFERROR(__xludf.DUMMYFUNCTION("""COMPUTED_VALUE"""),"Positif")</f>
        <v>Positif</v>
      </c>
      <c r="J445" s="43" t="str">
        <f>IFERROR(__xludf.DUMMYFUNCTION("""COMPUTED_VALUE"""),"Negatif")</f>
        <v>Negatif</v>
      </c>
      <c r="K445" s="43" t="str">
        <f>IFERROR(__xludf.DUMMYFUNCTION("""COMPUTED_VALUE"""),"Tidak")</f>
        <v>Tidak</v>
      </c>
      <c r="L445" s="43" t="str">
        <f>IFERROR(__xludf.DUMMYFUNCTION("""COMPUTED_VALUE"""),"Rif Sensitif")</f>
        <v>Rif Sensitif</v>
      </c>
      <c r="M445" s="43" t="str">
        <f>IFERROR(__xludf.DUMMYFUNCTION("""COMPUTED_VALUE"""),"Paru")</f>
        <v>Paru</v>
      </c>
    </row>
    <row r="446">
      <c r="H446" s="43" t="str">
        <f>IFERROR(__xludf.DUMMYFUNCTION("""COMPUTED_VALUE"""),"P")</f>
        <v>P</v>
      </c>
      <c r="I446" s="43" t="str">
        <f>IFERROR(__xludf.DUMMYFUNCTION("""COMPUTED_VALUE"""),"Positif")</f>
        <v>Positif</v>
      </c>
      <c r="J446" s="43" t="str">
        <f>IFERROR(__xludf.DUMMYFUNCTION("""COMPUTED_VALUE"""),"Negatif")</f>
        <v>Negatif</v>
      </c>
      <c r="K446" s="43" t="str">
        <f>IFERROR(__xludf.DUMMYFUNCTION("""COMPUTED_VALUE"""),"Tidak")</f>
        <v>Tidak</v>
      </c>
      <c r="L446" s="43" t="str">
        <f>IFERROR(__xludf.DUMMYFUNCTION("""COMPUTED_VALUE"""),"Rif Sensitif")</f>
        <v>Rif Sensitif</v>
      </c>
      <c r="M446" s="43" t="str">
        <f>IFERROR(__xludf.DUMMYFUNCTION("""COMPUTED_VALUE"""),"Paru")</f>
        <v>Paru</v>
      </c>
    </row>
    <row r="447">
      <c r="H447" s="43" t="str">
        <f>IFERROR(__xludf.DUMMYFUNCTION("""COMPUTED_VALUE"""),"P")</f>
        <v>P</v>
      </c>
      <c r="I447" s="43" t="str">
        <f>IFERROR(__xludf.DUMMYFUNCTION("""COMPUTED_VALUE"""),"Positif")</f>
        <v>Positif</v>
      </c>
      <c r="J447" s="43" t="str">
        <f>IFERROR(__xludf.DUMMYFUNCTION("""COMPUTED_VALUE"""),"Negatif")</f>
        <v>Negatif</v>
      </c>
      <c r="K447" s="43" t="str">
        <f>IFERROR(__xludf.DUMMYFUNCTION("""COMPUTED_VALUE"""),"Ya")</f>
        <v>Ya</v>
      </c>
      <c r="L447" s="43" t="str">
        <f>IFERROR(__xludf.DUMMYFUNCTION("""COMPUTED_VALUE"""),"Rif Sensitif")</f>
        <v>Rif Sensitif</v>
      </c>
      <c r="M447" s="43" t="str">
        <f>IFERROR(__xludf.DUMMYFUNCTION("""COMPUTED_VALUE"""),"Paru")</f>
        <v>Paru</v>
      </c>
    </row>
    <row r="448">
      <c r="H448" s="43" t="str">
        <f>IFERROR(__xludf.DUMMYFUNCTION("""COMPUTED_VALUE"""),"L")</f>
        <v>L</v>
      </c>
      <c r="I448" s="43" t="str">
        <f>IFERROR(__xludf.DUMMYFUNCTION("""COMPUTED_VALUE"""),"Positif")</f>
        <v>Positif</v>
      </c>
      <c r="J448" s="43" t="str">
        <f>IFERROR(__xludf.DUMMYFUNCTION("""COMPUTED_VALUE"""),"Negatif")</f>
        <v>Negatif</v>
      </c>
      <c r="K448" s="43" t="str">
        <f>IFERROR(__xludf.DUMMYFUNCTION("""COMPUTED_VALUE"""),"Tidak")</f>
        <v>Tidak</v>
      </c>
      <c r="L448" s="43" t="str">
        <f>IFERROR(__xludf.DUMMYFUNCTION("""COMPUTED_VALUE"""),"Rif Sensitif")</f>
        <v>Rif Sensitif</v>
      </c>
      <c r="M448" s="43" t="str">
        <f>IFERROR(__xludf.DUMMYFUNCTION("""COMPUTED_VALUE"""),"Paru")</f>
        <v>Paru</v>
      </c>
    </row>
    <row r="449">
      <c r="H449" s="43" t="str">
        <f>IFERROR(__xludf.DUMMYFUNCTION("""COMPUTED_VALUE"""),"P")</f>
        <v>P</v>
      </c>
      <c r="I449" s="43" t="str">
        <f>IFERROR(__xludf.DUMMYFUNCTION("""COMPUTED_VALUE"""),"Positif")</f>
        <v>Positif</v>
      </c>
      <c r="J449" s="43" t="str">
        <f>IFERROR(__xludf.DUMMYFUNCTION("""COMPUTED_VALUE"""),"Negatif")</f>
        <v>Negatif</v>
      </c>
      <c r="K449" s="43" t="str">
        <f>IFERROR(__xludf.DUMMYFUNCTION("""COMPUTED_VALUE"""),"Tidak")</f>
        <v>Tidak</v>
      </c>
      <c r="L449" s="43" t="str">
        <f>IFERROR(__xludf.DUMMYFUNCTION("""COMPUTED_VALUE"""),"Rif Sensitif")</f>
        <v>Rif Sensitif</v>
      </c>
      <c r="M449" s="43" t="str">
        <f>IFERROR(__xludf.DUMMYFUNCTION("""COMPUTED_VALUE"""),"Paru")</f>
        <v>Paru</v>
      </c>
    </row>
    <row r="450">
      <c r="H450" s="43" t="str">
        <f>IFERROR(__xludf.DUMMYFUNCTION("""COMPUTED_VALUE"""),"L")</f>
        <v>L</v>
      </c>
      <c r="I450" s="43" t="str">
        <f>IFERROR(__xludf.DUMMYFUNCTION("""COMPUTED_VALUE"""),"Positif")</f>
        <v>Positif</v>
      </c>
      <c r="J450" s="43" t="str">
        <f>IFERROR(__xludf.DUMMYFUNCTION("""COMPUTED_VALUE"""),"Negatif")</f>
        <v>Negatif</v>
      </c>
      <c r="K450" s="43" t="str">
        <f>IFERROR(__xludf.DUMMYFUNCTION("""COMPUTED_VALUE"""),"Tidak")</f>
        <v>Tidak</v>
      </c>
      <c r="L450" s="43" t="str">
        <f>IFERROR(__xludf.DUMMYFUNCTION("""COMPUTED_VALUE"""),"Rif Sensitif")</f>
        <v>Rif Sensitif</v>
      </c>
      <c r="M450" s="43" t="str">
        <f>IFERROR(__xludf.DUMMYFUNCTION("""COMPUTED_VALUE"""),"Paru")</f>
        <v>Paru</v>
      </c>
    </row>
    <row r="451">
      <c r="H451" s="43" t="str">
        <f>IFERROR(__xludf.DUMMYFUNCTION("""COMPUTED_VALUE"""),"P")</f>
        <v>P</v>
      </c>
      <c r="I451" s="43" t="str">
        <f>IFERROR(__xludf.DUMMYFUNCTION("""COMPUTED_VALUE"""),"Positif")</f>
        <v>Positif</v>
      </c>
      <c r="J451" s="43" t="str">
        <f>IFERROR(__xludf.DUMMYFUNCTION("""COMPUTED_VALUE"""),"Negatif")</f>
        <v>Negatif</v>
      </c>
      <c r="K451" s="43" t="str">
        <f>IFERROR(__xludf.DUMMYFUNCTION("""COMPUTED_VALUE"""),"Tidak")</f>
        <v>Tidak</v>
      </c>
      <c r="L451" s="43" t="str">
        <f>IFERROR(__xludf.DUMMYFUNCTION("""COMPUTED_VALUE"""),"Rif Sensitif")</f>
        <v>Rif Sensitif</v>
      </c>
      <c r="M451" s="43" t="str">
        <f>IFERROR(__xludf.DUMMYFUNCTION("""COMPUTED_VALUE"""),"Paru")</f>
        <v>Paru</v>
      </c>
    </row>
    <row r="452">
      <c r="H452" s="43" t="str">
        <f>IFERROR(__xludf.DUMMYFUNCTION("""COMPUTED_VALUE"""),"P")</f>
        <v>P</v>
      </c>
      <c r="I452" s="43" t="str">
        <f>IFERROR(__xludf.DUMMYFUNCTION("""COMPUTED_VALUE"""),"Positif")</f>
        <v>Positif</v>
      </c>
      <c r="J452" s="43" t="str">
        <f>IFERROR(__xludf.DUMMYFUNCTION("""COMPUTED_VALUE"""),"Negatif")</f>
        <v>Negatif</v>
      </c>
      <c r="K452" s="43" t="str">
        <f>IFERROR(__xludf.DUMMYFUNCTION("""COMPUTED_VALUE"""),"Tidak")</f>
        <v>Tidak</v>
      </c>
      <c r="L452" s="43" t="str">
        <f>IFERROR(__xludf.DUMMYFUNCTION("""COMPUTED_VALUE"""),"Rif Sensitif")</f>
        <v>Rif Sensitif</v>
      </c>
      <c r="M452" s="43" t="str">
        <f>IFERROR(__xludf.DUMMYFUNCTION("""COMPUTED_VALUE"""),"Paru")</f>
        <v>Paru</v>
      </c>
    </row>
    <row r="453">
      <c r="H453" s="43" t="str">
        <f>IFERROR(__xludf.DUMMYFUNCTION("""COMPUTED_VALUE"""),"L")</f>
        <v>L</v>
      </c>
      <c r="I453" s="43" t="str">
        <f>IFERROR(__xludf.DUMMYFUNCTION("""COMPUTED_VALUE"""),"Positif")</f>
        <v>Positif</v>
      </c>
      <c r="J453" s="43" t="str">
        <f>IFERROR(__xludf.DUMMYFUNCTION("""COMPUTED_VALUE"""),"Negatif")</f>
        <v>Negatif</v>
      </c>
      <c r="K453" s="43" t="str">
        <f>IFERROR(__xludf.DUMMYFUNCTION("""COMPUTED_VALUE"""),"Tidak")</f>
        <v>Tidak</v>
      </c>
      <c r="L453" s="43" t="str">
        <f>IFERROR(__xludf.DUMMYFUNCTION("""COMPUTED_VALUE"""),"Rif Sensitif")</f>
        <v>Rif Sensitif</v>
      </c>
      <c r="M453" s="43" t="str">
        <f>IFERROR(__xludf.DUMMYFUNCTION("""COMPUTED_VALUE"""),"Paru")</f>
        <v>Paru</v>
      </c>
    </row>
    <row r="454">
      <c r="H454" s="43" t="str">
        <f>IFERROR(__xludf.DUMMYFUNCTION("""COMPUTED_VALUE"""),"P")</f>
        <v>P</v>
      </c>
      <c r="I454" s="43" t="str">
        <f>IFERROR(__xludf.DUMMYFUNCTION("""COMPUTED_VALUE"""),"Positif")</f>
        <v>Positif</v>
      </c>
      <c r="J454" s="43" t="str">
        <f>IFERROR(__xludf.DUMMYFUNCTION("""COMPUTED_VALUE"""),"Negatif")</f>
        <v>Negatif</v>
      </c>
      <c r="K454" s="43" t="str">
        <f>IFERROR(__xludf.DUMMYFUNCTION("""COMPUTED_VALUE"""),"Tidak")</f>
        <v>Tidak</v>
      </c>
      <c r="L454" s="43" t="str">
        <f>IFERROR(__xludf.DUMMYFUNCTION("""COMPUTED_VALUE"""),"Rif Sensitif")</f>
        <v>Rif Sensitif</v>
      </c>
      <c r="M454" s="43" t="str">
        <f>IFERROR(__xludf.DUMMYFUNCTION("""COMPUTED_VALUE"""),"Paru")</f>
        <v>Paru</v>
      </c>
    </row>
    <row r="455">
      <c r="H455" s="43" t="str">
        <f>IFERROR(__xludf.DUMMYFUNCTION("""COMPUTED_VALUE"""),"P")</f>
        <v>P</v>
      </c>
      <c r="I455" s="43" t="str">
        <f>IFERROR(__xludf.DUMMYFUNCTION("""COMPUTED_VALUE"""),"Positif")</f>
        <v>Positif</v>
      </c>
      <c r="J455" s="43" t="str">
        <f>IFERROR(__xludf.DUMMYFUNCTION("""COMPUTED_VALUE"""),"Negatif")</f>
        <v>Negatif</v>
      </c>
      <c r="K455" s="43" t="str">
        <f>IFERROR(__xludf.DUMMYFUNCTION("""COMPUTED_VALUE"""),"Tidak")</f>
        <v>Tidak</v>
      </c>
      <c r="L455" s="43" t="str">
        <f>IFERROR(__xludf.DUMMYFUNCTION("""COMPUTED_VALUE"""),"Rif Sensitif")</f>
        <v>Rif Sensitif</v>
      </c>
      <c r="M455" s="43" t="str">
        <f>IFERROR(__xludf.DUMMYFUNCTION("""COMPUTED_VALUE"""),"Paru")</f>
        <v>Paru</v>
      </c>
    </row>
    <row r="456">
      <c r="H456" s="43" t="str">
        <f>IFERROR(__xludf.DUMMYFUNCTION("""COMPUTED_VALUE"""),"L")</f>
        <v>L</v>
      </c>
      <c r="I456" s="43" t="str">
        <f>IFERROR(__xludf.DUMMYFUNCTION("""COMPUTED_VALUE"""),"Positif")</f>
        <v>Positif</v>
      </c>
      <c r="J456" s="43" t="str">
        <f>IFERROR(__xludf.DUMMYFUNCTION("""COMPUTED_VALUE"""),"Negatif")</f>
        <v>Negatif</v>
      </c>
      <c r="K456" s="43" t="str">
        <f>IFERROR(__xludf.DUMMYFUNCTION("""COMPUTED_VALUE"""),"Tidak")</f>
        <v>Tidak</v>
      </c>
      <c r="L456" s="43" t="str">
        <f>IFERROR(__xludf.DUMMYFUNCTION("""COMPUTED_VALUE"""),"Rif Sensitif")</f>
        <v>Rif Sensitif</v>
      </c>
      <c r="M456" s="43" t="str">
        <f>IFERROR(__xludf.DUMMYFUNCTION("""COMPUTED_VALUE"""),"Paru")</f>
        <v>Paru</v>
      </c>
    </row>
    <row r="457">
      <c r="H457" s="43" t="str">
        <f>IFERROR(__xludf.DUMMYFUNCTION("""COMPUTED_VALUE"""),"L")</f>
        <v>L</v>
      </c>
      <c r="I457" s="43" t="str">
        <f>IFERROR(__xludf.DUMMYFUNCTION("""COMPUTED_VALUE"""),"Positif")</f>
        <v>Positif</v>
      </c>
      <c r="J457" s="43" t="str">
        <f>IFERROR(__xludf.DUMMYFUNCTION("""COMPUTED_VALUE"""),"Negatif")</f>
        <v>Negatif</v>
      </c>
      <c r="K457" s="43" t="str">
        <f>IFERROR(__xludf.DUMMYFUNCTION("""COMPUTED_VALUE"""),"Tidak")</f>
        <v>Tidak</v>
      </c>
      <c r="L457" s="43" t="str">
        <f>IFERROR(__xludf.DUMMYFUNCTION("""COMPUTED_VALUE"""),"Rif Sensitif")</f>
        <v>Rif Sensitif</v>
      </c>
      <c r="M457" s="43" t="str">
        <f>IFERROR(__xludf.DUMMYFUNCTION("""COMPUTED_VALUE"""),"Paru")</f>
        <v>Paru</v>
      </c>
    </row>
    <row r="458">
      <c r="H458" s="43" t="str">
        <f>IFERROR(__xludf.DUMMYFUNCTION("""COMPUTED_VALUE"""),"L")</f>
        <v>L</v>
      </c>
      <c r="I458" s="43" t="str">
        <f>IFERROR(__xludf.DUMMYFUNCTION("""COMPUTED_VALUE"""),"Positif")</f>
        <v>Positif</v>
      </c>
      <c r="J458" s="43" t="str">
        <f>IFERROR(__xludf.DUMMYFUNCTION("""COMPUTED_VALUE"""),"Negatif")</f>
        <v>Negatif</v>
      </c>
      <c r="K458" s="43" t="str">
        <f>IFERROR(__xludf.DUMMYFUNCTION("""COMPUTED_VALUE"""),"Tidak")</f>
        <v>Tidak</v>
      </c>
      <c r="L458" s="43" t="str">
        <f>IFERROR(__xludf.DUMMYFUNCTION("""COMPUTED_VALUE"""),"Rif Sensitif")</f>
        <v>Rif Sensitif</v>
      </c>
      <c r="M458" s="43" t="str">
        <f>IFERROR(__xludf.DUMMYFUNCTION("""COMPUTED_VALUE"""),"Paru")</f>
        <v>Paru</v>
      </c>
    </row>
    <row r="459">
      <c r="H459" s="43" t="str">
        <f>IFERROR(__xludf.DUMMYFUNCTION("""COMPUTED_VALUE"""),"L")</f>
        <v>L</v>
      </c>
      <c r="I459" s="43" t="str">
        <f>IFERROR(__xludf.DUMMYFUNCTION("""COMPUTED_VALUE"""),"Positif")</f>
        <v>Positif</v>
      </c>
      <c r="J459" s="43" t="str">
        <f>IFERROR(__xludf.DUMMYFUNCTION("""COMPUTED_VALUE"""),"Negatif")</f>
        <v>Negatif</v>
      </c>
      <c r="K459" s="43" t="str">
        <f>IFERROR(__xludf.DUMMYFUNCTION("""COMPUTED_VALUE"""),"Tidak")</f>
        <v>Tidak</v>
      </c>
      <c r="L459" s="43" t="str">
        <f>IFERROR(__xludf.DUMMYFUNCTION("""COMPUTED_VALUE"""),"Rif Sensitif")</f>
        <v>Rif Sensitif</v>
      </c>
      <c r="M459" s="43" t="str">
        <f>IFERROR(__xludf.DUMMYFUNCTION("""COMPUTED_VALUE"""),"Paru")</f>
        <v>Paru</v>
      </c>
    </row>
    <row r="460">
      <c r="H460" s="43" t="str">
        <f>IFERROR(__xludf.DUMMYFUNCTION("""COMPUTED_VALUE"""),"L")</f>
        <v>L</v>
      </c>
      <c r="I460" s="43" t="str">
        <f>IFERROR(__xludf.DUMMYFUNCTION("""COMPUTED_VALUE"""),"Positif")</f>
        <v>Positif</v>
      </c>
      <c r="J460" s="43" t="str">
        <f>IFERROR(__xludf.DUMMYFUNCTION("""COMPUTED_VALUE"""),"Negatif")</f>
        <v>Negatif</v>
      </c>
      <c r="K460" s="43" t="str">
        <f>IFERROR(__xludf.DUMMYFUNCTION("""COMPUTED_VALUE"""),"Tidak")</f>
        <v>Tidak</v>
      </c>
      <c r="L460" s="43" t="str">
        <f>IFERROR(__xludf.DUMMYFUNCTION("""COMPUTED_VALUE"""),"Rif Sensitif")</f>
        <v>Rif Sensitif</v>
      </c>
      <c r="M460" s="43" t="str">
        <f>IFERROR(__xludf.DUMMYFUNCTION("""COMPUTED_VALUE"""),"Paru")</f>
        <v>Paru</v>
      </c>
    </row>
    <row r="461">
      <c r="H461" s="43" t="str">
        <f>IFERROR(__xludf.DUMMYFUNCTION("""COMPUTED_VALUE"""),"P")</f>
        <v>P</v>
      </c>
      <c r="I461" s="43" t="str">
        <f>IFERROR(__xludf.DUMMYFUNCTION("""COMPUTED_VALUE"""),"Positif")</f>
        <v>Positif</v>
      </c>
      <c r="J461" s="43" t="str">
        <f>IFERROR(__xludf.DUMMYFUNCTION("""COMPUTED_VALUE"""),"Negatif")</f>
        <v>Negatif</v>
      </c>
      <c r="K461" s="43" t="str">
        <f>IFERROR(__xludf.DUMMYFUNCTION("""COMPUTED_VALUE"""),"Tidak")</f>
        <v>Tidak</v>
      </c>
      <c r="L461" s="43" t="str">
        <f>IFERROR(__xludf.DUMMYFUNCTION("""COMPUTED_VALUE"""),"Rif Sensitif")</f>
        <v>Rif Sensitif</v>
      </c>
      <c r="M461" s="43" t="str">
        <f>IFERROR(__xludf.DUMMYFUNCTION("""COMPUTED_VALUE"""),"Paru")</f>
        <v>Paru</v>
      </c>
    </row>
    <row r="462">
      <c r="H462" s="43" t="str">
        <f>IFERROR(__xludf.DUMMYFUNCTION("""COMPUTED_VALUE"""),"L")</f>
        <v>L</v>
      </c>
      <c r="I462" s="43" t="str">
        <f>IFERROR(__xludf.DUMMYFUNCTION("""COMPUTED_VALUE"""),"Positif")</f>
        <v>Positif</v>
      </c>
      <c r="J462" s="43" t="str">
        <f>IFERROR(__xludf.DUMMYFUNCTION("""COMPUTED_VALUE"""),"Negatif")</f>
        <v>Negatif</v>
      </c>
      <c r="K462" s="43" t="str">
        <f>IFERROR(__xludf.DUMMYFUNCTION("""COMPUTED_VALUE"""),"Tidak")</f>
        <v>Tidak</v>
      </c>
      <c r="L462" s="43" t="str">
        <f>IFERROR(__xludf.DUMMYFUNCTION("""COMPUTED_VALUE"""),"Rif Sensitif")</f>
        <v>Rif Sensitif</v>
      </c>
      <c r="M462" s="43" t="str">
        <f>IFERROR(__xludf.DUMMYFUNCTION("""COMPUTED_VALUE"""),"Paru")</f>
        <v>Paru</v>
      </c>
    </row>
    <row r="463">
      <c r="H463" s="43" t="str">
        <f>IFERROR(__xludf.DUMMYFUNCTION("""COMPUTED_VALUE"""),"L")</f>
        <v>L</v>
      </c>
      <c r="I463" s="43" t="str">
        <f>IFERROR(__xludf.DUMMYFUNCTION("""COMPUTED_VALUE"""),"Positif")</f>
        <v>Positif</v>
      </c>
      <c r="J463" s="43" t="str">
        <f>IFERROR(__xludf.DUMMYFUNCTION("""COMPUTED_VALUE"""),"Negatif")</f>
        <v>Negatif</v>
      </c>
      <c r="K463" s="43" t="str">
        <f>IFERROR(__xludf.DUMMYFUNCTION("""COMPUTED_VALUE"""),"Tidak")</f>
        <v>Tidak</v>
      </c>
      <c r="L463" s="43" t="str">
        <f>IFERROR(__xludf.DUMMYFUNCTION("""COMPUTED_VALUE"""),"Rif Sensitif")</f>
        <v>Rif Sensitif</v>
      </c>
      <c r="M463" s="43" t="str">
        <f>IFERROR(__xludf.DUMMYFUNCTION("""COMPUTED_VALUE"""),"Paru")</f>
        <v>Paru</v>
      </c>
    </row>
    <row r="464">
      <c r="H464" s="43" t="str">
        <f>IFERROR(__xludf.DUMMYFUNCTION("""COMPUTED_VALUE"""),"P")</f>
        <v>P</v>
      </c>
      <c r="I464" s="43" t="str">
        <f>IFERROR(__xludf.DUMMYFUNCTION("""COMPUTED_VALUE"""),"Positif")</f>
        <v>Positif</v>
      </c>
      <c r="J464" s="43" t="str">
        <f>IFERROR(__xludf.DUMMYFUNCTION("""COMPUTED_VALUE"""),"Negatif")</f>
        <v>Negatif</v>
      </c>
      <c r="K464" s="43" t="str">
        <f>IFERROR(__xludf.DUMMYFUNCTION("""COMPUTED_VALUE"""),"Tidak")</f>
        <v>Tidak</v>
      </c>
      <c r="L464" s="43" t="str">
        <f>IFERROR(__xludf.DUMMYFUNCTION("""COMPUTED_VALUE"""),"Rif Sensitif")</f>
        <v>Rif Sensitif</v>
      </c>
      <c r="M464" s="43" t="str">
        <f>IFERROR(__xludf.DUMMYFUNCTION("""COMPUTED_VALUE"""),"Paru")</f>
        <v>Paru</v>
      </c>
    </row>
    <row r="465">
      <c r="H465" s="43" t="str">
        <f>IFERROR(__xludf.DUMMYFUNCTION("""COMPUTED_VALUE"""),"L")</f>
        <v>L</v>
      </c>
      <c r="I465" s="43" t="str">
        <f>IFERROR(__xludf.DUMMYFUNCTION("""COMPUTED_VALUE"""),"Positif")</f>
        <v>Positif</v>
      </c>
      <c r="J465" s="43" t="str">
        <f>IFERROR(__xludf.DUMMYFUNCTION("""COMPUTED_VALUE"""),"Negatif")</f>
        <v>Negatif</v>
      </c>
      <c r="K465" s="43" t="str">
        <f>IFERROR(__xludf.DUMMYFUNCTION("""COMPUTED_VALUE"""),"Tidak")</f>
        <v>Tidak</v>
      </c>
      <c r="L465" s="43" t="str">
        <f>IFERROR(__xludf.DUMMYFUNCTION("""COMPUTED_VALUE"""),"Rif Sensitif")</f>
        <v>Rif Sensitif</v>
      </c>
      <c r="M465" s="43" t="str">
        <f>IFERROR(__xludf.DUMMYFUNCTION("""COMPUTED_VALUE"""),"Paru")</f>
        <v>Paru</v>
      </c>
    </row>
    <row r="466">
      <c r="H466" s="43" t="str">
        <f>IFERROR(__xludf.DUMMYFUNCTION("""COMPUTED_VALUE"""),"P")</f>
        <v>P</v>
      </c>
      <c r="I466" s="43" t="str">
        <f>IFERROR(__xludf.DUMMYFUNCTION("""COMPUTED_VALUE"""),"Positif")</f>
        <v>Positif</v>
      </c>
      <c r="J466" s="43" t="str">
        <f>IFERROR(__xludf.DUMMYFUNCTION("""COMPUTED_VALUE"""),"Negatif")</f>
        <v>Negatif</v>
      </c>
      <c r="K466" s="43" t="str">
        <f>IFERROR(__xludf.DUMMYFUNCTION("""COMPUTED_VALUE"""),"Tidak")</f>
        <v>Tidak</v>
      </c>
      <c r="L466" s="43" t="str">
        <f>IFERROR(__xludf.DUMMYFUNCTION("""COMPUTED_VALUE"""),"Rif Sensitif")</f>
        <v>Rif Sensitif</v>
      </c>
      <c r="M466" s="43" t="str">
        <f>IFERROR(__xludf.DUMMYFUNCTION("""COMPUTED_VALUE"""),"Paru")</f>
        <v>Paru</v>
      </c>
    </row>
    <row r="467">
      <c r="H467" s="43" t="str">
        <f>IFERROR(__xludf.DUMMYFUNCTION("""COMPUTED_VALUE"""),"P")</f>
        <v>P</v>
      </c>
      <c r="I467" s="43" t="str">
        <f>IFERROR(__xludf.DUMMYFUNCTION("""COMPUTED_VALUE"""),"Positif")</f>
        <v>Positif</v>
      </c>
      <c r="J467" s="43" t="str">
        <f>IFERROR(__xludf.DUMMYFUNCTION("""COMPUTED_VALUE"""),"Negatif")</f>
        <v>Negatif</v>
      </c>
      <c r="K467" s="43" t="str">
        <f>IFERROR(__xludf.DUMMYFUNCTION("""COMPUTED_VALUE"""),"Tidak")</f>
        <v>Tidak</v>
      </c>
      <c r="L467" s="43" t="str">
        <f>IFERROR(__xludf.DUMMYFUNCTION("""COMPUTED_VALUE"""),"Rif Sensitif")</f>
        <v>Rif Sensitif</v>
      </c>
      <c r="M467" s="43" t="str">
        <f>IFERROR(__xludf.DUMMYFUNCTION("""COMPUTED_VALUE"""),"Paru")</f>
        <v>Paru</v>
      </c>
    </row>
    <row r="468">
      <c r="H468" s="43" t="str">
        <f>IFERROR(__xludf.DUMMYFUNCTION("""COMPUTED_VALUE"""),"L")</f>
        <v>L</v>
      </c>
      <c r="I468" s="43" t="str">
        <f>IFERROR(__xludf.DUMMYFUNCTION("""COMPUTED_VALUE"""),"Positif")</f>
        <v>Positif</v>
      </c>
      <c r="J468" s="43" t="str">
        <f>IFERROR(__xludf.DUMMYFUNCTION("""COMPUTED_VALUE"""),"Negatif")</f>
        <v>Negatif</v>
      </c>
      <c r="K468" s="43" t="str">
        <f>IFERROR(__xludf.DUMMYFUNCTION("""COMPUTED_VALUE"""),"Tidak")</f>
        <v>Tidak</v>
      </c>
      <c r="L468" s="43" t="str">
        <f>IFERROR(__xludf.DUMMYFUNCTION("""COMPUTED_VALUE"""),"Rif Sensitif")</f>
        <v>Rif Sensitif</v>
      </c>
      <c r="M468" s="43" t="str">
        <f>IFERROR(__xludf.DUMMYFUNCTION("""COMPUTED_VALUE"""),"Paru")</f>
        <v>Paru</v>
      </c>
    </row>
    <row r="469">
      <c r="H469" s="43" t="str">
        <f>IFERROR(__xludf.DUMMYFUNCTION("""COMPUTED_VALUE"""),"L")</f>
        <v>L</v>
      </c>
      <c r="I469" s="43" t="str">
        <f>IFERROR(__xludf.DUMMYFUNCTION("""COMPUTED_VALUE"""),"Positif")</f>
        <v>Positif</v>
      </c>
      <c r="J469" s="43" t="str">
        <f>IFERROR(__xludf.DUMMYFUNCTION("""COMPUTED_VALUE"""),"Negatif")</f>
        <v>Negatif</v>
      </c>
      <c r="K469" s="43" t="str">
        <f>IFERROR(__xludf.DUMMYFUNCTION("""COMPUTED_VALUE"""),"Tidak")</f>
        <v>Tidak</v>
      </c>
      <c r="L469" s="43" t="str">
        <f>IFERROR(__xludf.DUMMYFUNCTION("""COMPUTED_VALUE"""),"Rif Sensitif")</f>
        <v>Rif Sensitif</v>
      </c>
      <c r="M469" s="43" t="str">
        <f>IFERROR(__xludf.DUMMYFUNCTION("""COMPUTED_VALUE"""),"Paru")</f>
        <v>Paru</v>
      </c>
    </row>
    <row r="470">
      <c r="H470" s="43" t="str">
        <f>IFERROR(__xludf.DUMMYFUNCTION("""COMPUTED_VALUE"""),"P")</f>
        <v>P</v>
      </c>
      <c r="I470" s="43" t="str">
        <f>IFERROR(__xludf.DUMMYFUNCTION("""COMPUTED_VALUE"""),"Positif")</f>
        <v>Positif</v>
      </c>
      <c r="J470" s="43" t="str">
        <f>IFERROR(__xludf.DUMMYFUNCTION("""COMPUTED_VALUE"""),"Negatif")</f>
        <v>Negatif</v>
      </c>
      <c r="K470" s="43" t="str">
        <f>IFERROR(__xludf.DUMMYFUNCTION("""COMPUTED_VALUE"""),"Tidak")</f>
        <v>Tidak</v>
      </c>
      <c r="L470" s="43" t="str">
        <f>IFERROR(__xludf.DUMMYFUNCTION("""COMPUTED_VALUE"""),"Rif Sensitif")</f>
        <v>Rif Sensitif</v>
      </c>
      <c r="M470" s="43" t="str">
        <f>IFERROR(__xludf.DUMMYFUNCTION("""COMPUTED_VALUE"""),"Paru")</f>
        <v>Paru</v>
      </c>
    </row>
    <row r="471">
      <c r="H471" s="43" t="str">
        <f>IFERROR(__xludf.DUMMYFUNCTION("""COMPUTED_VALUE"""),"L")</f>
        <v>L</v>
      </c>
      <c r="I471" s="43" t="str">
        <f>IFERROR(__xludf.DUMMYFUNCTION("""COMPUTED_VALUE"""),"Positif")</f>
        <v>Positif</v>
      </c>
      <c r="J471" s="43" t="str">
        <f>IFERROR(__xludf.DUMMYFUNCTION("""COMPUTED_VALUE"""),"Negatif")</f>
        <v>Negatif</v>
      </c>
      <c r="K471" s="43" t="str">
        <f>IFERROR(__xludf.DUMMYFUNCTION("""COMPUTED_VALUE"""),"Tidak")</f>
        <v>Tidak</v>
      </c>
      <c r="L471" s="43" t="str">
        <f>IFERROR(__xludf.DUMMYFUNCTION("""COMPUTED_VALUE"""),"Rif Sensitif")</f>
        <v>Rif Sensitif</v>
      </c>
      <c r="M471" s="43" t="str">
        <f>IFERROR(__xludf.DUMMYFUNCTION("""COMPUTED_VALUE"""),"Paru")</f>
        <v>Paru</v>
      </c>
    </row>
    <row r="472">
      <c r="H472" s="43" t="str">
        <f>IFERROR(__xludf.DUMMYFUNCTION("""COMPUTED_VALUE"""),"L")</f>
        <v>L</v>
      </c>
      <c r="I472" s="43" t="str">
        <f>IFERROR(__xludf.DUMMYFUNCTION("""COMPUTED_VALUE"""),"Positif")</f>
        <v>Positif</v>
      </c>
      <c r="J472" s="43" t="str">
        <f>IFERROR(__xludf.DUMMYFUNCTION("""COMPUTED_VALUE"""),"Negatif")</f>
        <v>Negatif</v>
      </c>
      <c r="K472" s="43" t="str">
        <f>IFERROR(__xludf.DUMMYFUNCTION("""COMPUTED_VALUE"""),"Tidak")</f>
        <v>Tidak</v>
      </c>
      <c r="L472" s="43" t="str">
        <f>IFERROR(__xludf.DUMMYFUNCTION("""COMPUTED_VALUE"""),"Rif Sensitif")</f>
        <v>Rif Sensitif</v>
      </c>
      <c r="M472" s="43" t="str">
        <f>IFERROR(__xludf.DUMMYFUNCTION("""COMPUTED_VALUE"""),"Paru")</f>
        <v>Paru</v>
      </c>
    </row>
    <row r="473">
      <c r="H473" s="43" t="str">
        <f>IFERROR(__xludf.DUMMYFUNCTION("""COMPUTED_VALUE"""),"L")</f>
        <v>L</v>
      </c>
      <c r="I473" s="43" t="str">
        <f>IFERROR(__xludf.DUMMYFUNCTION("""COMPUTED_VALUE"""),"Positif")</f>
        <v>Positif</v>
      </c>
      <c r="J473" s="43" t="str">
        <f>IFERROR(__xludf.DUMMYFUNCTION("""COMPUTED_VALUE"""),"Negatif")</f>
        <v>Negatif</v>
      </c>
      <c r="K473" s="43" t="str">
        <f>IFERROR(__xludf.DUMMYFUNCTION("""COMPUTED_VALUE"""),"Tidak")</f>
        <v>Tidak</v>
      </c>
      <c r="L473" s="43" t="str">
        <f>IFERROR(__xludf.DUMMYFUNCTION("""COMPUTED_VALUE"""),"Rif Sensitif")</f>
        <v>Rif Sensitif</v>
      </c>
      <c r="M473" s="43" t="str">
        <f>IFERROR(__xludf.DUMMYFUNCTION("""COMPUTED_VALUE"""),"Paru")</f>
        <v>Paru</v>
      </c>
    </row>
    <row r="474">
      <c r="H474" s="43" t="str">
        <f>IFERROR(__xludf.DUMMYFUNCTION("""COMPUTED_VALUE"""),"L")</f>
        <v>L</v>
      </c>
      <c r="I474" s="43" t="str">
        <f>IFERROR(__xludf.DUMMYFUNCTION("""COMPUTED_VALUE"""),"Positif")</f>
        <v>Positif</v>
      </c>
      <c r="J474" s="43" t="str">
        <f>IFERROR(__xludf.DUMMYFUNCTION("""COMPUTED_VALUE"""),"Negatif")</f>
        <v>Negatif</v>
      </c>
      <c r="K474" s="43" t="str">
        <f>IFERROR(__xludf.DUMMYFUNCTION("""COMPUTED_VALUE"""),"Tidak")</f>
        <v>Tidak</v>
      </c>
      <c r="L474" s="43" t="str">
        <f>IFERROR(__xludf.DUMMYFUNCTION("""COMPUTED_VALUE"""),"Rif Sensitif")</f>
        <v>Rif Sensitif</v>
      </c>
      <c r="M474" s="43" t="str">
        <f>IFERROR(__xludf.DUMMYFUNCTION("""COMPUTED_VALUE"""),"Paru")</f>
        <v>Paru</v>
      </c>
    </row>
    <row r="475">
      <c r="H475" s="43" t="str">
        <f>IFERROR(__xludf.DUMMYFUNCTION("""COMPUTED_VALUE"""),"L")</f>
        <v>L</v>
      </c>
      <c r="I475" s="43" t="str">
        <f>IFERROR(__xludf.DUMMYFUNCTION("""COMPUTED_VALUE"""),"Positif")</f>
        <v>Positif</v>
      </c>
      <c r="J475" s="43" t="str">
        <f>IFERROR(__xludf.DUMMYFUNCTION("""COMPUTED_VALUE"""),"Negatif")</f>
        <v>Negatif</v>
      </c>
      <c r="K475" s="43" t="str">
        <f>IFERROR(__xludf.DUMMYFUNCTION("""COMPUTED_VALUE"""),"Tidak")</f>
        <v>Tidak</v>
      </c>
      <c r="L475" s="43" t="str">
        <f>IFERROR(__xludf.DUMMYFUNCTION("""COMPUTED_VALUE"""),"Rif Sensitif")</f>
        <v>Rif Sensitif</v>
      </c>
      <c r="M475" s="43" t="str">
        <f>IFERROR(__xludf.DUMMYFUNCTION("""COMPUTED_VALUE"""),"Paru")</f>
        <v>Paru</v>
      </c>
    </row>
    <row r="476">
      <c r="H476" s="43" t="str">
        <f>IFERROR(__xludf.DUMMYFUNCTION("""COMPUTED_VALUE"""),"L")</f>
        <v>L</v>
      </c>
      <c r="I476" s="43" t="str">
        <f>IFERROR(__xludf.DUMMYFUNCTION("""COMPUTED_VALUE"""),"Positif")</f>
        <v>Positif</v>
      </c>
      <c r="J476" s="43" t="str">
        <f>IFERROR(__xludf.DUMMYFUNCTION("""COMPUTED_VALUE"""),"Negatif")</f>
        <v>Negatif</v>
      </c>
      <c r="K476" s="43" t="str">
        <f>IFERROR(__xludf.DUMMYFUNCTION("""COMPUTED_VALUE"""),"Tidak")</f>
        <v>Tidak</v>
      </c>
      <c r="L476" s="43" t="str">
        <f>IFERROR(__xludf.DUMMYFUNCTION("""COMPUTED_VALUE"""),"Rif Sensitif")</f>
        <v>Rif Sensitif</v>
      </c>
      <c r="M476" s="43" t="str">
        <f>IFERROR(__xludf.DUMMYFUNCTION("""COMPUTED_VALUE"""),"Paru")</f>
        <v>Paru</v>
      </c>
    </row>
    <row r="477">
      <c r="H477" s="43" t="str">
        <f>IFERROR(__xludf.DUMMYFUNCTION("""COMPUTED_VALUE"""),"L")</f>
        <v>L</v>
      </c>
      <c r="I477" s="43" t="str">
        <f>IFERROR(__xludf.DUMMYFUNCTION("""COMPUTED_VALUE"""),"Positif")</f>
        <v>Positif</v>
      </c>
      <c r="J477" s="43" t="str">
        <f>IFERROR(__xludf.DUMMYFUNCTION("""COMPUTED_VALUE"""),"Negatif")</f>
        <v>Negatif</v>
      </c>
      <c r="K477" s="43" t="str">
        <f>IFERROR(__xludf.DUMMYFUNCTION("""COMPUTED_VALUE"""),"Tidak")</f>
        <v>Tidak</v>
      </c>
      <c r="L477" s="43" t="str">
        <f>IFERROR(__xludf.DUMMYFUNCTION("""COMPUTED_VALUE"""),"Rif Sensitif")</f>
        <v>Rif Sensitif</v>
      </c>
      <c r="M477" s="43" t="str">
        <f>IFERROR(__xludf.DUMMYFUNCTION("""COMPUTED_VALUE"""),"Paru")</f>
        <v>Paru</v>
      </c>
    </row>
    <row r="478">
      <c r="H478" s="43" t="str">
        <f>IFERROR(__xludf.DUMMYFUNCTION("""COMPUTED_VALUE"""),"L")</f>
        <v>L</v>
      </c>
      <c r="I478" s="43" t="str">
        <f>IFERROR(__xludf.DUMMYFUNCTION("""COMPUTED_VALUE"""),"Positif")</f>
        <v>Positif</v>
      </c>
      <c r="J478" s="43" t="str">
        <f>IFERROR(__xludf.DUMMYFUNCTION("""COMPUTED_VALUE"""),"Negatif")</f>
        <v>Negatif</v>
      </c>
      <c r="K478" s="43" t="str">
        <f>IFERROR(__xludf.DUMMYFUNCTION("""COMPUTED_VALUE"""),"Tidak")</f>
        <v>Tidak</v>
      </c>
      <c r="L478" s="43" t="str">
        <f>IFERROR(__xludf.DUMMYFUNCTION("""COMPUTED_VALUE"""),"Rif Sensitif")</f>
        <v>Rif Sensitif</v>
      </c>
      <c r="M478" s="43" t="str">
        <f>IFERROR(__xludf.DUMMYFUNCTION("""COMPUTED_VALUE"""),"Paru")</f>
        <v>Paru</v>
      </c>
    </row>
    <row r="479">
      <c r="H479" s="43" t="str">
        <f>IFERROR(__xludf.DUMMYFUNCTION("""COMPUTED_VALUE"""),"L")</f>
        <v>L</v>
      </c>
      <c r="I479" s="43" t="str">
        <f>IFERROR(__xludf.DUMMYFUNCTION("""COMPUTED_VALUE"""),"Positif")</f>
        <v>Positif</v>
      </c>
      <c r="J479" s="43" t="str">
        <f>IFERROR(__xludf.DUMMYFUNCTION("""COMPUTED_VALUE"""),"Negatif")</f>
        <v>Negatif</v>
      </c>
      <c r="K479" s="43" t="str">
        <f>IFERROR(__xludf.DUMMYFUNCTION("""COMPUTED_VALUE"""),"Tidak")</f>
        <v>Tidak</v>
      </c>
      <c r="L479" s="43" t="str">
        <f>IFERROR(__xludf.DUMMYFUNCTION("""COMPUTED_VALUE"""),"Rif Sensitif")</f>
        <v>Rif Sensitif</v>
      </c>
      <c r="M479" s="43" t="str">
        <f>IFERROR(__xludf.DUMMYFUNCTION("""COMPUTED_VALUE"""),"Paru")</f>
        <v>Paru</v>
      </c>
    </row>
    <row r="480">
      <c r="H480" s="43" t="str">
        <f>IFERROR(__xludf.DUMMYFUNCTION("""COMPUTED_VALUE"""),"L")</f>
        <v>L</v>
      </c>
      <c r="I480" s="43" t="str">
        <f>IFERROR(__xludf.DUMMYFUNCTION("""COMPUTED_VALUE"""),"Positif")</f>
        <v>Positif</v>
      </c>
      <c r="J480" s="43" t="str">
        <f>IFERROR(__xludf.DUMMYFUNCTION("""COMPUTED_VALUE"""),"Negatif")</f>
        <v>Negatif</v>
      </c>
      <c r="K480" s="43" t="str">
        <f>IFERROR(__xludf.DUMMYFUNCTION("""COMPUTED_VALUE"""),"Tidak")</f>
        <v>Tidak</v>
      </c>
      <c r="L480" s="43" t="str">
        <f>IFERROR(__xludf.DUMMYFUNCTION("""COMPUTED_VALUE"""),"Rif Sensitif")</f>
        <v>Rif Sensitif</v>
      </c>
      <c r="M480" s="43" t="str">
        <f>IFERROR(__xludf.DUMMYFUNCTION("""COMPUTED_VALUE"""),"Paru")</f>
        <v>Paru</v>
      </c>
    </row>
    <row r="481">
      <c r="H481" s="43" t="str">
        <f>IFERROR(__xludf.DUMMYFUNCTION("""COMPUTED_VALUE"""),"L")</f>
        <v>L</v>
      </c>
      <c r="I481" s="43" t="str">
        <f>IFERROR(__xludf.DUMMYFUNCTION("""COMPUTED_VALUE"""),"Positif")</f>
        <v>Positif</v>
      </c>
      <c r="J481" s="43" t="str">
        <f>IFERROR(__xludf.DUMMYFUNCTION("""COMPUTED_VALUE"""),"Negatif")</f>
        <v>Negatif</v>
      </c>
      <c r="K481" s="43" t="str">
        <f>IFERROR(__xludf.DUMMYFUNCTION("""COMPUTED_VALUE"""),"Ya")</f>
        <v>Ya</v>
      </c>
      <c r="L481" s="43" t="str">
        <f>IFERROR(__xludf.DUMMYFUNCTION("""COMPUTED_VALUE"""),"Rif Sensitif")</f>
        <v>Rif Sensitif</v>
      </c>
      <c r="M481" s="43" t="str">
        <f>IFERROR(__xludf.DUMMYFUNCTION("""COMPUTED_VALUE"""),"Paru")</f>
        <v>Paru</v>
      </c>
    </row>
    <row r="482">
      <c r="H482" s="43" t="str">
        <f>IFERROR(__xludf.DUMMYFUNCTION("""COMPUTED_VALUE"""),"L")</f>
        <v>L</v>
      </c>
      <c r="I482" s="43" t="str">
        <f>IFERROR(__xludf.DUMMYFUNCTION("""COMPUTED_VALUE"""),"Positif")</f>
        <v>Positif</v>
      </c>
      <c r="J482" s="43" t="str">
        <f>IFERROR(__xludf.DUMMYFUNCTION("""COMPUTED_VALUE"""),"Negatif")</f>
        <v>Negatif</v>
      </c>
      <c r="K482" s="43" t="str">
        <f>IFERROR(__xludf.DUMMYFUNCTION("""COMPUTED_VALUE"""),"Tidak")</f>
        <v>Tidak</v>
      </c>
      <c r="L482" s="43" t="str">
        <f>IFERROR(__xludf.DUMMYFUNCTION("""COMPUTED_VALUE"""),"Rif Sensitif")</f>
        <v>Rif Sensitif</v>
      </c>
      <c r="M482" s="43" t="str">
        <f>IFERROR(__xludf.DUMMYFUNCTION("""COMPUTED_VALUE"""),"Paru")</f>
        <v>Paru</v>
      </c>
    </row>
    <row r="483">
      <c r="H483" s="43" t="str">
        <f>IFERROR(__xludf.DUMMYFUNCTION("""COMPUTED_VALUE"""),"P")</f>
        <v>P</v>
      </c>
      <c r="I483" s="43" t="str">
        <f>IFERROR(__xludf.DUMMYFUNCTION("""COMPUTED_VALUE"""),"Positif")</f>
        <v>Positif</v>
      </c>
      <c r="J483" s="43" t="str">
        <f>IFERROR(__xludf.DUMMYFUNCTION("""COMPUTED_VALUE"""),"Negatif")</f>
        <v>Negatif</v>
      </c>
      <c r="K483" s="43" t="str">
        <f>IFERROR(__xludf.DUMMYFUNCTION("""COMPUTED_VALUE"""),"Tidak")</f>
        <v>Tidak</v>
      </c>
      <c r="L483" s="43" t="str">
        <f>IFERROR(__xludf.DUMMYFUNCTION("""COMPUTED_VALUE"""),"Rif Sensitif")</f>
        <v>Rif Sensitif</v>
      </c>
      <c r="M483" s="43" t="str">
        <f>IFERROR(__xludf.DUMMYFUNCTION("""COMPUTED_VALUE"""),"Paru")</f>
        <v>Paru</v>
      </c>
    </row>
    <row r="484">
      <c r="H484" s="43" t="str">
        <f>IFERROR(__xludf.DUMMYFUNCTION("""COMPUTED_VALUE"""),"L")</f>
        <v>L</v>
      </c>
      <c r="I484" s="43" t="str">
        <f>IFERROR(__xludf.DUMMYFUNCTION("""COMPUTED_VALUE"""),"Positif")</f>
        <v>Positif</v>
      </c>
      <c r="J484" s="43" t="str">
        <f>IFERROR(__xludf.DUMMYFUNCTION("""COMPUTED_VALUE"""),"Negatif")</f>
        <v>Negatif</v>
      </c>
      <c r="K484" s="43" t="str">
        <f>IFERROR(__xludf.DUMMYFUNCTION("""COMPUTED_VALUE"""),"Ya")</f>
        <v>Ya</v>
      </c>
      <c r="L484" s="43" t="str">
        <f>IFERROR(__xludf.DUMMYFUNCTION("""COMPUTED_VALUE"""),"Rif Sensitif")</f>
        <v>Rif Sensitif</v>
      </c>
      <c r="M484" s="43" t="str">
        <f>IFERROR(__xludf.DUMMYFUNCTION("""COMPUTED_VALUE"""),"Paru")</f>
        <v>Paru</v>
      </c>
    </row>
    <row r="487">
      <c r="H487" s="66" t="s">
        <v>5</v>
      </c>
      <c r="I487" s="67" t="str">
        <f>K448</f>
        <v>Tidak</v>
      </c>
    </row>
    <row r="488">
      <c r="H488" s="22" t="s">
        <v>1</v>
      </c>
      <c r="I488" s="22" t="s">
        <v>3</v>
      </c>
      <c r="J488" s="22" t="s">
        <v>4</v>
      </c>
      <c r="K488" s="22" t="s">
        <v>5</v>
      </c>
      <c r="L488" s="22" t="s">
        <v>6</v>
      </c>
      <c r="M488" s="22" t="s">
        <v>7</v>
      </c>
      <c r="O488" s="48" t="s">
        <v>109</v>
      </c>
      <c r="P488" s="48" t="s">
        <v>19</v>
      </c>
      <c r="Q488" s="48" t="s">
        <v>110</v>
      </c>
      <c r="R488" s="48" t="s">
        <v>111</v>
      </c>
      <c r="S488" s="48" t="s">
        <v>112</v>
      </c>
      <c r="T488" s="48" t="s">
        <v>113</v>
      </c>
      <c r="U488" s="48" t="s">
        <v>114</v>
      </c>
      <c r="V488" s="48" t="s">
        <v>115</v>
      </c>
    </row>
    <row r="489">
      <c r="H489" s="43" t="str">
        <f>IFERROR(__xludf.DUMMYFUNCTION("FILTER(H293:M484,K293:K484=I487)"),"P")</f>
        <v>P</v>
      </c>
      <c r="I489" s="43" t="str">
        <f>IFERROR(__xludf.DUMMYFUNCTION("""COMPUTED_VALUE"""),"Positif")</f>
        <v>Positif</v>
      </c>
      <c r="J489" s="43" t="str">
        <f>IFERROR(__xludf.DUMMYFUNCTION("""COMPUTED_VALUE"""),"Negatif")</f>
        <v>Negatif</v>
      </c>
      <c r="K489" s="43" t="str">
        <f>IFERROR(__xludf.DUMMYFUNCTION("""COMPUTED_VALUE"""),"Tidak")</f>
        <v>Tidak</v>
      </c>
      <c r="L489" s="43" t="str">
        <f>IFERROR(__xludf.DUMMYFUNCTION("""COMPUTED_VALUE"""),"Rif Sensitif")</f>
        <v>Rif Sensitif</v>
      </c>
      <c r="M489" s="43" t="str">
        <f>IFERROR(__xludf.DUMMYFUNCTION("""COMPUTED_VALUE"""),"Paru")</f>
        <v>Paru</v>
      </c>
      <c r="O489" s="43"/>
      <c r="P489" s="43"/>
      <c r="Q489" s="43"/>
      <c r="R489" s="43"/>
      <c r="S489" s="43"/>
      <c r="T489" s="43"/>
      <c r="U489" s="43"/>
      <c r="V489" s="43"/>
    </row>
    <row r="490">
      <c r="H490" s="43" t="str">
        <f>IFERROR(__xludf.DUMMYFUNCTION("""COMPUTED_VALUE"""),"P")</f>
        <v>P</v>
      </c>
      <c r="I490" s="43" t="str">
        <f>IFERROR(__xludf.DUMMYFUNCTION("""COMPUTED_VALUE"""),"Positif")</f>
        <v>Positif</v>
      </c>
      <c r="J490" s="43" t="str">
        <f>IFERROR(__xludf.DUMMYFUNCTION("""COMPUTED_VALUE"""),"Negatif")</f>
        <v>Negatif</v>
      </c>
      <c r="K490" s="43" t="str">
        <f>IFERROR(__xludf.DUMMYFUNCTION("""COMPUTED_VALUE"""),"Tidak")</f>
        <v>Tidak</v>
      </c>
      <c r="L490" s="43" t="str">
        <f>IFERROR(__xludf.DUMMYFUNCTION("""COMPUTED_VALUE"""),"Rif Sensitif")</f>
        <v>Rif Sensitif</v>
      </c>
      <c r="M490" s="43" t="str">
        <f>IFERROR(__xludf.DUMMYFUNCTION("""COMPUTED_VALUE"""),"Paru")</f>
        <v>Paru</v>
      </c>
      <c r="O490" s="49"/>
      <c r="P490" s="49" t="s">
        <v>116</v>
      </c>
      <c r="Q490" s="43"/>
      <c r="R490" s="50">
        <f>ROWS(H489:M669)</f>
        <v>181</v>
      </c>
      <c r="S490" s="51">
        <f>COUNTIF(M489:M669, M500)</f>
        <v>171</v>
      </c>
      <c r="T490" s="51">
        <f>COUNTIF(M489:M669, M494)</f>
        <v>10</v>
      </c>
      <c r="U490" s="52">
        <f>IFERROR(((-S490/R490)*IMLOG2(S490/R490))+(-T490/R490)*IMLOG2(T490/R490),0)</f>
        <v>0.308287539</v>
      </c>
      <c r="V490" s="43"/>
    </row>
    <row r="491">
      <c r="H491" s="43" t="str">
        <f>IFERROR(__xludf.DUMMYFUNCTION("""COMPUTED_VALUE"""),"P")</f>
        <v>P</v>
      </c>
      <c r="I491" s="43" t="str">
        <f>IFERROR(__xludf.DUMMYFUNCTION("""COMPUTED_VALUE"""),"Positif")</f>
        <v>Positif</v>
      </c>
      <c r="J491" s="43" t="str">
        <f>IFERROR(__xludf.DUMMYFUNCTION("""COMPUTED_VALUE"""),"Negatif")</f>
        <v>Negatif</v>
      </c>
      <c r="K491" s="43" t="str">
        <f>IFERROR(__xludf.DUMMYFUNCTION("""COMPUTED_VALUE"""),"Tidak")</f>
        <v>Tidak</v>
      </c>
      <c r="L491" s="43" t="str">
        <f>IFERROR(__xludf.DUMMYFUNCTION("""COMPUTED_VALUE"""),"Rif Sensitif")</f>
        <v>Rif Sensitif</v>
      </c>
      <c r="M491" s="43" t="str">
        <f>IFERROR(__xludf.DUMMYFUNCTION("""COMPUTED_VALUE"""),"Paru")</f>
        <v>Paru</v>
      </c>
      <c r="O491" s="43"/>
      <c r="P491" s="43"/>
      <c r="Q491" s="43"/>
      <c r="R491" s="51"/>
      <c r="S491" s="51"/>
      <c r="T491" s="51"/>
      <c r="U491" s="43"/>
      <c r="V491" s="43"/>
    </row>
    <row r="492">
      <c r="H492" s="43" t="str">
        <f>IFERROR(__xludf.DUMMYFUNCTION("""COMPUTED_VALUE"""),"P")</f>
        <v>P</v>
      </c>
      <c r="I492" s="43" t="str">
        <f>IFERROR(__xludf.DUMMYFUNCTION("""COMPUTED_VALUE"""),"Positif")</f>
        <v>Positif</v>
      </c>
      <c r="J492" s="43" t="str">
        <f>IFERROR(__xludf.DUMMYFUNCTION("""COMPUTED_VALUE"""),"Negatif")</f>
        <v>Negatif</v>
      </c>
      <c r="K492" s="43" t="str">
        <f>IFERROR(__xludf.DUMMYFUNCTION("""COMPUTED_VALUE"""),"Tidak")</f>
        <v>Tidak</v>
      </c>
      <c r="L492" s="43" t="str">
        <f>IFERROR(__xludf.DUMMYFUNCTION("""COMPUTED_VALUE"""),"Rif Sensitif")</f>
        <v>Rif Sensitif</v>
      </c>
      <c r="M492" s="43" t="str">
        <f>IFERROR(__xludf.DUMMYFUNCTION("""COMPUTED_VALUE"""),"Paru")</f>
        <v>Paru</v>
      </c>
      <c r="O492" s="56"/>
      <c r="P492" s="56" t="s">
        <v>117</v>
      </c>
      <c r="Q492" s="57"/>
      <c r="R492" s="58"/>
      <c r="S492" s="58"/>
      <c r="T492" s="58"/>
      <c r="U492" s="57"/>
      <c r="V492" s="57">
        <f>(U490)-((R493/R490)*U493)-((R494/R490)*U494)</f>
        <v>0.002008302633</v>
      </c>
    </row>
    <row r="493">
      <c r="H493" s="43" t="str">
        <f>IFERROR(__xludf.DUMMYFUNCTION("""COMPUTED_VALUE"""),"P")</f>
        <v>P</v>
      </c>
      <c r="I493" s="43" t="str">
        <f>IFERROR(__xludf.DUMMYFUNCTION("""COMPUTED_VALUE"""),"Positif")</f>
        <v>Positif</v>
      </c>
      <c r="J493" s="43" t="str">
        <f>IFERROR(__xludf.DUMMYFUNCTION("""COMPUTED_VALUE"""),"Negatif")</f>
        <v>Negatif</v>
      </c>
      <c r="K493" s="43" t="str">
        <f>IFERROR(__xludf.DUMMYFUNCTION("""COMPUTED_VALUE"""),"Tidak")</f>
        <v>Tidak</v>
      </c>
      <c r="L493" s="43" t="str">
        <f>IFERROR(__xludf.DUMMYFUNCTION("""COMPUTED_VALUE"""),"Rif Sensitif")</f>
        <v>Rif Sensitif</v>
      </c>
      <c r="M493" s="43" t="str">
        <f>IFERROR(__xludf.DUMMYFUNCTION("""COMPUTED_VALUE"""),"Paru")</f>
        <v>Paru</v>
      </c>
      <c r="O493" s="57"/>
      <c r="P493" s="57"/>
      <c r="Q493" s="56" t="s">
        <v>118</v>
      </c>
      <c r="R493" s="58">
        <f>COUNTIF(H489:H669,H489)</f>
        <v>71</v>
      </c>
      <c r="S493" s="58">
        <f>COUNTIFS(H489:H669,H489,M489:M669,M489)</f>
        <v>66</v>
      </c>
      <c r="T493" s="58">
        <f>COUNTIFS(H489:H669,H489,M489:M669,M494)</f>
        <v>5</v>
      </c>
      <c r="U493" s="59">
        <f t="shared" ref="U493:U494" si="13">IFERROR(((-S493/R493)*IMLOG2(S493/R493))+((-T493/R493)*IMLOG2(T493/R493)),0)</f>
        <v>0.3674984948</v>
      </c>
      <c r="V493" s="57"/>
    </row>
    <row r="494">
      <c r="H494" s="43" t="str">
        <f>IFERROR(__xludf.DUMMYFUNCTION("""COMPUTED_VALUE"""),"P")</f>
        <v>P</v>
      </c>
      <c r="I494" s="43" t="str">
        <f>IFERROR(__xludf.DUMMYFUNCTION("""COMPUTED_VALUE"""),"Positif")</f>
        <v>Positif</v>
      </c>
      <c r="J494" s="43" t="str">
        <f>IFERROR(__xludf.DUMMYFUNCTION("""COMPUTED_VALUE"""),"Negatif")</f>
        <v>Negatif</v>
      </c>
      <c r="K494" s="43" t="str">
        <f>IFERROR(__xludf.DUMMYFUNCTION("""COMPUTED_VALUE"""),"Tidak")</f>
        <v>Tidak</v>
      </c>
      <c r="L494" s="43" t="str">
        <f>IFERROR(__xludf.DUMMYFUNCTION("""COMPUTED_VALUE"""),"Rif Sensitif")</f>
        <v>Rif Sensitif</v>
      </c>
      <c r="M494" s="43" t="str">
        <f>IFERROR(__xludf.DUMMYFUNCTION("""COMPUTED_VALUE"""),"Ekstra paru")</f>
        <v>Ekstra paru</v>
      </c>
      <c r="O494" s="57"/>
      <c r="P494" s="57"/>
      <c r="Q494" s="56" t="s">
        <v>119</v>
      </c>
      <c r="R494" s="58">
        <f>COUNTIF(H489:H669,H504)</f>
        <v>110</v>
      </c>
      <c r="S494" s="62">
        <f>COUNTIFS(H489:H669,H504,M489:M669,M489)</f>
        <v>105</v>
      </c>
      <c r="T494" s="58">
        <f>COUNTIFS(H489:H669,H504,M489:M669,M494)</f>
        <v>5</v>
      </c>
      <c r="U494" s="59">
        <f t="shared" si="13"/>
        <v>0.2667649878</v>
      </c>
      <c r="V494" s="57"/>
    </row>
    <row r="495">
      <c r="H495" s="43" t="str">
        <f>IFERROR(__xludf.DUMMYFUNCTION("""COMPUTED_VALUE"""),"P")</f>
        <v>P</v>
      </c>
      <c r="I495" s="43" t="str">
        <f>IFERROR(__xludf.DUMMYFUNCTION("""COMPUTED_VALUE"""),"Positif")</f>
        <v>Positif</v>
      </c>
      <c r="J495" s="43" t="str">
        <f>IFERROR(__xludf.DUMMYFUNCTION("""COMPUTED_VALUE"""),"Negatif")</f>
        <v>Negatif</v>
      </c>
      <c r="K495" s="43" t="str">
        <f>IFERROR(__xludf.DUMMYFUNCTION("""COMPUTED_VALUE"""),"Tidak")</f>
        <v>Tidak</v>
      </c>
      <c r="L495" s="43" t="str">
        <f>IFERROR(__xludf.DUMMYFUNCTION("""COMPUTED_VALUE"""),"Rif Sensitif")</f>
        <v>Rif Sensitif</v>
      </c>
      <c r="M495" s="43" t="str">
        <f>IFERROR(__xludf.DUMMYFUNCTION("""COMPUTED_VALUE"""),"Paru")</f>
        <v>Paru</v>
      </c>
      <c r="O495" s="49"/>
      <c r="P495" s="49"/>
      <c r="Q495" s="43"/>
      <c r="R495" s="51"/>
      <c r="S495" s="40"/>
      <c r="T495" s="51"/>
      <c r="V495" s="54"/>
    </row>
    <row r="496">
      <c r="H496" s="43" t="str">
        <f>IFERROR(__xludf.DUMMYFUNCTION("""COMPUTED_VALUE"""),"P")</f>
        <v>P</v>
      </c>
      <c r="I496" s="43" t="str">
        <f>IFERROR(__xludf.DUMMYFUNCTION("""COMPUTED_VALUE"""),"Positif")</f>
        <v>Positif</v>
      </c>
      <c r="J496" s="43" t="str">
        <f>IFERROR(__xludf.DUMMYFUNCTION("""COMPUTED_VALUE"""),"Negatif")</f>
        <v>Negatif</v>
      </c>
      <c r="K496" s="43" t="str">
        <f>IFERROR(__xludf.DUMMYFUNCTION("""COMPUTED_VALUE"""),"Tidak")</f>
        <v>Tidak</v>
      </c>
      <c r="L496" s="43" t="str">
        <f>IFERROR(__xludf.DUMMYFUNCTION("""COMPUTED_VALUE"""),"Rif Sensitif")</f>
        <v>Rif Sensitif</v>
      </c>
      <c r="M496" s="43" t="str">
        <f>IFERROR(__xludf.DUMMYFUNCTION("""COMPUTED_VALUE"""),"Paru")</f>
        <v>Paru</v>
      </c>
      <c r="O496" s="65"/>
      <c r="P496" s="65" t="s">
        <v>124</v>
      </c>
      <c r="Q496" s="69"/>
      <c r="R496" s="69"/>
      <c r="S496" s="69"/>
      <c r="T496" s="69"/>
      <c r="U496" s="69"/>
      <c r="V496" s="70">
        <f>(U490)-((R497/R490)*U497)-((R498/R490)*U498)</f>
        <v>0.00137072835</v>
      </c>
    </row>
    <row r="497">
      <c r="H497" s="43" t="str">
        <f>IFERROR(__xludf.DUMMYFUNCTION("""COMPUTED_VALUE"""),"P")</f>
        <v>P</v>
      </c>
      <c r="I497" s="43" t="str">
        <f>IFERROR(__xludf.DUMMYFUNCTION("""COMPUTED_VALUE"""),"Positif")</f>
        <v>Positif</v>
      </c>
      <c r="J497" s="43" t="str">
        <f>IFERROR(__xludf.DUMMYFUNCTION("""COMPUTED_VALUE"""),"Negatif")</f>
        <v>Negatif</v>
      </c>
      <c r="K497" s="43" t="str">
        <f>IFERROR(__xludf.DUMMYFUNCTION("""COMPUTED_VALUE"""),"Tidak")</f>
        <v>Tidak</v>
      </c>
      <c r="L497" s="43" t="str">
        <f>IFERROR(__xludf.DUMMYFUNCTION("""COMPUTED_VALUE"""),"Rif Sensitif")</f>
        <v>Rif Sensitif</v>
      </c>
      <c r="M497" s="43" t="str">
        <f>IFERROR(__xludf.DUMMYFUNCTION("""COMPUTED_VALUE"""),"Paru")</f>
        <v>Paru</v>
      </c>
      <c r="O497" s="64"/>
      <c r="P497" s="71"/>
      <c r="Q497" s="72" t="s">
        <v>122</v>
      </c>
      <c r="R497" s="73">
        <f>COUNTIF(J489:J669,J574)</f>
        <v>3</v>
      </c>
      <c r="S497" s="90">
        <f>COUNTIFS(J489:J669,J574,M489:M669,M489)</f>
        <v>3</v>
      </c>
      <c r="T497" s="90">
        <f>COUNTIFS(J489:J669,J574,M489:M669,M494)</f>
        <v>0</v>
      </c>
      <c r="U497" s="91">
        <f t="shared" ref="U497:U498" si="14">IFERROR(((-S497/R497)*IMLOG2(S497/R497))+((-T497/R497)*IMLOG2(T497/R497)),0)</f>
        <v>0</v>
      </c>
      <c r="V497" s="76"/>
    </row>
    <row r="498">
      <c r="H498" s="43" t="str">
        <f>IFERROR(__xludf.DUMMYFUNCTION("""COMPUTED_VALUE"""),"P")</f>
        <v>P</v>
      </c>
      <c r="I498" s="43" t="str">
        <f>IFERROR(__xludf.DUMMYFUNCTION("""COMPUTED_VALUE"""),"Positif")</f>
        <v>Positif</v>
      </c>
      <c r="J498" s="43" t="str">
        <f>IFERROR(__xludf.DUMMYFUNCTION("""COMPUTED_VALUE"""),"Negatif")</f>
        <v>Negatif</v>
      </c>
      <c r="K498" s="43" t="str">
        <f>IFERROR(__xludf.DUMMYFUNCTION("""COMPUTED_VALUE"""),"Tidak")</f>
        <v>Tidak</v>
      </c>
      <c r="L498" s="43" t="str">
        <f>IFERROR(__xludf.DUMMYFUNCTION("""COMPUTED_VALUE"""),"Rif Sensitif")</f>
        <v>Rif Sensitif</v>
      </c>
      <c r="M498" s="43" t="str">
        <f>IFERROR(__xludf.DUMMYFUNCTION("""COMPUTED_VALUE"""),"Ekstra paru")</f>
        <v>Ekstra paru</v>
      </c>
      <c r="O498" s="64"/>
      <c r="P498" s="71"/>
      <c r="Q498" s="72" t="s">
        <v>123</v>
      </c>
      <c r="R498" s="73">
        <f>COUNTIF(J489:J669,J489)</f>
        <v>178</v>
      </c>
      <c r="S498" s="90">
        <f>COUNTIFS(J489:J669,J489,M489:M669,M489)</f>
        <v>168</v>
      </c>
      <c r="T498" s="90">
        <f>COUNTIFS(J489:J669,J489,M489:M669,M494)</f>
        <v>10</v>
      </c>
      <c r="U498" s="91">
        <f t="shared" si="14"/>
        <v>0.3120895659</v>
      </c>
      <c r="V498" s="76"/>
    </row>
    <row r="499">
      <c r="H499" s="43" t="str">
        <f>IFERROR(__xludf.DUMMYFUNCTION("""COMPUTED_VALUE"""),"P")</f>
        <v>P</v>
      </c>
      <c r="I499" s="43" t="str">
        <f>IFERROR(__xludf.DUMMYFUNCTION("""COMPUTED_VALUE"""),"Positif")</f>
        <v>Positif</v>
      </c>
      <c r="J499" s="43" t="str">
        <f>IFERROR(__xludf.DUMMYFUNCTION("""COMPUTED_VALUE"""),"Negatif")</f>
        <v>Negatif</v>
      </c>
      <c r="K499" s="43" t="str">
        <f>IFERROR(__xludf.DUMMYFUNCTION("""COMPUTED_VALUE"""),"Tidak")</f>
        <v>Tidak</v>
      </c>
      <c r="L499" s="43" t="str">
        <f>IFERROR(__xludf.DUMMYFUNCTION("""COMPUTED_VALUE"""),"Rif Sensitif")</f>
        <v>Rif Sensitif</v>
      </c>
      <c r="M499" s="43" t="str">
        <f>IFERROR(__xludf.DUMMYFUNCTION("""COMPUTED_VALUE"""),"Paru")</f>
        <v>Paru</v>
      </c>
      <c r="O499" s="64"/>
      <c r="P499" s="71"/>
      <c r="Q499" s="72"/>
      <c r="R499" s="76"/>
      <c r="S499" s="87"/>
      <c r="T499" s="87"/>
      <c r="U499" s="87"/>
      <c r="V499" s="76"/>
    </row>
    <row r="500">
      <c r="H500" s="43" t="str">
        <f>IFERROR(__xludf.DUMMYFUNCTION("""COMPUTED_VALUE"""),"P")</f>
        <v>P</v>
      </c>
      <c r="I500" s="43" t="str">
        <f>IFERROR(__xludf.DUMMYFUNCTION("""COMPUTED_VALUE"""),"Positif")</f>
        <v>Positif</v>
      </c>
      <c r="J500" s="43" t="str">
        <f>IFERROR(__xludf.DUMMYFUNCTION("""COMPUTED_VALUE"""),"Negatif")</f>
        <v>Negatif</v>
      </c>
      <c r="K500" s="43" t="str">
        <f>IFERROR(__xludf.DUMMYFUNCTION("""COMPUTED_VALUE"""),"Tidak")</f>
        <v>Tidak</v>
      </c>
      <c r="L500" s="43" t="str">
        <f>IFERROR(__xludf.DUMMYFUNCTION("""COMPUTED_VALUE"""),"Rif Sensitif")</f>
        <v>Rif Sensitif</v>
      </c>
      <c r="M500" s="43" t="str">
        <f>IFERROR(__xludf.DUMMYFUNCTION("""COMPUTED_VALUE"""),"Paru")</f>
        <v>Paru</v>
      </c>
    </row>
    <row r="501">
      <c r="H501" s="43" t="str">
        <f>IFERROR(__xludf.DUMMYFUNCTION("""COMPUTED_VALUE"""),"P")</f>
        <v>P</v>
      </c>
      <c r="I501" s="43" t="str">
        <f>IFERROR(__xludf.DUMMYFUNCTION("""COMPUTED_VALUE"""),"Positif")</f>
        <v>Positif</v>
      </c>
      <c r="J501" s="43" t="str">
        <f>IFERROR(__xludf.DUMMYFUNCTION("""COMPUTED_VALUE"""),"Negatif")</f>
        <v>Negatif</v>
      </c>
      <c r="K501" s="43" t="str">
        <f>IFERROR(__xludf.DUMMYFUNCTION("""COMPUTED_VALUE"""),"Tidak")</f>
        <v>Tidak</v>
      </c>
      <c r="L501" s="43" t="str">
        <f>IFERROR(__xludf.DUMMYFUNCTION("""COMPUTED_VALUE"""),"Rif Sensitif")</f>
        <v>Rif Sensitif</v>
      </c>
      <c r="M501" s="43" t="str">
        <f>IFERROR(__xludf.DUMMYFUNCTION("""COMPUTED_VALUE"""),"Paru")</f>
        <v>Paru</v>
      </c>
    </row>
    <row r="502">
      <c r="H502" s="43" t="str">
        <f>IFERROR(__xludf.DUMMYFUNCTION("""COMPUTED_VALUE"""),"P")</f>
        <v>P</v>
      </c>
      <c r="I502" s="43" t="str">
        <f>IFERROR(__xludf.DUMMYFUNCTION("""COMPUTED_VALUE"""),"Positif")</f>
        <v>Positif</v>
      </c>
      <c r="J502" s="43" t="str">
        <f>IFERROR(__xludf.DUMMYFUNCTION("""COMPUTED_VALUE"""),"Negatif")</f>
        <v>Negatif</v>
      </c>
      <c r="K502" s="43" t="str">
        <f>IFERROR(__xludf.DUMMYFUNCTION("""COMPUTED_VALUE"""),"Tidak")</f>
        <v>Tidak</v>
      </c>
      <c r="L502" s="43" t="str">
        <f>IFERROR(__xludf.DUMMYFUNCTION("""COMPUTED_VALUE"""),"Rif Sensitif")</f>
        <v>Rif Sensitif</v>
      </c>
      <c r="M502" s="43" t="str">
        <f>IFERROR(__xludf.DUMMYFUNCTION("""COMPUTED_VALUE"""),"Paru")</f>
        <v>Paru</v>
      </c>
    </row>
    <row r="503">
      <c r="H503" s="43" t="str">
        <f>IFERROR(__xludf.DUMMYFUNCTION("""COMPUTED_VALUE"""),"L")</f>
        <v>L</v>
      </c>
      <c r="I503" s="43" t="str">
        <f>IFERROR(__xludf.DUMMYFUNCTION("""COMPUTED_VALUE"""),"Positif")</f>
        <v>Positif</v>
      </c>
      <c r="J503" s="43" t="str">
        <f>IFERROR(__xludf.DUMMYFUNCTION("""COMPUTED_VALUE"""),"Negatif")</f>
        <v>Negatif</v>
      </c>
      <c r="K503" s="43" t="str">
        <f>IFERROR(__xludf.DUMMYFUNCTION("""COMPUTED_VALUE"""),"Tidak")</f>
        <v>Tidak</v>
      </c>
      <c r="L503" s="43" t="str">
        <f>IFERROR(__xludf.DUMMYFUNCTION("""COMPUTED_VALUE"""),"Rif Sensitif")</f>
        <v>Rif Sensitif</v>
      </c>
      <c r="M503" s="43" t="str">
        <f>IFERROR(__xludf.DUMMYFUNCTION("""COMPUTED_VALUE"""),"Ekstra paru")</f>
        <v>Ekstra paru</v>
      </c>
    </row>
    <row r="504">
      <c r="H504" s="43" t="str">
        <f>IFERROR(__xludf.DUMMYFUNCTION("""COMPUTED_VALUE"""),"L")</f>
        <v>L</v>
      </c>
      <c r="I504" s="43" t="str">
        <f>IFERROR(__xludf.DUMMYFUNCTION("""COMPUTED_VALUE"""),"Positif")</f>
        <v>Positif</v>
      </c>
      <c r="J504" s="43" t="str">
        <f>IFERROR(__xludf.DUMMYFUNCTION("""COMPUTED_VALUE"""),"Negatif")</f>
        <v>Negatif</v>
      </c>
      <c r="K504" s="43" t="str">
        <f>IFERROR(__xludf.DUMMYFUNCTION("""COMPUTED_VALUE"""),"Tidak")</f>
        <v>Tidak</v>
      </c>
      <c r="L504" s="43" t="str">
        <f>IFERROR(__xludf.DUMMYFUNCTION("""COMPUTED_VALUE"""),"Rif Sensitif")</f>
        <v>Rif Sensitif</v>
      </c>
      <c r="M504" s="43" t="str">
        <f>IFERROR(__xludf.DUMMYFUNCTION("""COMPUTED_VALUE"""),"Ekstra paru")</f>
        <v>Ekstra paru</v>
      </c>
    </row>
    <row r="505">
      <c r="H505" s="43" t="str">
        <f>IFERROR(__xludf.DUMMYFUNCTION("""COMPUTED_VALUE"""),"L")</f>
        <v>L</v>
      </c>
      <c r="I505" s="43" t="str">
        <f>IFERROR(__xludf.DUMMYFUNCTION("""COMPUTED_VALUE"""),"Positif")</f>
        <v>Positif</v>
      </c>
      <c r="J505" s="43" t="str">
        <f>IFERROR(__xludf.DUMMYFUNCTION("""COMPUTED_VALUE"""),"Negatif")</f>
        <v>Negatif</v>
      </c>
      <c r="K505" s="43" t="str">
        <f>IFERROR(__xludf.DUMMYFUNCTION("""COMPUTED_VALUE"""),"Tidak")</f>
        <v>Tidak</v>
      </c>
      <c r="L505" s="43" t="str">
        <f>IFERROR(__xludf.DUMMYFUNCTION("""COMPUTED_VALUE"""),"Rif Sensitif")</f>
        <v>Rif Sensitif</v>
      </c>
      <c r="M505" s="43" t="str">
        <f>IFERROR(__xludf.DUMMYFUNCTION("""COMPUTED_VALUE"""),"Ekstra paru")</f>
        <v>Ekstra paru</v>
      </c>
    </row>
    <row r="506">
      <c r="H506" s="43" t="str">
        <f>IFERROR(__xludf.DUMMYFUNCTION("""COMPUTED_VALUE"""),"L")</f>
        <v>L</v>
      </c>
      <c r="I506" s="43" t="str">
        <f>IFERROR(__xludf.DUMMYFUNCTION("""COMPUTED_VALUE"""),"Positif")</f>
        <v>Positif</v>
      </c>
      <c r="J506" s="43" t="str">
        <f>IFERROR(__xludf.DUMMYFUNCTION("""COMPUTED_VALUE"""),"Negatif")</f>
        <v>Negatif</v>
      </c>
      <c r="K506" s="43" t="str">
        <f>IFERROR(__xludf.DUMMYFUNCTION("""COMPUTED_VALUE"""),"Tidak")</f>
        <v>Tidak</v>
      </c>
      <c r="L506" s="43" t="str">
        <f>IFERROR(__xludf.DUMMYFUNCTION("""COMPUTED_VALUE"""),"Rif Sensitif")</f>
        <v>Rif Sensitif</v>
      </c>
      <c r="M506" s="43" t="str">
        <f>IFERROR(__xludf.DUMMYFUNCTION("""COMPUTED_VALUE"""),"Paru")</f>
        <v>Paru</v>
      </c>
    </row>
    <row r="507">
      <c r="H507" s="43" t="str">
        <f>IFERROR(__xludf.DUMMYFUNCTION("""COMPUTED_VALUE"""),"L")</f>
        <v>L</v>
      </c>
      <c r="I507" s="43" t="str">
        <f>IFERROR(__xludf.DUMMYFUNCTION("""COMPUTED_VALUE"""),"Positif")</f>
        <v>Positif</v>
      </c>
      <c r="J507" s="43" t="str">
        <f>IFERROR(__xludf.DUMMYFUNCTION("""COMPUTED_VALUE"""),"Negatif")</f>
        <v>Negatif</v>
      </c>
      <c r="K507" s="43" t="str">
        <f>IFERROR(__xludf.DUMMYFUNCTION("""COMPUTED_VALUE"""),"Tidak")</f>
        <v>Tidak</v>
      </c>
      <c r="L507" s="43" t="str">
        <f>IFERROR(__xludf.DUMMYFUNCTION("""COMPUTED_VALUE"""),"Rif Sensitif")</f>
        <v>Rif Sensitif</v>
      </c>
      <c r="M507" s="43" t="str">
        <f>IFERROR(__xludf.DUMMYFUNCTION("""COMPUTED_VALUE"""),"Paru")</f>
        <v>Paru</v>
      </c>
    </row>
    <row r="508">
      <c r="H508" s="43" t="str">
        <f>IFERROR(__xludf.DUMMYFUNCTION("""COMPUTED_VALUE"""),"L")</f>
        <v>L</v>
      </c>
      <c r="I508" s="43" t="str">
        <f>IFERROR(__xludf.DUMMYFUNCTION("""COMPUTED_VALUE"""),"Positif")</f>
        <v>Positif</v>
      </c>
      <c r="J508" s="43" t="str">
        <f>IFERROR(__xludf.DUMMYFUNCTION("""COMPUTED_VALUE"""),"Negatif")</f>
        <v>Negatif</v>
      </c>
      <c r="K508" s="43" t="str">
        <f>IFERROR(__xludf.DUMMYFUNCTION("""COMPUTED_VALUE"""),"Tidak")</f>
        <v>Tidak</v>
      </c>
      <c r="L508" s="43" t="str">
        <f>IFERROR(__xludf.DUMMYFUNCTION("""COMPUTED_VALUE"""),"Rif Sensitif")</f>
        <v>Rif Sensitif</v>
      </c>
      <c r="M508" s="43" t="str">
        <f>IFERROR(__xludf.DUMMYFUNCTION("""COMPUTED_VALUE"""),"Paru")</f>
        <v>Paru</v>
      </c>
    </row>
    <row r="509">
      <c r="H509" s="43" t="str">
        <f>IFERROR(__xludf.DUMMYFUNCTION("""COMPUTED_VALUE"""),"L")</f>
        <v>L</v>
      </c>
      <c r="I509" s="43" t="str">
        <f>IFERROR(__xludf.DUMMYFUNCTION("""COMPUTED_VALUE"""),"Positif")</f>
        <v>Positif</v>
      </c>
      <c r="J509" s="43" t="str">
        <f>IFERROR(__xludf.DUMMYFUNCTION("""COMPUTED_VALUE"""),"Negatif")</f>
        <v>Negatif</v>
      </c>
      <c r="K509" s="43" t="str">
        <f>IFERROR(__xludf.DUMMYFUNCTION("""COMPUTED_VALUE"""),"Tidak")</f>
        <v>Tidak</v>
      </c>
      <c r="L509" s="43" t="str">
        <f>IFERROR(__xludf.DUMMYFUNCTION("""COMPUTED_VALUE"""),"Rif Sensitif")</f>
        <v>Rif Sensitif</v>
      </c>
      <c r="M509" s="43" t="str">
        <f>IFERROR(__xludf.DUMMYFUNCTION("""COMPUTED_VALUE"""),"Paru")</f>
        <v>Paru</v>
      </c>
    </row>
    <row r="510">
      <c r="H510" s="43" t="str">
        <f>IFERROR(__xludf.DUMMYFUNCTION("""COMPUTED_VALUE"""),"L")</f>
        <v>L</v>
      </c>
      <c r="I510" s="43" t="str">
        <f>IFERROR(__xludf.DUMMYFUNCTION("""COMPUTED_VALUE"""),"Positif")</f>
        <v>Positif</v>
      </c>
      <c r="J510" s="43" t="str">
        <f>IFERROR(__xludf.DUMMYFUNCTION("""COMPUTED_VALUE"""),"Negatif")</f>
        <v>Negatif</v>
      </c>
      <c r="K510" s="43" t="str">
        <f>IFERROR(__xludf.DUMMYFUNCTION("""COMPUTED_VALUE"""),"Tidak")</f>
        <v>Tidak</v>
      </c>
      <c r="L510" s="43" t="str">
        <f>IFERROR(__xludf.DUMMYFUNCTION("""COMPUTED_VALUE"""),"Rif Sensitif")</f>
        <v>Rif Sensitif</v>
      </c>
      <c r="M510" s="43" t="str">
        <f>IFERROR(__xludf.DUMMYFUNCTION("""COMPUTED_VALUE"""),"Paru")</f>
        <v>Paru</v>
      </c>
    </row>
    <row r="511">
      <c r="H511" s="43" t="str">
        <f>IFERROR(__xludf.DUMMYFUNCTION("""COMPUTED_VALUE"""),"L")</f>
        <v>L</v>
      </c>
      <c r="I511" s="43" t="str">
        <f>IFERROR(__xludf.DUMMYFUNCTION("""COMPUTED_VALUE"""),"Positif")</f>
        <v>Positif</v>
      </c>
      <c r="J511" s="43" t="str">
        <f>IFERROR(__xludf.DUMMYFUNCTION("""COMPUTED_VALUE"""),"Negatif")</f>
        <v>Negatif</v>
      </c>
      <c r="K511" s="43" t="str">
        <f>IFERROR(__xludf.DUMMYFUNCTION("""COMPUTED_VALUE"""),"Tidak")</f>
        <v>Tidak</v>
      </c>
      <c r="L511" s="43" t="str">
        <f>IFERROR(__xludf.DUMMYFUNCTION("""COMPUTED_VALUE"""),"Rif Sensitif")</f>
        <v>Rif Sensitif</v>
      </c>
      <c r="M511" s="43" t="str">
        <f>IFERROR(__xludf.DUMMYFUNCTION("""COMPUTED_VALUE"""),"Paru")</f>
        <v>Paru</v>
      </c>
    </row>
    <row r="512">
      <c r="H512" s="43" t="str">
        <f>IFERROR(__xludf.DUMMYFUNCTION("""COMPUTED_VALUE"""),"L")</f>
        <v>L</v>
      </c>
      <c r="I512" s="43" t="str">
        <f>IFERROR(__xludf.DUMMYFUNCTION("""COMPUTED_VALUE"""),"Positif")</f>
        <v>Positif</v>
      </c>
      <c r="J512" s="43" t="str">
        <f>IFERROR(__xludf.DUMMYFUNCTION("""COMPUTED_VALUE"""),"Negatif")</f>
        <v>Negatif</v>
      </c>
      <c r="K512" s="43" t="str">
        <f>IFERROR(__xludf.DUMMYFUNCTION("""COMPUTED_VALUE"""),"Tidak")</f>
        <v>Tidak</v>
      </c>
      <c r="L512" s="43" t="str">
        <f>IFERROR(__xludf.DUMMYFUNCTION("""COMPUTED_VALUE"""),"Rif Sensitif")</f>
        <v>Rif Sensitif</v>
      </c>
      <c r="M512" s="43" t="str">
        <f>IFERROR(__xludf.DUMMYFUNCTION("""COMPUTED_VALUE"""),"Paru")</f>
        <v>Paru</v>
      </c>
    </row>
    <row r="513">
      <c r="H513" s="43" t="str">
        <f>IFERROR(__xludf.DUMMYFUNCTION("""COMPUTED_VALUE"""),"L")</f>
        <v>L</v>
      </c>
      <c r="I513" s="43" t="str">
        <f>IFERROR(__xludf.DUMMYFUNCTION("""COMPUTED_VALUE"""),"Positif")</f>
        <v>Positif</v>
      </c>
      <c r="J513" s="43" t="str">
        <f>IFERROR(__xludf.DUMMYFUNCTION("""COMPUTED_VALUE"""),"Negatif")</f>
        <v>Negatif</v>
      </c>
      <c r="K513" s="43" t="str">
        <f>IFERROR(__xludf.DUMMYFUNCTION("""COMPUTED_VALUE"""),"Tidak")</f>
        <v>Tidak</v>
      </c>
      <c r="L513" s="43" t="str">
        <f>IFERROR(__xludf.DUMMYFUNCTION("""COMPUTED_VALUE"""),"Rif Sensitif")</f>
        <v>Rif Sensitif</v>
      </c>
      <c r="M513" s="43" t="str">
        <f>IFERROR(__xludf.DUMMYFUNCTION("""COMPUTED_VALUE"""),"Paru")</f>
        <v>Paru</v>
      </c>
    </row>
    <row r="514">
      <c r="H514" s="43" t="str">
        <f>IFERROR(__xludf.DUMMYFUNCTION("""COMPUTED_VALUE"""),"L")</f>
        <v>L</v>
      </c>
      <c r="I514" s="43" t="str">
        <f>IFERROR(__xludf.DUMMYFUNCTION("""COMPUTED_VALUE"""),"Positif")</f>
        <v>Positif</v>
      </c>
      <c r="J514" s="43" t="str">
        <f>IFERROR(__xludf.DUMMYFUNCTION("""COMPUTED_VALUE"""),"Negatif")</f>
        <v>Negatif</v>
      </c>
      <c r="K514" s="43" t="str">
        <f>IFERROR(__xludf.DUMMYFUNCTION("""COMPUTED_VALUE"""),"Tidak")</f>
        <v>Tidak</v>
      </c>
      <c r="L514" s="43" t="str">
        <f>IFERROR(__xludf.DUMMYFUNCTION("""COMPUTED_VALUE"""),"Rif Sensitif")</f>
        <v>Rif Sensitif</v>
      </c>
      <c r="M514" s="43" t="str">
        <f>IFERROR(__xludf.DUMMYFUNCTION("""COMPUTED_VALUE"""),"Paru")</f>
        <v>Paru</v>
      </c>
    </row>
    <row r="515">
      <c r="H515" s="43" t="str">
        <f>IFERROR(__xludf.DUMMYFUNCTION("""COMPUTED_VALUE"""),"L")</f>
        <v>L</v>
      </c>
      <c r="I515" s="43" t="str">
        <f>IFERROR(__xludf.DUMMYFUNCTION("""COMPUTED_VALUE"""),"Positif")</f>
        <v>Positif</v>
      </c>
      <c r="J515" s="43" t="str">
        <f>IFERROR(__xludf.DUMMYFUNCTION("""COMPUTED_VALUE"""),"Negatif")</f>
        <v>Negatif</v>
      </c>
      <c r="K515" s="43" t="str">
        <f>IFERROR(__xludf.DUMMYFUNCTION("""COMPUTED_VALUE"""),"Tidak")</f>
        <v>Tidak</v>
      </c>
      <c r="L515" s="43" t="str">
        <f>IFERROR(__xludf.DUMMYFUNCTION("""COMPUTED_VALUE"""),"Rif Sensitif")</f>
        <v>Rif Sensitif</v>
      </c>
      <c r="M515" s="43" t="str">
        <f>IFERROR(__xludf.DUMMYFUNCTION("""COMPUTED_VALUE"""),"Paru")</f>
        <v>Paru</v>
      </c>
    </row>
    <row r="516">
      <c r="H516" s="43" t="str">
        <f>IFERROR(__xludf.DUMMYFUNCTION("""COMPUTED_VALUE"""),"L")</f>
        <v>L</v>
      </c>
      <c r="I516" s="43" t="str">
        <f>IFERROR(__xludf.DUMMYFUNCTION("""COMPUTED_VALUE"""),"Positif")</f>
        <v>Positif</v>
      </c>
      <c r="J516" s="43" t="str">
        <f>IFERROR(__xludf.DUMMYFUNCTION("""COMPUTED_VALUE"""),"Negatif")</f>
        <v>Negatif</v>
      </c>
      <c r="K516" s="43" t="str">
        <f>IFERROR(__xludf.DUMMYFUNCTION("""COMPUTED_VALUE"""),"Tidak")</f>
        <v>Tidak</v>
      </c>
      <c r="L516" s="43" t="str">
        <f>IFERROR(__xludf.DUMMYFUNCTION("""COMPUTED_VALUE"""),"Rif Sensitif")</f>
        <v>Rif Sensitif</v>
      </c>
      <c r="M516" s="43" t="str">
        <f>IFERROR(__xludf.DUMMYFUNCTION("""COMPUTED_VALUE"""),"Paru")</f>
        <v>Paru</v>
      </c>
    </row>
    <row r="517">
      <c r="H517" s="43" t="str">
        <f>IFERROR(__xludf.DUMMYFUNCTION("""COMPUTED_VALUE"""),"L")</f>
        <v>L</v>
      </c>
      <c r="I517" s="43" t="str">
        <f>IFERROR(__xludf.DUMMYFUNCTION("""COMPUTED_VALUE"""),"Positif")</f>
        <v>Positif</v>
      </c>
      <c r="J517" s="43" t="str">
        <f>IFERROR(__xludf.DUMMYFUNCTION("""COMPUTED_VALUE"""),"Negatif")</f>
        <v>Negatif</v>
      </c>
      <c r="K517" s="43" t="str">
        <f>IFERROR(__xludf.DUMMYFUNCTION("""COMPUTED_VALUE"""),"Tidak")</f>
        <v>Tidak</v>
      </c>
      <c r="L517" s="43" t="str">
        <f>IFERROR(__xludf.DUMMYFUNCTION("""COMPUTED_VALUE"""),"Rif Sensitif")</f>
        <v>Rif Sensitif</v>
      </c>
      <c r="M517" s="43" t="str">
        <f>IFERROR(__xludf.DUMMYFUNCTION("""COMPUTED_VALUE"""),"Paru")</f>
        <v>Paru</v>
      </c>
    </row>
    <row r="518">
      <c r="H518" s="43" t="str">
        <f>IFERROR(__xludf.DUMMYFUNCTION("""COMPUTED_VALUE"""),"L")</f>
        <v>L</v>
      </c>
      <c r="I518" s="43" t="str">
        <f>IFERROR(__xludf.DUMMYFUNCTION("""COMPUTED_VALUE"""),"Positif")</f>
        <v>Positif</v>
      </c>
      <c r="J518" s="43" t="str">
        <f>IFERROR(__xludf.DUMMYFUNCTION("""COMPUTED_VALUE"""),"Negatif")</f>
        <v>Negatif</v>
      </c>
      <c r="K518" s="43" t="str">
        <f>IFERROR(__xludf.DUMMYFUNCTION("""COMPUTED_VALUE"""),"Tidak")</f>
        <v>Tidak</v>
      </c>
      <c r="L518" s="43" t="str">
        <f>IFERROR(__xludf.DUMMYFUNCTION("""COMPUTED_VALUE"""),"Rif Sensitif")</f>
        <v>Rif Sensitif</v>
      </c>
      <c r="M518" s="43" t="str">
        <f>IFERROR(__xludf.DUMMYFUNCTION("""COMPUTED_VALUE"""),"Paru")</f>
        <v>Paru</v>
      </c>
    </row>
    <row r="519">
      <c r="H519" s="43" t="str">
        <f>IFERROR(__xludf.DUMMYFUNCTION("""COMPUTED_VALUE"""),"L")</f>
        <v>L</v>
      </c>
      <c r="I519" s="43" t="str">
        <f>IFERROR(__xludf.DUMMYFUNCTION("""COMPUTED_VALUE"""),"Positif")</f>
        <v>Positif</v>
      </c>
      <c r="J519" s="43" t="str">
        <f>IFERROR(__xludf.DUMMYFUNCTION("""COMPUTED_VALUE"""),"Negatif")</f>
        <v>Negatif</v>
      </c>
      <c r="K519" s="43" t="str">
        <f>IFERROR(__xludf.DUMMYFUNCTION("""COMPUTED_VALUE"""),"Tidak")</f>
        <v>Tidak</v>
      </c>
      <c r="L519" s="43" t="str">
        <f>IFERROR(__xludf.DUMMYFUNCTION("""COMPUTED_VALUE"""),"Rif Sensitif")</f>
        <v>Rif Sensitif</v>
      </c>
      <c r="M519" s="43" t="str">
        <f>IFERROR(__xludf.DUMMYFUNCTION("""COMPUTED_VALUE"""),"Paru")</f>
        <v>Paru</v>
      </c>
    </row>
    <row r="520">
      <c r="H520" s="43" t="str">
        <f>IFERROR(__xludf.DUMMYFUNCTION("""COMPUTED_VALUE"""),"L")</f>
        <v>L</v>
      </c>
      <c r="I520" s="43" t="str">
        <f>IFERROR(__xludf.DUMMYFUNCTION("""COMPUTED_VALUE"""),"Positif")</f>
        <v>Positif</v>
      </c>
      <c r="J520" s="43" t="str">
        <f>IFERROR(__xludf.DUMMYFUNCTION("""COMPUTED_VALUE"""),"Negatif")</f>
        <v>Negatif</v>
      </c>
      <c r="K520" s="43" t="str">
        <f>IFERROR(__xludf.DUMMYFUNCTION("""COMPUTED_VALUE"""),"Tidak")</f>
        <v>Tidak</v>
      </c>
      <c r="L520" s="43" t="str">
        <f>IFERROR(__xludf.DUMMYFUNCTION("""COMPUTED_VALUE"""),"Rif Sensitif")</f>
        <v>Rif Sensitif</v>
      </c>
      <c r="M520" s="43" t="str">
        <f>IFERROR(__xludf.DUMMYFUNCTION("""COMPUTED_VALUE"""),"Paru")</f>
        <v>Paru</v>
      </c>
    </row>
    <row r="521">
      <c r="H521" s="43" t="str">
        <f>IFERROR(__xludf.DUMMYFUNCTION("""COMPUTED_VALUE"""),"L")</f>
        <v>L</v>
      </c>
      <c r="I521" s="43" t="str">
        <f>IFERROR(__xludf.DUMMYFUNCTION("""COMPUTED_VALUE"""),"Positif")</f>
        <v>Positif</v>
      </c>
      <c r="J521" s="43" t="str">
        <f>IFERROR(__xludf.DUMMYFUNCTION("""COMPUTED_VALUE"""),"Negatif")</f>
        <v>Negatif</v>
      </c>
      <c r="K521" s="43" t="str">
        <f>IFERROR(__xludf.DUMMYFUNCTION("""COMPUTED_VALUE"""),"Tidak")</f>
        <v>Tidak</v>
      </c>
      <c r="L521" s="43" t="str">
        <f>IFERROR(__xludf.DUMMYFUNCTION("""COMPUTED_VALUE"""),"Rif Sensitif")</f>
        <v>Rif Sensitif</v>
      </c>
      <c r="M521" s="43" t="str">
        <f>IFERROR(__xludf.DUMMYFUNCTION("""COMPUTED_VALUE"""),"Paru")</f>
        <v>Paru</v>
      </c>
    </row>
    <row r="522">
      <c r="H522" s="43" t="str">
        <f>IFERROR(__xludf.DUMMYFUNCTION("""COMPUTED_VALUE"""),"L")</f>
        <v>L</v>
      </c>
      <c r="I522" s="43" t="str">
        <f>IFERROR(__xludf.DUMMYFUNCTION("""COMPUTED_VALUE"""),"Positif")</f>
        <v>Positif</v>
      </c>
      <c r="J522" s="43" t="str">
        <f>IFERROR(__xludf.DUMMYFUNCTION("""COMPUTED_VALUE"""),"Negatif")</f>
        <v>Negatif</v>
      </c>
      <c r="K522" s="43" t="str">
        <f>IFERROR(__xludf.DUMMYFUNCTION("""COMPUTED_VALUE"""),"Tidak")</f>
        <v>Tidak</v>
      </c>
      <c r="L522" s="43" t="str">
        <f>IFERROR(__xludf.DUMMYFUNCTION("""COMPUTED_VALUE"""),"Rif Sensitif")</f>
        <v>Rif Sensitif</v>
      </c>
      <c r="M522" s="43" t="str">
        <f>IFERROR(__xludf.DUMMYFUNCTION("""COMPUTED_VALUE"""),"Paru")</f>
        <v>Paru</v>
      </c>
    </row>
    <row r="523">
      <c r="H523" s="43" t="str">
        <f>IFERROR(__xludf.DUMMYFUNCTION("""COMPUTED_VALUE"""),"L")</f>
        <v>L</v>
      </c>
      <c r="I523" s="43" t="str">
        <f>IFERROR(__xludf.DUMMYFUNCTION("""COMPUTED_VALUE"""),"Positif")</f>
        <v>Positif</v>
      </c>
      <c r="J523" s="43" t="str">
        <f>IFERROR(__xludf.DUMMYFUNCTION("""COMPUTED_VALUE"""),"Negatif")</f>
        <v>Negatif</v>
      </c>
      <c r="K523" s="43" t="str">
        <f>IFERROR(__xludf.DUMMYFUNCTION("""COMPUTED_VALUE"""),"Tidak")</f>
        <v>Tidak</v>
      </c>
      <c r="L523" s="43" t="str">
        <f>IFERROR(__xludf.DUMMYFUNCTION("""COMPUTED_VALUE"""),"Rif Sensitif")</f>
        <v>Rif Sensitif</v>
      </c>
      <c r="M523" s="43" t="str">
        <f>IFERROR(__xludf.DUMMYFUNCTION("""COMPUTED_VALUE"""),"Paru")</f>
        <v>Paru</v>
      </c>
    </row>
    <row r="524">
      <c r="H524" s="43" t="str">
        <f>IFERROR(__xludf.DUMMYFUNCTION("""COMPUTED_VALUE"""),"L")</f>
        <v>L</v>
      </c>
      <c r="I524" s="43" t="str">
        <f>IFERROR(__xludf.DUMMYFUNCTION("""COMPUTED_VALUE"""),"Positif")</f>
        <v>Positif</v>
      </c>
      <c r="J524" s="43" t="str">
        <f>IFERROR(__xludf.DUMMYFUNCTION("""COMPUTED_VALUE"""),"Negatif")</f>
        <v>Negatif</v>
      </c>
      <c r="K524" s="43" t="str">
        <f>IFERROR(__xludf.DUMMYFUNCTION("""COMPUTED_VALUE"""),"Tidak")</f>
        <v>Tidak</v>
      </c>
      <c r="L524" s="43" t="str">
        <f>IFERROR(__xludf.DUMMYFUNCTION("""COMPUTED_VALUE"""),"Rif Sensitif")</f>
        <v>Rif Sensitif</v>
      </c>
      <c r="M524" s="43" t="str">
        <f>IFERROR(__xludf.DUMMYFUNCTION("""COMPUTED_VALUE"""),"Paru")</f>
        <v>Paru</v>
      </c>
    </row>
    <row r="525">
      <c r="H525" s="43" t="str">
        <f>IFERROR(__xludf.DUMMYFUNCTION("""COMPUTED_VALUE"""),"L")</f>
        <v>L</v>
      </c>
      <c r="I525" s="43" t="str">
        <f>IFERROR(__xludf.DUMMYFUNCTION("""COMPUTED_VALUE"""),"Positif")</f>
        <v>Positif</v>
      </c>
      <c r="J525" s="43" t="str">
        <f>IFERROR(__xludf.DUMMYFUNCTION("""COMPUTED_VALUE"""),"Negatif")</f>
        <v>Negatif</v>
      </c>
      <c r="K525" s="43" t="str">
        <f>IFERROR(__xludf.DUMMYFUNCTION("""COMPUTED_VALUE"""),"Tidak")</f>
        <v>Tidak</v>
      </c>
      <c r="L525" s="43" t="str">
        <f>IFERROR(__xludf.DUMMYFUNCTION("""COMPUTED_VALUE"""),"Rif Sensitif")</f>
        <v>Rif Sensitif</v>
      </c>
      <c r="M525" s="43" t="str">
        <f>IFERROR(__xludf.DUMMYFUNCTION("""COMPUTED_VALUE"""),"Paru")</f>
        <v>Paru</v>
      </c>
    </row>
    <row r="526">
      <c r="H526" s="43" t="str">
        <f>IFERROR(__xludf.DUMMYFUNCTION("""COMPUTED_VALUE"""),"L")</f>
        <v>L</v>
      </c>
      <c r="I526" s="43" t="str">
        <f>IFERROR(__xludf.DUMMYFUNCTION("""COMPUTED_VALUE"""),"Positif")</f>
        <v>Positif</v>
      </c>
      <c r="J526" s="43" t="str">
        <f>IFERROR(__xludf.DUMMYFUNCTION("""COMPUTED_VALUE"""),"Negatif")</f>
        <v>Negatif</v>
      </c>
      <c r="K526" s="43" t="str">
        <f>IFERROR(__xludf.DUMMYFUNCTION("""COMPUTED_VALUE"""),"Tidak")</f>
        <v>Tidak</v>
      </c>
      <c r="L526" s="43" t="str">
        <f>IFERROR(__xludf.DUMMYFUNCTION("""COMPUTED_VALUE"""),"Rif Sensitif")</f>
        <v>Rif Sensitif</v>
      </c>
      <c r="M526" s="43" t="str">
        <f>IFERROR(__xludf.DUMMYFUNCTION("""COMPUTED_VALUE"""),"Paru")</f>
        <v>Paru</v>
      </c>
    </row>
    <row r="527">
      <c r="H527" s="43" t="str">
        <f>IFERROR(__xludf.DUMMYFUNCTION("""COMPUTED_VALUE"""),"L")</f>
        <v>L</v>
      </c>
      <c r="I527" s="43" t="str">
        <f>IFERROR(__xludf.DUMMYFUNCTION("""COMPUTED_VALUE"""),"Positif")</f>
        <v>Positif</v>
      </c>
      <c r="J527" s="43" t="str">
        <f>IFERROR(__xludf.DUMMYFUNCTION("""COMPUTED_VALUE"""),"Negatif")</f>
        <v>Negatif</v>
      </c>
      <c r="K527" s="43" t="str">
        <f>IFERROR(__xludf.DUMMYFUNCTION("""COMPUTED_VALUE"""),"Tidak")</f>
        <v>Tidak</v>
      </c>
      <c r="L527" s="43" t="str">
        <f>IFERROR(__xludf.DUMMYFUNCTION("""COMPUTED_VALUE"""),"Rif Sensitif")</f>
        <v>Rif Sensitif</v>
      </c>
      <c r="M527" s="43" t="str">
        <f>IFERROR(__xludf.DUMMYFUNCTION("""COMPUTED_VALUE"""),"Paru")</f>
        <v>Paru</v>
      </c>
    </row>
    <row r="528">
      <c r="H528" s="43" t="str">
        <f>IFERROR(__xludf.DUMMYFUNCTION("""COMPUTED_VALUE"""),"L")</f>
        <v>L</v>
      </c>
      <c r="I528" s="43" t="str">
        <f>IFERROR(__xludf.DUMMYFUNCTION("""COMPUTED_VALUE"""),"Positif")</f>
        <v>Positif</v>
      </c>
      <c r="J528" s="43" t="str">
        <f>IFERROR(__xludf.DUMMYFUNCTION("""COMPUTED_VALUE"""),"Negatif")</f>
        <v>Negatif</v>
      </c>
      <c r="K528" s="43" t="str">
        <f>IFERROR(__xludf.DUMMYFUNCTION("""COMPUTED_VALUE"""),"Tidak")</f>
        <v>Tidak</v>
      </c>
      <c r="L528" s="43" t="str">
        <f>IFERROR(__xludf.DUMMYFUNCTION("""COMPUTED_VALUE"""),"Rif Sensitif")</f>
        <v>Rif Sensitif</v>
      </c>
      <c r="M528" s="43" t="str">
        <f>IFERROR(__xludf.DUMMYFUNCTION("""COMPUTED_VALUE"""),"Paru")</f>
        <v>Paru</v>
      </c>
    </row>
    <row r="529">
      <c r="H529" s="43" t="str">
        <f>IFERROR(__xludf.DUMMYFUNCTION("""COMPUTED_VALUE"""),"P")</f>
        <v>P</v>
      </c>
      <c r="I529" s="43" t="str">
        <f>IFERROR(__xludf.DUMMYFUNCTION("""COMPUTED_VALUE"""),"Positif")</f>
        <v>Positif</v>
      </c>
      <c r="J529" s="43" t="str">
        <f>IFERROR(__xludf.DUMMYFUNCTION("""COMPUTED_VALUE"""),"Negatif")</f>
        <v>Negatif</v>
      </c>
      <c r="K529" s="43" t="str">
        <f>IFERROR(__xludf.DUMMYFUNCTION("""COMPUTED_VALUE"""),"Tidak")</f>
        <v>Tidak</v>
      </c>
      <c r="L529" s="43" t="str">
        <f>IFERROR(__xludf.DUMMYFUNCTION("""COMPUTED_VALUE"""),"Rif Sensitif")</f>
        <v>Rif Sensitif</v>
      </c>
      <c r="M529" s="43" t="str">
        <f>IFERROR(__xludf.DUMMYFUNCTION("""COMPUTED_VALUE"""),"Paru")</f>
        <v>Paru</v>
      </c>
    </row>
    <row r="530">
      <c r="H530" s="43" t="str">
        <f>IFERROR(__xludf.DUMMYFUNCTION("""COMPUTED_VALUE"""),"P")</f>
        <v>P</v>
      </c>
      <c r="I530" s="43" t="str">
        <f>IFERROR(__xludf.DUMMYFUNCTION("""COMPUTED_VALUE"""),"Positif")</f>
        <v>Positif</v>
      </c>
      <c r="J530" s="43" t="str">
        <f>IFERROR(__xludf.DUMMYFUNCTION("""COMPUTED_VALUE"""),"Negatif")</f>
        <v>Negatif</v>
      </c>
      <c r="K530" s="43" t="str">
        <f>IFERROR(__xludf.DUMMYFUNCTION("""COMPUTED_VALUE"""),"Tidak")</f>
        <v>Tidak</v>
      </c>
      <c r="L530" s="43" t="str">
        <f>IFERROR(__xludf.DUMMYFUNCTION("""COMPUTED_VALUE"""),"Rif Sensitif")</f>
        <v>Rif Sensitif</v>
      </c>
      <c r="M530" s="43" t="str">
        <f>IFERROR(__xludf.DUMMYFUNCTION("""COMPUTED_VALUE"""),"Paru")</f>
        <v>Paru</v>
      </c>
    </row>
    <row r="531">
      <c r="H531" s="43" t="str">
        <f>IFERROR(__xludf.DUMMYFUNCTION("""COMPUTED_VALUE"""),"P")</f>
        <v>P</v>
      </c>
      <c r="I531" s="43" t="str">
        <f>IFERROR(__xludf.DUMMYFUNCTION("""COMPUTED_VALUE"""),"Positif")</f>
        <v>Positif</v>
      </c>
      <c r="J531" s="43" t="str">
        <f>IFERROR(__xludf.DUMMYFUNCTION("""COMPUTED_VALUE"""),"Negatif")</f>
        <v>Negatif</v>
      </c>
      <c r="K531" s="43" t="str">
        <f>IFERROR(__xludf.DUMMYFUNCTION("""COMPUTED_VALUE"""),"Tidak")</f>
        <v>Tidak</v>
      </c>
      <c r="L531" s="43" t="str">
        <f>IFERROR(__xludf.DUMMYFUNCTION("""COMPUTED_VALUE"""),"Rif Sensitif")</f>
        <v>Rif Sensitif</v>
      </c>
      <c r="M531" s="43" t="str">
        <f>IFERROR(__xludf.DUMMYFUNCTION("""COMPUTED_VALUE"""),"Paru")</f>
        <v>Paru</v>
      </c>
    </row>
    <row r="532">
      <c r="H532" s="43" t="str">
        <f>IFERROR(__xludf.DUMMYFUNCTION("""COMPUTED_VALUE"""),"L")</f>
        <v>L</v>
      </c>
      <c r="I532" s="43" t="str">
        <f>IFERROR(__xludf.DUMMYFUNCTION("""COMPUTED_VALUE"""),"Positif")</f>
        <v>Positif</v>
      </c>
      <c r="J532" s="43" t="str">
        <f>IFERROR(__xludf.DUMMYFUNCTION("""COMPUTED_VALUE"""),"Negatif")</f>
        <v>Negatif</v>
      </c>
      <c r="K532" s="43" t="str">
        <f>IFERROR(__xludf.DUMMYFUNCTION("""COMPUTED_VALUE"""),"Tidak")</f>
        <v>Tidak</v>
      </c>
      <c r="L532" s="43" t="str">
        <f>IFERROR(__xludf.DUMMYFUNCTION("""COMPUTED_VALUE"""),"Rif Sensitif")</f>
        <v>Rif Sensitif</v>
      </c>
      <c r="M532" s="43" t="str">
        <f>IFERROR(__xludf.DUMMYFUNCTION("""COMPUTED_VALUE"""),"Paru")</f>
        <v>Paru</v>
      </c>
    </row>
    <row r="533">
      <c r="H533" s="43" t="str">
        <f>IFERROR(__xludf.DUMMYFUNCTION("""COMPUTED_VALUE"""),"L")</f>
        <v>L</v>
      </c>
      <c r="I533" s="43" t="str">
        <f>IFERROR(__xludf.DUMMYFUNCTION("""COMPUTED_VALUE"""),"Positif")</f>
        <v>Positif</v>
      </c>
      <c r="J533" s="43" t="str">
        <f>IFERROR(__xludf.DUMMYFUNCTION("""COMPUTED_VALUE"""),"Negatif")</f>
        <v>Negatif</v>
      </c>
      <c r="K533" s="43" t="str">
        <f>IFERROR(__xludf.DUMMYFUNCTION("""COMPUTED_VALUE"""),"Tidak")</f>
        <v>Tidak</v>
      </c>
      <c r="L533" s="43" t="str">
        <f>IFERROR(__xludf.DUMMYFUNCTION("""COMPUTED_VALUE"""),"Rif Sensitif")</f>
        <v>Rif Sensitif</v>
      </c>
      <c r="M533" s="43" t="str">
        <f>IFERROR(__xludf.DUMMYFUNCTION("""COMPUTED_VALUE"""),"Paru")</f>
        <v>Paru</v>
      </c>
    </row>
    <row r="534">
      <c r="H534" s="43" t="str">
        <f>IFERROR(__xludf.DUMMYFUNCTION("""COMPUTED_VALUE"""),"P")</f>
        <v>P</v>
      </c>
      <c r="I534" s="43" t="str">
        <f>IFERROR(__xludf.DUMMYFUNCTION("""COMPUTED_VALUE"""),"Positif")</f>
        <v>Positif</v>
      </c>
      <c r="J534" s="43" t="str">
        <f>IFERROR(__xludf.DUMMYFUNCTION("""COMPUTED_VALUE"""),"Negatif")</f>
        <v>Negatif</v>
      </c>
      <c r="K534" s="43" t="str">
        <f>IFERROR(__xludf.DUMMYFUNCTION("""COMPUTED_VALUE"""),"Tidak")</f>
        <v>Tidak</v>
      </c>
      <c r="L534" s="43" t="str">
        <f>IFERROR(__xludf.DUMMYFUNCTION("""COMPUTED_VALUE"""),"Rif Sensitif")</f>
        <v>Rif Sensitif</v>
      </c>
      <c r="M534" s="43" t="str">
        <f>IFERROR(__xludf.DUMMYFUNCTION("""COMPUTED_VALUE"""),"Paru")</f>
        <v>Paru</v>
      </c>
    </row>
    <row r="535">
      <c r="H535" s="43" t="str">
        <f>IFERROR(__xludf.DUMMYFUNCTION("""COMPUTED_VALUE"""),"L")</f>
        <v>L</v>
      </c>
      <c r="I535" s="43" t="str">
        <f>IFERROR(__xludf.DUMMYFUNCTION("""COMPUTED_VALUE"""),"Positif")</f>
        <v>Positif</v>
      </c>
      <c r="J535" s="43" t="str">
        <f>IFERROR(__xludf.DUMMYFUNCTION("""COMPUTED_VALUE"""),"Negatif")</f>
        <v>Negatif</v>
      </c>
      <c r="K535" s="43" t="str">
        <f>IFERROR(__xludf.DUMMYFUNCTION("""COMPUTED_VALUE"""),"Tidak")</f>
        <v>Tidak</v>
      </c>
      <c r="L535" s="43" t="str">
        <f>IFERROR(__xludf.DUMMYFUNCTION("""COMPUTED_VALUE"""),"Rif Sensitif")</f>
        <v>Rif Sensitif</v>
      </c>
      <c r="M535" s="43" t="str">
        <f>IFERROR(__xludf.DUMMYFUNCTION("""COMPUTED_VALUE"""),"Paru")</f>
        <v>Paru</v>
      </c>
    </row>
    <row r="536">
      <c r="H536" s="43" t="str">
        <f>IFERROR(__xludf.DUMMYFUNCTION("""COMPUTED_VALUE"""),"L")</f>
        <v>L</v>
      </c>
      <c r="I536" s="43" t="str">
        <f>IFERROR(__xludf.DUMMYFUNCTION("""COMPUTED_VALUE"""),"Positif")</f>
        <v>Positif</v>
      </c>
      <c r="J536" s="43" t="str">
        <f>IFERROR(__xludf.DUMMYFUNCTION("""COMPUTED_VALUE"""),"Negatif")</f>
        <v>Negatif</v>
      </c>
      <c r="K536" s="43" t="str">
        <f>IFERROR(__xludf.DUMMYFUNCTION("""COMPUTED_VALUE"""),"Tidak")</f>
        <v>Tidak</v>
      </c>
      <c r="L536" s="43" t="str">
        <f>IFERROR(__xludf.DUMMYFUNCTION("""COMPUTED_VALUE"""),"Rif Sensitif")</f>
        <v>Rif Sensitif</v>
      </c>
      <c r="M536" s="43" t="str">
        <f>IFERROR(__xludf.DUMMYFUNCTION("""COMPUTED_VALUE"""),"Paru")</f>
        <v>Paru</v>
      </c>
    </row>
    <row r="537">
      <c r="H537" s="43" t="str">
        <f>IFERROR(__xludf.DUMMYFUNCTION("""COMPUTED_VALUE"""),"P")</f>
        <v>P</v>
      </c>
      <c r="I537" s="43" t="str">
        <f>IFERROR(__xludf.DUMMYFUNCTION("""COMPUTED_VALUE"""),"Positif")</f>
        <v>Positif</v>
      </c>
      <c r="J537" s="43" t="str">
        <f>IFERROR(__xludf.DUMMYFUNCTION("""COMPUTED_VALUE"""),"Negatif")</f>
        <v>Negatif</v>
      </c>
      <c r="K537" s="43" t="str">
        <f>IFERROR(__xludf.DUMMYFUNCTION("""COMPUTED_VALUE"""),"Tidak")</f>
        <v>Tidak</v>
      </c>
      <c r="L537" s="43" t="str">
        <f>IFERROR(__xludf.DUMMYFUNCTION("""COMPUTED_VALUE"""),"Rif Sensitif")</f>
        <v>Rif Sensitif</v>
      </c>
      <c r="M537" s="43" t="str">
        <f>IFERROR(__xludf.DUMMYFUNCTION("""COMPUTED_VALUE"""),"Paru")</f>
        <v>Paru</v>
      </c>
    </row>
    <row r="538">
      <c r="H538" s="43" t="str">
        <f>IFERROR(__xludf.DUMMYFUNCTION("""COMPUTED_VALUE"""),"L")</f>
        <v>L</v>
      </c>
      <c r="I538" s="43" t="str">
        <f>IFERROR(__xludf.DUMMYFUNCTION("""COMPUTED_VALUE"""),"Positif")</f>
        <v>Positif</v>
      </c>
      <c r="J538" s="43" t="str">
        <f>IFERROR(__xludf.DUMMYFUNCTION("""COMPUTED_VALUE"""),"Negatif")</f>
        <v>Negatif</v>
      </c>
      <c r="K538" s="43" t="str">
        <f>IFERROR(__xludf.DUMMYFUNCTION("""COMPUTED_VALUE"""),"Tidak")</f>
        <v>Tidak</v>
      </c>
      <c r="L538" s="43" t="str">
        <f>IFERROR(__xludf.DUMMYFUNCTION("""COMPUTED_VALUE"""),"Rif Sensitif")</f>
        <v>Rif Sensitif</v>
      </c>
      <c r="M538" s="43" t="str">
        <f>IFERROR(__xludf.DUMMYFUNCTION("""COMPUTED_VALUE"""),"Paru")</f>
        <v>Paru</v>
      </c>
    </row>
    <row r="539">
      <c r="H539" s="43" t="str">
        <f>IFERROR(__xludf.DUMMYFUNCTION("""COMPUTED_VALUE"""),"L")</f>
        <v>L</v>
      </c>
      <c r="I539" s="43" t="str">
        <f>IFERROR(__xludf.DUMMYFUNCTION("""COMPUTED_VALUE"""),"Positif")</f>
        <v>Positif</v>
      </c>
      <c r="J539" s="43" t="str">
        <f>IFERROR(__xludf.DUMMYFUNCTION("""COMPUTED_VALUE"""),"Negatif")</f>
        <v>Negatif</v>
      </c>
      <c r="K539" s="43" t="str">
        <f>IFERROR(__xludf.DUMMYFUNCTION("""COMPUTED_VALUE"""),"Tidak")</f>
        <v>Tidak</v>
      </c>
      <c r="L539" s="43" t="str">
        <f>IFERROR(__xludf.DUMMYFUNCTION("""COMPUTED_VALUE"""),"Rif Sensitif")</f>
        <v>Rif Sensitif</v>
      </c>
      <c r="M539" s="43" t="str">
        <f>IFERROR(__xludf.DUMMYFUNCTION("""COMPUTED_VALUE"""),"Paru")</f>
        <v>Paru</v>
      </c>
    </row>
    <row r="540">
      <c r="H540" s="43" t="str">
        <f>IFERROR(__xludf.DUMMYFUNCTION("""COMPUTED_VALUE"""),"L")</f>
        <v>L</v>
      </c>
      <c r="I540" s="43" t="str">
        <f>IFERROR(__xludf.DUMMYFUNCTION("""COMPUTED_VALUE"""),"Positif")</f>
        <v>Positif</v>
      </c>
      <c r="J540" s="43" t="str">
        <f>IFERROR(__xludf.DUMMYFUNCTION("""COMPUTED_VALUE"""),"Negatif")</f>
        <v>Negatif</v>
      </c>
      <c r="K540" s="43" t="str">
        <f>IFERROR(__xludf.DUMMYFUNCTION("""COMPUTED_VALUE"""),"Tidak")</f>
        <v>Tidak</v>
      </c>
      <c r="L540" s="43" t="str">
        <f>IFERROR(__xludf.DUMMYFUNCTION("""COMPUTED_VALUE"""),"Rif Sensitif")</f>
        <v>Rif Sensitif</v>
      </c>
      <c r="M540" s="43" t="str">
        <f>IFERROR(__xludf.DUMMYFUNCTION("""COMPUTED_VALUE"""),"Paru")</f>
        <v>Paru</v>
      </c>
    </row>
    <row r="541">
      <c r="H541" s="43" t="str">
        <f>IFERROR(__xludf.DUMMYFUNCTION("""COMPUTED_VALUE"""),"P")</f>
        <v>P</v>
      </c>
      <c r="I541" s="43" t="str">
        <f>IFERROR(__xludf.DUMMYFUNCTION("""COMPUTED_VALUE"""),"Positif")</f>
        <v>Positif</v>
      </c>
      <c r="J541" s="43" t="str">
        <f>IFERROR(__xludf.DUMMYFUNCTION("""COMPUTED_VALUE"""),"Negatif")</f>
        <v>Negatif</v>
      </c>
      <c r="K541" s="43" t="str">
        <f>IFERROR(__xludf.DUMMYFUNCTION("""COMPUTED_VALUE"""),"Tidak")</f>
        <v>Tidak</v>
      </c>
      <c r="L541" s="43" t="str">
        <f>IFERROR(__xludf.DUMMYFUNCTION("""COMPUTED_VALUE"""),"Rif Sensitif")</f>
        <v>Rif Sensitif</v>
      </c>
      <c r="M541" s="43" t="str">
        <f>IFERROR(__xludf.DUMMYFUNCTION("""COMPUTED_VALUE"""),"Paru")</f>
        <v>Paru</v>
      </c>
    </row>
    <row r="542">
      <c r="H542" s="43" t="str">
        <f>IFERROR(__xludf.DUMMYFUNCTION("""COMPUTED_VALUE"""),"L")</f>
        <v>L</v>
      </c>
      <c r="I542" s="43" t="str">
        <f>IFERROR(__xludf.DUMMYFUNCTION("""COMPUTED_VALUE"""),"Positif")</f>
        <v>Positif</v>
      </c>
      <c r="J542" s="43" t="str">
        <f>IFERROR(__xludf.DUMMYFUNCTION("""COMPUTED_VALUE"""),"Negatif")</f>
        <v>Negatif</v>
      </c>
      <c r="K542" s="43" t="str">
        <f>IFERROR(__xludf.DUMMYFUNCTION("""COMPUTED_VALUE"""),"Tidak")</f>
        <v>Tidak</v>
      </c>
      <c r="L542" s="43" t="str">
        <f>IFERROR(__xludf.DUMMYFUNCTION("""COMPUTED_VALUE"""),"Rif Sensitif")</f>
        <v>Rif Sensitif</v>
      </c>
      <c r="M542" s="43" t="str">
        <f>IFERROR(__xludf.DUMMYFUNCTION("""COMPUTED_VALUE"""),"Paru")</f>
        <v>Paru</v>
      </c>
    </row>
    <row r="543">
      <c r="H543" s="43" t="str">
        <f>IFERROR(__xludf.DUMMYFUNCTION("""COMPUTED_VALUE"""),"L")</f>
        <v>L</v>
      </c>
      <c r="I543" s="43" t="str">
        <f>IFERROR(__xludf.DUMMYFUNCTION("""COMPUTED_VALUE"""),"Positif")</f>
        <v>Positif</v>
      </c>
      <c r="J543" s="43" t="str">
        <f>IFERROR(__xludf.DUMMYFUNCTION("""COMPUTED_VALUE"""),"Negatif")</f>
        <v>Negatif</v>
      </c>
      <c r="K543" s="43" t="str">
        <f>IFERROR(__xludf.DUMMYFUNCTION("""COMPUTED_VALUE"""),"Tidak")</f>
        <v>Tidak</v>
      </c>
      <c r="L543" s="43" t="str">
        <f>IFERROR(__xludf.DUMMYFUNCTION("""COMPUTED_VALUE"""),"Rif Sensitif")</f>
        <v>Rif Sensitif</v>
      </c>
      <c r="M543" s="43" t="str">
        <f>IFERROR(__xludf.DUMMYFUNCTION("""COMPUTED_VALUE"""),"Paru")</f>
        <v>Paru</v>
      </c>
    </row>
    <row r="544">
      <c r="H544" s="43" t="str">
        <f>IFERROR(__xludf.DUMMYFUNCTION("""COMPUTED_VALUE"""),"L")</f>
        <v>L</v>
      </c>
      <c r="I544" s="43" t="str">
        <f>IFERROR(__xludf.DUMMYFUNCTION("""COMPUTED_VALUE"""),"Positif")</f>
        <v>Positif</v>
      </c>
      <c r="J544" s="43" t="str">
        <f>IFERROR(__xludf.DUMMYFUNCTION("""COMPUTED_VALUE"""),"Negatif")</f>
        <v>Negatif</v>
      </c>
      <c r="K544" s="43" t="str">
        <f>IFERROR(__xludf.DUMMYFUNCTION("""COMPUTED_VALUE"""),"Tidak")</f>
        <v>Tidak</v>
      </c>
      <c r="L544" s="43" t="str">
        <f>IFERROR(__xludf.DUMMYFUNCTION("""COMPUTED_VALUE"""),"Rif Sensitif")</f>
        <v>Rif Sensitif</v>
      </c>
      <c r="M544" s="43" t="str">
        <f>IFERROR(__xludf.DUMMYFUNCTION("""COMPUTED_VALUE"""),"Paru")</f>
        <v>Paru</v>
      </c>
    </row>
    <row r="545">
      <c r="H545" s="43" t="str">
        <f>IFERROR(__xludf.DUMMYFUNCTION("""COMPUTED_VALUE"""),"L")</f>
        <v>L</v>
      </c>
      <c r="I545" s="43" t="str">
        <f>IFERROR(__xludf.DUMMYFUNCTION("""COMPUTED_VALUE"""),"Positif")</f>
        <v>Positif</v>
      </c>
      <c r="J545" s="43" t="str">
        <f>IFERROR(__xludf.DUMMYFUNCTION("""COMPUTED_VALUE"""),"Negatif")</f>
        <v>Negatif</v>
      </c>
      <c r="K545" s="43" t="str">
        <f>IFERROR(__xludf.DUMMYFUNCTION("""COMPUTED_VALUE"""),"Tidak")</f>
        <v>Tidak</v>
      </c>
      <c r="L545" s="43" t="str">
        <f>IFERROR(__xludf.DUMMYFUNCTION("""COMPUTED_VALUE"""),"Rif Sensitif")</f>
        <v>Rif Sensitif</v>
      </c>
      <c r="M545" s="43" t="str">
        <f>IFERROR(__xludf.DUMMYFUNCTION("""COMPUTED_VALUE"""),"Paru")</f>
        <v>Paru</v>
      </c>
    </row>
    <row r="546">
      <c r="H546" s="43" t="str">
        <f>IFERROR(__xludf.DUMMYFUNCTION("""COMPUTED_VALUE"""),"L")</f>
        <v>L</v>
      </c>
      <c r="I546" s="43" t="str">
        <f>IFERROR(__xludf.DUMMYFUNCTION("""COMPUTED_VALUE"""),"Positif")</f>
        <v>Positif</v>
      </c>
      <c r="J546" s="43" t="str">
        <f>IFERROR(__xludf.DUMMYFUNCTION("""COMPUTED_VALUE"""),"Negatif")</f>
        <v>Negatif</v>
      </c>
      <c r="K546" s="43" t="str">
        <f>IFERROR(__xludf.DUMMYFUNCTION("""COMPUTED_VALUE"""),"Tidak")</f>
        <v>Tidak</v>
      </c>
      <c r="L546" s="43" t="str">
        <f>IFERROR(__xludf.DUMMYFUNCTION("""COMPUTED_VALUE"""),"Rif Sensitif")</f>
        <v>Rif Sensitif</v>
      </c>
      <c r="M546" s="43" t="str">
        <f>IFERROR(__xludf.DUMMYFUNCTION("""COMPUTED_VALUE"""),"Paru")</f>
        <v>Paru</v>
      </c>
    </row>
    <row r="547">
      <c r="H547" s="43" t="str">
        <f>IFERROR(__xludf.DUMMYFUNCTION("""COMPUTED_VALUE"""),"P")</f>
        <v>P</v>
      </c>
      <c r="I547" s="43" t="str">
        <f>IFERROR(__xludf.DUMMYFUNCTION("""COMPUTED_VALUE"""),"Positif")</f>
        <v>Positif</v>
      </c>
      <c r="J547" s="43" t="str">
        <f>IFERROR(__xludf.DUMMYFUNCTION("""COMPUTED_VALUE"""),"Negatif")</f>
        <v>Negatif</v>
      </c>
      <c r="K547" s="43" t="str">
        <f>IFERROR(__xludf.DUMMYFUNCTION("""COMPUTED_VALUE"""),"Tidak")</f>
        <v>Tidak</v>
      </c>
      <c r="L547" s="43" t="str">
        <f>IFERROR(__xludf.DUMMYFUNCTION("""COMPUTED_VALUE"""),"Rif Sensitif")</f>
        <v>Rif Sensitif</v>
      </c>
      <c r="M547" s="43" t="str">
        <f>IFERROR(__xludf.DUMMYFUNCTION("""COMPUTED_VALUE"""),"Paru")</f>
        <v>Paru</v>
      </c>
    </row>
    <row r="548">
      <c r="H548" s="43" t="str">
        <f>IFERROR(__xludf.DUMMYFUNCTION("""COMPUTED_VALUE"""),"L")</f>
        <v>L</v>
      </c>
      <c r="I548" s="43" t="str">
        <f>IFERROR(__xludf.DUMMYFUNCTION("""COMPUTED_VALUE"""),"Positif")</f>
        <v>Positif</v>
      </c>
      <c r="J548" s="43" t="str">
        <f>IFERROR(__xludf.DUMMYFUNCTION("""COMPUTED_VALUE"""),"Negatif")</f>
        <v>Negatif</v>
      </c>
      <c r="K548" s="43" t="str">
        <f>IFERROR(__xludf.DUMMYFUNCTION("""COMPUTED_VALUE"""),"Tidak")</f>
        <v>Tidak</v>
      </c>
      <c r="L548" s="43" t="str">
        <f>IFERROR(__xludf.DUMMYFUNCTION("""COMPUTED_VALUE"""),"Rif Sensitif")</f>
        <v>Rif Sensitif</v>
      </c>
      <c r="M548" s="43" t="str">
        <f>IFERROR(__xludf.DUMMYFUNCTION("""COMPUTED_VALUE"""),"Paru")</f>
        <v>Paru</v>
      </c>
    </row>
    <row r="549">
      <c r="H549" s="43" t="str">
        <f>IFERROR(__xludf.DUMMYFUNCTION("""COMPUTED_VALUE"""),"L")</f>
        <v>L</v>
      </c>
      <c r="I549" s="43" t="str">
        <f>IFERROR(__xludf.DUMMYFUNCTION("""COMPUTED_VALUE"""),"Positif")</f>
        <v>Positif</v>
      </c>
      <c r="J549" s="43" t="str">
        <f>IFERROR(__xludf.DUMMYFUNCTION("""COMPUTED_VALUE"""),"Negatif")</f>
        <v>Negatif</v>
      </c>
      <c r="K549" s="43" t="str">
        <f>IFERROR(__xludf.DUMMYFUNCTION("""COMPUTED_VALUE"""),"Tidak")</f>
        <v>Tidak</v>
      </c>
      <c r="L549" s="43" t="str">
        <f>IFERROR(__xludf.DUMMYFUNCTION("""COMPUTED_VALUE"""),"Rif Sensitif")</f>
        <v>Rif Sensitif</v>
      </c>
      <c r="M549" s="43" t="str">
        <f>IFERROR(__xludf.DUMMYFUNCTION("""COMPUTED_VALUE"""),"Paru")</f>
        <v>Paru</v>
      </c>
    </row>
    <row r="550">
      <c r="H550" s="43" t="str">
        <f>IFERROR(__xludf.DUMMYFUNCTION("""COMPUTED_VALUE"""),"P")</f>
        <v>P</v>
      </c>
      <c r="I550" s="43" t="str">
        <f>IFERROR(__xludf.DUMMYFUNCTION("""COMPUTED_VALUE"""),"Positif")</f>
        <v>Positif</v>
      </c>
      <c r="J550" s="43" t="str">
        <f>IFERROR(__xludf.DUMMYFUNCTION("""COMPUTED_VALUE"""),"Negatif")</f>
        <v>Negatif</v>
      </c>
      <c r="K550" s="43" t="str">
        <f>IFERROR(__xludf.DUMMYFUNCTION("""COMPUTED_VALUE"""),"Tidak")</f>
        <v>Tidak</v>
      </c>
      <c r="L550" s="43" t="str">
        <f>IFERROR(__xludf.DUMMYFUNCTION("""COMPUTED_VALUE"""),"Rif Sensitif")</f>
        <v>Rif Sensitif</v>
      </c>
      <c r="M550" s="43" t="str">
        <f>IFERROR(__xludf.DUMMYFUNCTION("""COMPUTED_VALUE"""),"Paru")</f>
        <v>Paru</v>
      </c>
    </row>
    <row r="551">
      <c r="H551" s="43" t="str">
        <f>IFERROR(__xludf.DUMMYFUNCTION("""COMPUTED_VALUE"""),"P")</f>
        <v>P</v>
      </c>
      <c r="I551" s="43" t="str">
        <f>IFERROR(__xludf.DUMMYFUNCTION("""COMPUTED_VALUE"""),"Positif")</f>
        <v>Positif</v>
      </c>
      <c r="J551" s="43" t="str">
        <f>IFERROR(__xludf.DUMMYFUNCTION("""COMPUTED_VALUE"""),"Negatif")</f>
        <v>Negatif</v>
      </c>
      <c r="K551" s="43" t="str">
        <f>IFERROR(__xludf.DUMMYFUNCTION("""COMPUTED_VALUE"""),"Tidak")</f>
        <v>Tidak</v>
      </c>
      <c r="L551" s="43" t="str">
        <f>IFERROR(__xludf.DUMMYFUNCTION("""COMPUTED_VALUE"""),"Rif Sensitif")</f>
        <v>Rif Sensitif</v>
      </c>
      <c r="M551" s="43" t="str">
        <f>IFERROR(__xludf.DUMMYFUNCTION("""COMPUTED_VALUE"""),"Paru")</f>
        <v>Paru</v>
      </c>
    </row>
    <row r="552">
      <c r="H552" s="43" t="str">
        <f>IFERROR(__xludf.DUMMYFUNCTION("""COMPUTED_VALUE"""),"P")</f>
        <v>P</v>
      </c>
      <c r="I552" s="43" t="str">
        <f>IFERROR(__xludf.DUMMYFUNCTION("""COMPUTED_VALUE"""),"Positif")</f>
        <v>Positif</v>
      </c>
      <c r="J552" s="43" t="str">
        <f>IFERROR(__xludf.DUMMYFUNCTION("""COMPUTED_VALUE"""),"Negatif")</f>
        <v>Negatif</v>
      </c>
      <c r="K552" s="43" t="str">
        <f>IFERROR(__xludf.DUMMYFUNCTION("""COMPUTED_VALUE"""),"Tidak")</f>
        <v>Tidak</v>
      </c>
      <c r="L552" s="43" t="str">
        <f>IFERROR(__xludf.DUMMYFUNCTION("""COMPUTED_VALUE"""),"Rif Sensitif")</f>
        <v>Rif Sensitif</v>
      </c>
      <c r="M552" s="43" t="str">
        <f>IFERROR(__xludf.DUMMYFUNCTION("""COMPUTED_VALUE"""),"Paru")</f>
        <v>Paru</v>
      </c>
    </row>
    <row r="553">
      <c r="H553" s="43" t="str">
        <f>IFERROR(__xludf.DUMMYFUNCTION("""COMPUTED_VALUE"""),"L")</f>
        <v>L</v>
      </c>
      <c r="I553" s="43" t="str">
        <f>IFERROR(__xludf.DUMMYFUNCTION("""COMPUTED_VALUE"""),"Positif")</f>
        <v>Positif</v>
      </c>
      <c r="J553" s="43" t="str">
        <f>IFERROR(__xludf.DUMMYFUNCTION("""COMPUTED_VALUE"""),"Negatif")</f>
        <v>Negatif</v>
      </c>
      <c r="K553" s="43" t="str">
        <f>IFERROR(__xludf.DUMMYFUNCTION("""COMPUTED_VALUE"""),"Tidak")</f>
        <v>Tidak</v>
      </c>
      <c r="L553" s="43" t="str">
        <f>IFERROR(__xludf.DUMMYFUNCTION("""COMPUTED_VALUE"""),"Rif Sensitif")</f>
        <v>Rif Sensitif</v>
      </c>
      <c r="M553" s="43" t="str">
        <f>IFERROR(__xludf.DUMMYFUNCTION("""COMPUTED_VALUE"""),"Paru")</f>
        <v>Paru</v>
      </c>
    </row>
    <row r="554">
      <c r="H554" s="43" t="str">
        <f>IFERROR(__xludf.DUMMYFUNCTION("""COMPUTED_VALUE"""),"L")</f>
        <v>L</v>
      </c>
      <c r="I554" s="43" t="str">
        <f>IFERROR(__xludf.DUMMYFUNCTION("""COMPUTED_VALUE"""),"Positif")</f>
        <v>Positif</v>
      </c>
      <c r="J554" s="43" t="str">
        <f>IFERROR(__xludf.DUMMYFUNCTION("""COMPUTED_VALUE"""),"Negatif")</f>
        <v>Negatif</v>
      </c>
      <c r="K554" s="43" t="str">
        <f>IFERROR(__xludf.DUMMYFUNCTION("""COMPUTED_VALUE"""),"Tidak")</f>
        <v>Tidak</v>
      </c>
      <c r="L554" s="43" t="str">
        <f>IFERROR(__xludf.DUMMYFUNCTION("""COMPUTED_VALUE"""),"Rif Sensitif")</f>
        <v>Rif Sensitif</v>
      </c>
      <c r="M554" s="43" t="str">
        <f>IFERROR(__xludf.DUMMYFUNCTION("""COMPUTED_VALUE"""),"Paru")</f>
        <v>Paru</v>
      </c>
    </row>
    <row r="555">
      <c r="H555" s="43" t="str">
        <f>IFERROR(__xludf.DUMMYFUNCTION("""COMPUTED_VALUE"""),"L")</f>
        <v>L</v>
      </c>
      <c r="I555" s="43" t="str">
        <f>IFERROR(__xludf.DUMMYFUNCTION("""COMPUTED_VALUE"""),"Positif")</f>
        <v>Positif</v>
      </c>
      <c r="J555" s="43" t="str">
        <f>IFERROR(__xludf.DUMMYFUNCTION("""COMPUTED_VALUE"""),"Negatif")</f>
        <v>Negatif</v>
      </c>
      <c r="K555" s="43" t="str">
        <f>IFERROR(__xludf.DUMMYFUNCTION("""COMPUTED_VALUE"""),"Tidak")</f>
        <v>Tidak</v>
      </c>
      <c r="L555" s="43" t="str">
        <f>IFERROR(__xludf.DUMMYFUNCTION("""COMPUTED_VALUE"""),"Rif Sensitif")</f>
        <v>Rif Sensitif</v>
      </c>
      <c r="M555" s="43" t="str">
        <f>IFERROR(__xludf.DUMMYFUNCTION("""COMPUTED_VALUE"""),"Paru")</f>
        <v>Paru</v>
      </c>
    </row>
    <row r="556">
      <c r="H556" s="43" t="str">
        <f>IFERROR(__xludf.DUMMYFUNCTION("""COMPUTED_VALUE"""),"P")</f>
        <v>P</v>
      </c>
      <c r="I556" s="43" t="str">
        <f>IFERROR(__xludf.DUMMYFUNCTION("""COMPUTED_VALUE"""),"Positif")</f>
        <v>Positif</v>
      </c>
      <c r="J556" s="43" t="str">
        <f>IFERROR(__xludf.DUMMYFUNCTION("""COMPUTED_VALUE"""),"Negatif")</f>
        <v>Negatif</v>
      </c>
      <c r="K556" s="43" t="str">
        <f>IFERROR(__xludf.DUMMYFUNCTION("""COMPUTED_VALUE"""),"Tidak")</f>
        <v>Tidak</v>
      </c>
      <c r="L556" s="43" t="str">
        <f>IFERROR(__xludf.DUMMYFUNCTION("""COMPUTED_VALUE"""),"Rif Sensitif")</f>
        <v>Rif Sensitif</v>
      </c>
      <c r="M556" s="43" t="str">
        <f>IFERROR(__xludf.DUMMYFUNCTION("""COMPUTED_VALUE"""),"Paru")</f>
        <v>Paru</v>
      </c>
    </row>
    <row r="557">
      <c r="H557" s="43" t="str">
        <f>IFERROR(__xludf.DUMMYFUNCTION("""COMPUTED_VALUE"""),"L")</f>
        <v>L</v>
      </c>
      <c r="I557" s="43" t="str">
        <f>IFERROR(__xludf.DUMMYFUNCTION("""COMPUTED_VALUE"""),"Positif")</f>
        <v>Positif</v>
      </c>
      <c r="J557" s="43" t="str">
        <f>IFERROR(__xludf.DUMMYFUNCTION("""COMPUTED_VALUE"""),"Negatif")</f>
        <v>Negatif</v>
      </c>
      <c r="K557" s="43" t="str">
        <f>IFERROR(__xludf.DUMMYFUNCTION("""COMPUTED_VALUE"""),"Tidak")</f>
        <v>Tidak</v>
      </c>
      <c r="L557" s="43" t="str">
        <f>IFERROR(__xludf.DUMMYFUNCTION("""COMPUTED_VALUE"""),"Rif Sensitif")</f>
        <v>Rif Sensitif</v>
      </c>
      <c r="M557" s="43" t="str">
        <f>IFERROR(__xludf.DUMMYFUNCTION("""COMPUTED_VALUE"""),"Paru")</f>
        <v>Paru</v>
      </c>
    </row>
    <row r="558">
      <c r="H558" s="43" t="str">
        <f>IFERROR(__xludf.DUMMYFUNCTION("""COMPUTED_VALUE"""),"L")</f>
        <v>L</v>
      </c>
      <c r="I558" s="43" t="str">
        <f>IFERROR(__xludf.DUMMYFUNCTION("""COMPUTED_VALUE"""),"Positif")</f>
        <v>Positif</v>
      </c>
      <c r="J558" s="43" t="str">
        <f>IFERROR(__xludf.DUMMYFUNCTION("""COMPUTED_VALUE"""),"Negatif")</f>
        <v>Negatif</v>
      </c>
      <c r="K558" s="43" t="str">
        <f>IFERROR(__xludf.DUMMYFUNCTION("""COMPUTED_VALUE"""),"Tidak")</f>
        <v>Tidak</v>
      </c>
      <c r="L558" s="43" t="str">
        <f>IFERROR(__xludf.DUMMYFUNCTION("""COMPUTED_VALUE"""),"Rif Sensitif")</f>
        <v>Rif Sensitif</v>
      </c>
      <c r="M558" s="43" t="str">
        <f>IFERROR(__xludf.DUMMYFUNCTION("""COMPUTED_VALUE"""),"Paru")</f>
        <v>Paru</v>
      </c>
    </row>
    <row r="559">
      <c r="H559" s="43" t="str">
        <f>IFERROR(__xludf.DUMMYFUNCTION("""COMPUTED_VALUE"""),"L")</f>
        <v>L</v>
      </c>
      <c r="I559" s="43" t="str">
        <f>IFERROR(__xludf.DUMMYFUNCTION("""COMPUTED_VALUE"""),"Positif")</f>
        <v>Positif</v>
      </c>
      <c r="J559" s="43" t="str">
        <f>IFERROR(__xludf.DUMMYFUNCTION("""COMPUTED_VALUE"""),"Negatif")</f>
        <v>Negatif</v>
      </c>
      <c r="K559" s="43" t="str">
        <f>IFERROR(__xludf.DUMMYFUNCTION("""COMPUTED_VALUE"""),"Tidak")</f>
        <v>Tidak</v>
      </c>
      <c r="L559" s="43" t="str">
        <f>IFERROR(__xludf.DUMMYFUNCTION("""COMPUTED_VALUE"""),"Rif Sensitif")</f>
        <v>Rif Sensitif</v>
      </c>
      <c r="M559" s="43" t="str">
        <f>IFERROR(__xludf.DUMMYFUNCTION("""COMPUTED_VALUE"""),"Paru")</f>
        <v>Paru</v>
      </c>
    </row>
    <row r="560">
      <c r="H560" s="43" t="str">
        <f>IFERROR(__xludf.DUMMYFUNCTION("""COMPUTED_VALUE"""),"P")</f>
        <v>P</v>
      </c>
      <c r="I560" s="43" t="str">
        <f>IFERROR(__xludf.DUMMYFUNCTION("""COMPUTED_VALUE"""),"Positif")</f>
        <v>Positif</v>
      </c>
      <c r="J560" s="43" t="str">
        <f>IFERROR(__xludf.DUMMYFUNCTION("""COMPUTED_VALUE"""),"Negatif")</f>
        <v>Negatif</v>
      </c>
      <c r="K560" s="43" t="str">
        <f>IFERROR(__xludf.DUMMYFUNCTION("""COMPUTED_VALUE"""),"Tidak")</f>
        <v>Tidak</v>
      </c>
      <c r="L560" s="43" t="str">
        <f>IFERROR(__xludf.DUMMYFUNCTION("""COMPUTED_VALUE"""),"Rif Sensitif")</f>
        <v>Rif Sensitif</v>
      </c>
      <c r="M560" s="43" t="str">
        <f>IFERROR(__xludf.DUMMYFUNCTION("""COMPUTED_VALUE"""),"Paru")</f>
        <v>Paru</v>
      </c>
    </row>
    <row r="561">
      <c r="H561" s="43" t="str">
        <f>IFERROR(__xludf.DUMMYFUNCTION("""COMPUTED_VALUE"""),"L")</f>
        <v>L</v>
      </c>
      <c r="I561" s="43" t="str">
        <f>IFERROR(__xludf.DUMMYFUNCTION("""COMPUTED_VALUE"""),"Positif")</f>
        <v>Positif</v>
      </c>
      <c r="J561" s="43" t="str">
        <f>IFERROR(__xludf.DUMMYFUNCTION("""COMPUTED_VALUE"""),"Negatif")</f>
        <v>Negatif</v>
      </c>
      <c r="K561" s="43" t="str">
        <f>IFERROR(__xludf.DUMMYFUNCTION("""COMPUTED_VALUE"""),"Tidak")</f>
        <v>Tidak</v>
      </c>
      <c r="L561" s="43" t="str">
        <f>IFERROR(__xludf.DUMMYFUNCTION("""COMPUTED_VALUE"""),"Rif Sensitif")</f>
        <v>Rif Sensitif</v>
      </c>
      <c r="M561" s="43" t="str">
        <f>IFERROR(__xludf.DUMMYFUNCTION("""COMPUTED_VALUE"""),"Paru")</f>
        <v>Paru</v>
      </c>
    </row>
    <row r="562">
      <c r="H562" s="43" t="str">
        <f>IFERROR(__xludf.DUMMYFUNCTION("""COMPUTED_VALUE"""),"L")</f>
        <v>L</v>
      </c>
      <c r="I562" s="43" t="str">
        <f>IFERROR(__xludf.DUMMYFUNCTION("""COMPUTED_VALUE"""),"Positif")</f>
        <v>Positif</v>
      </c>
      <c r="J562" s="43" t="str">
        <f>IFERROR(__xludf.DUMMYFUNCTION("""COMPUTED_VALUE"""),"Negatif")</f>
        <v>Negatif</v>
      </c>
      <c r="K562" s="43" t="str">
        <f>IFERROR(__xludf.DUMMYFUNCTION("""COMPUTED_VALUE"""),"Tidak")</f>
        <v>Tidak</v>
      </c>
      <c r="L562" s="43" t="str">
        <f>IFERROR(__xludf.DUMMYFUNCTION("""COMPUTED_VALUE"""),"Rif Sensitif")</f>
        <v>Rif Sensitif</v>
      </c>
      <c r="M562" s="43" t="str">
        <f>IFERROR(__xludf.DUMMYFUNCTION("""COMPUTED_VALUE"""),"Paru")</f>
        <v>Paru</v>
      </c>
    </row>
    <row r="563">
      <c r="H563" s="43" t="str">
        <f>IFERROR(__xludf.DUMMYFUNCTION("""COMPUTED_VALUE"""),"P")</f>
        <v>P</v>
      </c>
      <c r="I563" s="43" t="str">
        <f>IFERROR(__xludf.DUMMYFUNCTION("""COMPUTED_VALUE"""),"Positif")</f>
        <v>Positif</v>
      </c>
      <c r="J563" s="43" t="str">
        <f>IFERROR(__xludf.DUMMYFUNCTION("""COMPUTED_VALUE"""),"Negatif")</f>
        <v>Negatif</v>
      </c>
      <c r="K563" s="43" t="str">
        <f>IFERROR(__xludf.DUMMYFUNCTION("""COMPUTED_VALUE"""),"Tidak")</f>
        <v>Tidak</v>
      </c>
      <c r="L563" s="43" t="str">
        <f>IFERROR(__xludf.DUMMYFUNCTION("""COMPUTED_VALUE"""),"Rif Sensitif")</f>
        <v>Rif Sensitif</v>
      </c>
      <c r="M563" s="43" t="str">
        <f>IFERROR(__xludf.DUMMYFUNCTION("""COMPUTED_VALUE"""),"Paru")</f>
        <v>Paru</v>
      </c>
    </row>
    <row r="564">
      <c r="H564" s="43" t="str">
        <f>IFERROR(__xludf.DUMMYFUNCTION("""COMPUTED_VALUE"""),"L")</f>
        <v>L</v>
      </c>
      <c r="I564" s="43" t="str">
        <f>IFERROR(__xludf.DUMMYFUNCTION("""COMPUTED_VALUE"""),"Positif")</f>
        <v>Positif</v>
      </c>
      <c r="J564" s="43" t="str">
        <f>IFERROR(__xludf.DUMMYFUNCTION("""COMPUTED_VALUE"""),"Negatif")</f>
        <v>Negatif</v>
      </c>
      <c r="K564" s="43" t="str">
        <f>IFERROR(__xludf.DUMMYFUNCTION("""COMPUTED_VALUE"""),"Tidak")</f>
        <v>Tidak</v>
      </c>
      <c r="L564" s="43" t="str">
        <f>IFERROR(__xludf.DUMMYFUNCTION("""COMPUTED_VALUE"""),"Rif Sensitif")</f>
        <v>Rif Sensitif</v>
      </c>
      <c r="M564" s="43" t="str">
        <f>IFERROR(__xludf.DUMMYFUNCTION("""COMPUTED_VALUE"""),"Paru")</f>
        <v>Paru</v>
      </c>
    </row>
    <row r="565">
      <c r="H565" s="43" t="str">
        <f>IFERROR(__xludf.DUMMYFUNCTION("""COMPUTED_VALUE"""),"L")</f>
        <v>L</v>
      </c>
      <c r="I565" s="43" t="str">
        <f>IFERROR(__xludf.DUMMYFUNCTION("""COMPUTED_VALUE"""),"Positif")</f>
        <v>Positif</v>
      </c>
      <c r="J565" s="43" t="str">
        <f>IFERROR(__xludf.DUMMYFUNCTION("""COMPUTED_VALUE"""),"Negatif")</f>
        <v>Negatif</v>
      </c>
      <c r="K565" s="43" t="str">
        <f>IFERROR(__xludf.DUMMYFUNCTION("""COMPUTED_VALUE"""),"Tidak")</f>
        <v>Tidak</v>
      </c>
      <c r="L565" s="43" t="str">
        <f>IFERROR(__xludf.DUMMYFUNCTION("""COMPUTED_VALUE"""),"Rif Sensitif")</f>
        <v>Rif Sensitif</v>
      </c>
      <c r="M565" s="43" t="str">
        <f>IFERROR(__xludf.DUMMYFUNCTION("""COMPUTED_VALUE"""),"Paru")</f>
        <v>Paru</v>
      </c>
    </row>
    <row r="566">
      <c r="H566" s="43" t="str">
        <f>IFERROR(__xludf.DUMMYFUNCTION("""COMPUTED_VALUE"""),"P")</f>
        <v>P</v>
      </c>
      <c r="I566" s="43" t="str">
        <f>IFERROR(__xludf.DUMMYFUNCTION("""COMPUTED_VALUE"""),"Positif")</f>
        <v>Positif</v>
      </c>
      <c r="J566" s="43" t="str">
        <f>IFERROR(__xludf.DUMMYFUNCTION("""COMPUTED_VALUE"""),"Negatif")</f>
        <v>Negatif</v>
      </c>
      <c r="K566" s="43" t="str">
        <f>IFERROR(__xludf.DUMMYFUNCTION("""COMPUTED_VALUE"""),"Tidak")</f>
        <v>Tidak</v>
      </c>
      <c r="L566" s="43" t="str">
        <f>IFERROR(__xludf.DUMMYFUNCTION("""COMPUTED_VALUE"""),"Rif Sensitif")</f>
        <v>Rif Sensitif</v>
      </c>
      <c r="M566" s="43" t="str">
        <f>IFERROR(__xludf.DUMMYFUNCTION("""COMPUTED_VALUE"""),"Paru")</f>
        <v>Paru</v>
      </c>
    </row>
    <row r="567">
      <c r="H567" s="43" t="str">
        <f>IFERROR(__xludf.DUMMYFUNCTION("""COMPUTED_VALUE"""),"L")</f>
        <v>L</v>
      </c>
      <c r="I567" s="43" t="str">
        <f>IFERROR(__xludf.DUMMYFUNCTION("""COMPUTED_VALUE"""),"Positif")</f>
        <v>Positif</v>
      </c>
      <c r="J567" s="43" t="str">
        <f>IFERROR(__xludf.DUMMYFUNCTION("""COMPUTED_VALUE"""),"Negatif")</f>
        <v>Negatif</v>
      </c>
      <c r="K567" s="43" t="str">
        <f>IFERROR(__xludf.DUMMYFUNCTION("""COMPUTED_VALUE"""),"Tidak")</f>
        <v>Tidak</v>
      </c>
      <c r="L567" s="43" t="str">
        <f>IFERROR(__xludf.DUMMYFUNCTION("""COMPUTED_VALUE"""),"Rif Sensitif")</f>
        <v>Rif Sensitif</v>
      </c>
      <c r="M567" s="43" t="str">
        <f>IFERROR(__xludf.DUMMYFUNCTION("""COMPUTED_VALUE"""),"Paru")</f>
        <v>Paru</v>
      </c>
    </row>
    <row r="568">
      <c r="H568" s="43" t="str">
        <f>IFERROR(__xludf.DUMMYFUNCTION("""COMPUTED_VALUE"""),"P")</f>
        <v>P</v>
      </c>
      <c r="I568" s="43" t="str">
        <f>IFERROR(__xludf.DUMMYFUNCTION("""COMPUTED_VALUE"""),"Positif")</f>
        <v>Positif</v>
      </c>
      <c r="J568" s="43" t="str">
        <f>IFERROR(__xludf.DUMMYFUNCTION("""COMPUTED_VALUE"""),"Negatif")</f>
        <v>Negatif</v>
      </c>
      <c r="K568" s="43" t="str">
        <f>IFERROR(__xludf.DUMMYFUNCTION("""COMPUTED_VALUE"""),"Tidak")</f>
        <v>Tidak</v>
      </c>
      <c r="L568" s="43" t="str">
        <f>IFERROR(__xludf.DUMMYFUNCTION("""COMPUTED_VALUE"""),"Rif Sensitif")</f>
        <v>Rif Sensitif</v>
      </c>
      <c r="M568" s="43" t="str">
        <f>IFERROR(__xludf.DUMMYFUNCTION("""COMPUTED_VALUE"""),"Paru")</f>
        <v>Paru</v>
      </c>
    </row>
    <row r="569">
      <c r="H569" s="43" t="str">
        <f>IFERROR(__xludf.DUMMYFUNCTION("""COMPUTED_VALUE"""),"P")</f>
        <v>P</v>
      </c>
      <c r="I569" s="43" t="str">
        <f>IFERROR(__xludf.DUMMYFUNCTION("""COMPUTED_VALUE"""),"Positif")</f>
        <v>Positif</v>
      </c>
      <c r="J569" s="43" t="str">
        <f>IFERROR(__xludf.DUMMYFUNCTION("""COMPUTED_VALUE"""),"Negatif")</f>
        <v>Negatif</v>
      </c>
      <c r="K569" s="43" t="str">
        <f>IFERROR(__xludf.DUMMYFUNCTION("""COMPUTED_VALUE"""),"Tidak")</f>
        <v>Tidak</v>
      </c>
      <c r="L569" s="43" t="str">
        <f>IFERROR(__xludf.DUMMYFUNCTION("""COMPUTED_VALUE"""),"Rif Sensitif")</f>
        <v>Rif Sensitif</v>
      </c>
      <c r="M569" s="43" t="str">
        <f>IFERROR(__xludf.DUMMYFUNCTION("""COMPUTED_VALUE"""),"Paru")</f>
        <v>Paru</v>
      </c>
    </row>
    <row r="570">
      <c r="H570" s="43" t="str">
        <f>IFERROR(__xludf.DUMMYFUNCTION("""COMPUTED_VALUE"""),"L")</f>
        <v>L</v>
      </c>
      <c r="I570" s="43" t="str">
        <f>IFERROR(__xludf.DUMMYFUNCTION("""COMPUTED_VALUE"""),"Positif")</f>
        <v>Positif</v>
      </c>
      <c r="J570" s="43" t="str">
        <f>IFERROR(__xludf.DUMMYFUNCTION("""COMPUTED_VALUE"""),"Negatif")</f>
        <v>Negatif</v>
      </c>
      <c r="K570" s="43" t="str">
        <f>IFERROR(__xludf.DUMMYFUNCTION("""COMPUTED_VALUE"""),"Tidak")</f>
        <v>Tidak</v>
      </c>
      <c r="L570" s="43" t="str">
        <f>IFERROR(__xludf.DUMMYFUNCTION("""COMPUTED_VALUE"""),"Rif Sensitif")</f>
        <v>Rif Sensitif</v>
      </c>
      <c r="M570" s="43" t="str">
        <f>IFERROR(__xludf.DUMMYFUNCTION("""COMPUTED_VALUE"""),"Paru")</f>
        <v>Paru</v>
      </c>
    </row>
    <row r="571">
      <c r="H571" s="43" t="str">
        <f>IFERROR(__xludf.DUMMYFUNCTION("""COMPUTED_VALUE"""),"P")</f>
        <v>P</v>
      </c>
      <c r="I571" s="43" t="str">
        <f>IFERROR(__xludf.DUMMYFUNCTION("""COMPUTED_VALUE"""),"Positif")</f>
        <v>Positif</v>
      </c>
      <c r="J571" s="43" t="str">
        <f>IFERROR(__xludf.DUMMYFUNCTION("""COMPUTED_VALUE"""),"Negatif")</f>
        <v>Negatif</v>
      </c>
      <c r="K571" s="43" t="str">
        <f>IFERROR(__xludf.DUMMYFUNCTION("""COMPUTED_VALUE"""),"Tidak")</f>
        <v>Tidak</v>
      </c>
      <c r="L571" s="43" t="str">
        <f>IFERROR(__xludf.DUMMYFUNCTION("""COMPUTED_VALUE"""),"Rif Sensitif")</f>
        <v>Rif Sensitif</v>
      </c>
      <c r="M571" s="43" t="str">
        <f>IFERROR(__xludf.DUMMYFUNCTION("""COMPUTED_VALUE"""),"Paru")</f>
        <v>Paru</v>
      </c>
    </row>
    <row r="572">
      <c r="H572" s="43" t="str">
        <f>IFERROR(__xludf.DUMMYFUNCTION("""COMPUTED_VALUE"""),"P")</f>
        <v>P</v>
      </c>
      <c r="I572" s="43" t="str">
        <f>IFERROR(__xludf.DUMMYFUNCTION("""COMPUTED_VALUE"""),"Positif")</f>
        <v>Positif</v>
      </c>
      <c r="J572" s="43" t="str">
        <f>IFERROR(__xludf.DUMMYFUNCTION("""COMPUTED_VALUE"""),"Negatif")</f>
        <v>Negatif</v>
      </c>
      <c r="K572" s="43" t="str">
        <f>IFERROR(__xludf.DUMMYFUNCTION("""COMPUTED_VALUE"""),"Tidak")</f>
        <v>Tidak</v>
      </c>
      <c r="L572" s="43" t="str">
        <f>IFERROR(__xludf.DUMMYFUNCTION("""COMPUTED_VALUE"""),"Rif Sensitif")</f>
        <v>Rif Sensitif</v>
      </c>
      <c r="M572" s="43" t="str">
        <f>IFERROR(__xludf.DUMMYFUNCTION("""COMPUTED_VALUE"""),"Paru")</f>
        <v>Paru</v>
      </c>
    </row>
    <row r="573">
      <c r="H573" s="43" t="str">
        <f>IFERROR(__xludf.DUMMYFUNCTION("""COMPUTED_VALUE"""),"P")</f>
        <v>P</v>
      </c>
      <c r="I573" s="43" t="str">
        <f>IFERROR(__xludf.DUMMYFUNCTION("""COMPUTED_VALUE"""),"Positif")</f>
        <v>Positif</v>
      </c>
      <c r="J573" s="43" t="str">
        <f>IFERROR(__xludf.DUMMYFUNCTION("""COMPUTED_VALUE"""),"Negatif")</f>
        <v>Negatif</v>
      </c>
      <c r="K573" s="43" t="str">
        <f>IFERROR(__xludf.DUMMYFUNCTION("""COMPUTED_VALUE"""),"Tidak")</f>
        <v>Tidak</v>
      </c>
      <c r="L573" s="43" t="str">
        <f>IFERROR(__xludf.DUMMYFUNCTION("""COMPUTED_VALUE"""),"Rif Sensitif")</f>
        <v>Rif Sensitif</v>
      </c>
      <c r="M573" s="43" t="str">
        <f>IFERROR(__xludf.DUMMYFUNCTION("""COMPUTED_VALUE"""),"Paru")</f>
        <v>Paru</v>
      </c>
    </row>
    <row r="574">
      <c r="H574" s="43" t="str">
        <f>IFERROR(__xludf.DUMMYFUNCTION("""COMPUTED_VALUE"""),"L")</f>
        <v>L</v>
      </c>
      <c r="I574" s="43" t="str">
        <f>IFERROR(__xludf.DUMMYFUNCTION("""COMPUTED_VALUE"""),"Positif")</f>
        <v>Positif</v>
      </c>
      <c r="J574" s="43" t="str">
        <f>IFERROR(__xludf.DUMMYFUNCTION("""COMPUTED_VALUE"""),"Positif")</f>
        <v>Positif</v>
      </c>
      <c r="K574" s="43" t="str">
        <f>IFERROR(__xludf.DUMMYFUNCTION("""COMPUTED_VALUE"""),"Tidak")</f>
        <v>Tidak</v>
      </c>
      <c r="L574" s="43" t="str">
        <f>IFERROR(__xludf.DUMMYFUNCTION("""COMPUTED_VALUE"""),"Rif Sensitif")</f>
        <v>Rif Sensitif</v>
      </c>
      <c r="M574" s="43" t="str">
        <f>IFERROR(__xludf.DUMMYFUNCTION("""COMPUTED_VALUE"""),"Paru")</f>
        <v>Paru</v>
      </c>
    </row>
    <row r="575">
      <c r="H575" s="43" t="str">
        <f>IFERROR(__xludf.DUMMYFUNCTION("""COMPUTED_VALUE"""),"L")</f>
        <v>L</v>
      </c>
      <c r="I575" s="43" t="str">
        <f>IFERROR(__xludf.DUMMYFUNCTION("""COMPUTED_VALUE"""),"Positif")</f>
        <v>Positif</v>
      </c>
      <c r="J575" s="43" t="str">
        <f>IFERROR(__xludf.DUMMYFUNCTION("""COMPUTED_VALUE"""),"Negatif")</f>
        <v>Negatif</v>
      </c>
      <c r="K575" s="43" t="str">
        <f>IFERROR(__xludf.DUMMYFUNCTION("""COMPUTED_VALUE"""),"Tidak")</f>
        <v>Tidak</v>
      </c>
      <c r="L575" s="43" t="str">
        <f>IFERROR(__xludf.DUMMYFUNCTION("""COMPUTED_VALUE"""),"Rif Sensitif")</f>
        <v>Rif Sensitif</v>
      </c>
      <c r="M575" s="43" t="str">
        <f>IFERROR(__xludf.DUMMYFUNCTION("""COMPUTED_VALUE"""),"Paru")</f>
        <v>Paru</v>
      </c>
    </row>
    <row r="576">
      <c r="H576" s="43" t="str">
        <f>IFERROR(__xludf.DUMMYFUNCTION("""COMPUTED_VALUE"""),"P")</f>
        <v>P</v>
      </c>
      <c r="I576" s="43" t="str">
        <f>IFERROR(__xludf.DUMMYFUNCTION("""COMPUTED_VALUE"""),"Positif")</f>
        <v>Positif</v>
      </c>
      <c r="J576" s="43" t="str">
        <f>IFERROR(__xludf.DUMMYFUNCTION("""COMPUTED_VALUE"""),"Negatif")</f>
        <v>Negatif</v>
      </c>
      <c r="K576" s="43" t="str">
        <f>IFERROR(__xludf.DUMMYFUNCTION("""COMPUTED_VALUE"""),"Tidak")</f>
        <v>Tidak</v>
      </c>
      <c r="L576" s="43" t="str">
        <f>IFERROR(__xludf.DUMMYFUNCTION("""COMPUTED_VALUE"""),"Rif Sensitif")</f>
        <v>Rif Sensitif</v>
      </c>
      <c r="M576" s="43" t="str">
        <f>IFERROR(__xludf.DUMMYFUNCTION("""COMPUTED_VALUE"""),"Paru")</f>
        <v>Paru</v>
      </c>
    </row>
    <row r="577">
      <c r="H577" s="43" t="str">
        <f>IFERROR(__xludf.DUMMYFUNCTION("""COMPUTED_VALUE"""),"L")</f>
        <v>L</v>
      </c>
      <c r="I577" s="43" t="str">
        <f>IFERROR(__xludf.DUMMYFUNCTION("""COMPUTED_VALUE"""),"Positif")</f>
        <v>Positif</v>
      </c>
      <c r="J577" s="43" t="str">
        <f>IFERROR(__xludf.DUMMYFUNCTION("""COMPUTED_VALUE"""),"Negatif")</f>
        <v>Negatif</v>
      </c>
      <c r="K577" s="43" t="str">
        <f>IFERROR(__xludf.DUMMYFUNCTION("""COMPUTED_VALUE"""),"Tidak")</f>
        <v>Tidak</v>
      </c>
      <c r="L577" s="43" t="str">
        <f>IFERROR(__xludf.DUMMYFUNCTION("""COMPUTED_VALUE"""),"Rif Sensitif")</f>
        <v>Rif Sensitif</v>
      </c>
      <c r="M577" s="43" t="str">
        <f>IFERROR(__xludf.DUMMYFUNCTION("""COMPUTED_VALUE"""),"Paru")</f>
        <v>Paru</v>
      </c>
    </row>
    <row r="578">
      <c r="H578" s="43" t="str">
        <f>IFERROR(__xludf.DUMMYFUNCTION("""COMPUTED_VALUE"""),"L")</f>
        <v>L</v>
      </c>
      <c r="I578" s="43" t="str">
        <f>IFERROR(__xludf.DUMMYFUNCTION("""COMPUTED_VALUE"""),"Positif")</f>
        <v>Positif</v>
      </c>
      <c r="J578" s="43" t="str">
        <f>IFERROR(__xludf.DUMMYFUNCTION("""COMPUTED_VALUE"""),"Negatif")</f>
        <v>Negatif</v>
      </c>
      <c r="K578" s="43" t="str">
        <f>IFERROR(__xludf.DUMMYFUNCTION("""COMPUTED_VALUE"""),"Tidak")</f>
        <v>Tidak</v>
      </c>
      <c r="L578" s="43" t="str">
        <f>IFERROR(__xludf.DUMMYFUNCTION("""COMPUTED_VALUE"""),"Rif Sensitif")</f>
        <v>Rif Sensitif</v>
      </c>
      <c r="M578" s="43" t="str">
        <f>IFERROR(__xludf.DUMMYFUNCTION("""COMPUTED_VALUE"""),"Paru")</f>
        <v>Paru</v>
      </c>
    </row>
    <row r="579">
      <c r="H579" s="43" t="str">
        <f>IFERROR(__xludf.DUMMYFUNCTION("""COMPUTED_VALUE"""),"P")</f>
        <v>P</v>
      </c>
      <c r="I579" s="43" t="str">
        <f>IFERROR(__xludf.DUMMYFUNCTION("""COMPUTED_VALUE"""),"Positif")</f>
        <v>Positif</v>
      </c>
      <c r="J579" s="43" t="str">
        <f>IFERROR(__xludf.DUMMYFUNCTION("""COMPUTED_VALUE"""),"Negatif")</f>
        <v>Negatif</v>
      </c>
      <c r="K579" s="43" t="str">
        <f>IFERROR(__xludf.DUMMYFUNCTION("""COMPUTED_VALUE"""),"Tidak")</f>
        <v>Tidak</v>
      </c>
      <c r="L579" s="43" t="str">
        <f>IFERROR(__xludf.DUMMYFUNCTION("""COMPUTED_VALUE"""),"Rif Sensitif")</f>
        <v>Rif Sensitif</v>
      </c>
      <c r="M579" s="43" t="str">
        <f>IFERROR(__xludf.DUMMYFUNCTION("""COMPUTED_VALUE"""),"Paru")</f>
        <v>Paru</v>
      </c>
    </row>
    <row r="580">
      <c r="H580" s="43" t="str">
        <f>IFERROR(__xludf.DUMMYFUNCTION("""COMPUTED_VALUE"""),"L")</f>
        <v>L</v>
      </c>
      <c r="I580" s="43" t="str">
        <f>IFERROR(__xludf.DUMMYFUNCTION("""COMPUTED_VALUE"""),"Positif")</f>
        <v>Positif</v>
      </c>
      <c r="J580" s="43" t="str">
        <f>IFERROR(__xludf.DUMMYFUNCTION("""COMPUTED_VALUE"""),"Negatif")</f>
        <v>Negatif</v>
      </c>
      <c r="K580" s="43" t="str">
        <f>IFERROR(__xludf.DUMMYFUNCTION("""COMPUTED_VALUE"""),"Tidak")</f>
        <v>Tidak</v>
      </c>
      <c r="L580" s="43" t="str">
        <f>IFERROR(__xludf.DUMMYFUNCTION("""COMPUTED_VALUE"""),"Rif Sensitif")</f>
        <v>Rif Sensitif</v>
      </c>
      <c r="M580" s="43" t="str">
        <f>IFERROR(__xludf.DUMMYFUNCTION("""COMPUTED_VALUE"""),"Paru")</f>
        <v>Paru</v>
      </c>
    </row>
    <row r="581">
      <c r="H581" s="43" t="str">
        <f>IFERROR(__xludf.DUMMYFUNCTION("""COMPUTED_VALUE"""),"P")</f>
        <v>P</v>
      </c>
      <c r="I581" s="43" t="str">
        <f>IFERROR(__xludf.DUMMYFUNCTION("""COMPUTED_VALUE"""),"Positif")</f>
        <v>Positif</v>
      </c>
      <c r="J581" s="43" t="str">
        <f>IFERROR(__xludf.DUMMYFUNCTION("""COMPUTED_VALUE"""),"Negatif")</f>
        <v>Negatif</v>
      </c>
      <c r="K581" s="43" t="str">
        <f>IFERROR(__xludf.DUMMYFUNCTION("""COMPUTED_VALUE"""),"Tidak")</f>
        <v>Tidak</v>
      </c>
      <c r="L581" s="43" t="str">
        <f>IFERROR(__xludf.DUMMYFUNCTION("""COMPUTED_VALUE"""),"Rif Sensitif")</f>
        <v>Rif Sensitif</v>
      </c>
      <c r="M581" s="43" t="str">
        <f>IFERROR(__xludf.DUMMYFUNCTION("""COMPUTED_VALUE"""),"Paru")</f>
        <v>Paru</v>
      </c>
    </row>
    <row r="582">
      <c r="H582" s="43" t="str">
        <f>IFERROR(__xludf.DUMMYFUNCTION("""COMPUTED_VALUE"""),"L")</f>
        <v>L</v>
      </c>
      <c r="I582" s="43" t="str">
        <f>IFERROR(__xludf.DUMMYFUNCTION("""COMPUTED_VALUE"""),"Positif")</f>
        <v>Positif</v>
      </c>
      <c r="J582" s="43" t="str">
        <f>IFERROR(__xludf.DUMMYFUNCTION("""COMPUTED_VALUE"""),"Negatif")</f>
        <v>Negatif</v>
      </c>
      <c r="K582" s="43" t="str">
        <f>IFERROR(__xludf.DUMMYFUNCTION("""COMPUTED_VALUE"""),"Tidak")</f>
        <v>Tidak</v>
      </c>
      <c r="L582" s="43" t="str">
        <f>IFERROR(__xludf.DUMMYFUNCTION("""COMPUTED_VALUE"""),"Rif Sensitif")</f>
        <v>Rif Sensitif</v>
      </c>
      <c r="M582" s="43" t="str">
        <f>IFERROR(__xludf.DUMMYFUNCTION("""COMPUTED_VALUE"""),"Paru")</f>
        <v>Paru</v>
      </c>
    </row>
    <row r="583">
      <c r="H583" s="43" t="str">
        <f>IFERROR(__xludf.DUMMYFUNCTION("""COMPUTED_VALUE"""),"L")</f>
        <v>L</v>
      </c>
      <c r="I583" s="43" t="str">
        <f>IFERROR(__xludf.DUMMYFUNCTION("""COMPUTED_VALUE"""),"Positif")</f>
        <v>Positif</v>
      </c>
      <c r="J583" s="43" t="str">
        <f>IFERROR(__xludf.DUMMYFUNCTION("""COMPUTED_VALUE"""),"Negatif")</f>
        <v>Negatif</v>
      </c>
      <c r="K583" s="43" t="str">
        <f>IFERROR(__xludf.DUMMYFUNCTION("""COMPUTED_VALUE"""),"Tidak")</f>
        <v>Tidak</v>
      </c>
      <c r="L583" s="43" t="str">
        <f>IFERROR(__xludf.DUMMYFUNCTION("""COMPUTED_VALUE"""),"Rif Sensitif")</f>
        <v>Rif Sensitif</v>
      </c>
      <c r="M583" s="43" t="str">
        <f>IFERROR(__xludf.DUMMYFUNCTION("""COMPUTED_VALUE"""),"Paru")</f>
        <v>Paru</v>
      </c>
    </row>
    <row r="584">
      <c r="H584" s="43" t="str">
        <f>IFERROR(__xludf.DUMMYFUNCTION("""COMPUTED_VALUE"""),"P")</f>
        <v>P</v>
      </c>
      <c r="I584" s="43" t="str">
        <f>IFERROR(__xludf.DUMMYFUNCTION("""COMPUTED_VALUE"""),"Positif")</f>
        <v>Positif</v>
      </c>
      <c r="J584" s="43" t="str">
        <f>IFERROR(__xludf.DUMMYFUNCTION("""COMPUTED_VALUE"""),"Negatif")</f>
        <v>Negatif</v>
      </c>
      <c r="K584" s="43" t="str">
        <f>IFERROR(__xludf.DUMMYFUNCTION("""COMPUTED_VALUE"""),"Tidak")</f>
        <v>Tidak</v>
      </c>
      <c r="L584" s="43" t="str">
        <f>IFERROR(__xludf.DUMMYFUNCTION("""COMPUTED_VALUE"""),"Rif Sensitif")</f>
        <v>Rif Sensitif</v>
      </c>
      <c r="M584" s="43" t="str">
        <f>IFERROR(__xludf.DUMMYFUNCTION("""COMPUTED_VALUE"""),"Paru")</f>
        <v>Paru</v>
      </c>
    </row>
    <row r="585">
      <c r="H585" s="43" t="str">
        <f>IFERROR(__xludf.DUMMYFUNCTION("""COMPUTED_VALUE"""),"L")</f>
        <v>L</v>
      </c>
      <c r="I585" s="43" t="str">
        <f>IFERROR(__xludf.DUMMYFUNCTION("""COMPUTED_VALUE"""),"Positif")</f>
        <v>Positif</v>
      </c>
      <c r="J585" s="43" t="str">
        <f>IFERROR(__xludf.DUMMYFUNCTION("""COMPUTED_VALUE"""),"Negatif")</f>
        <v>Negatif</v>
      </c>
      <c r="K585" s="43" t="str">
        <f>IFERROR(__xludf.DUMMYFUNCTION("""COMPUTED_VALUE"""),"Tidak")</f>
        <v>Tidak</v>
      </c>
      <c r="L585" s="43" t="str">
        <f>IFERROR(__xludf.DUMMYFUNCTION("""COMPUTED_VALUE"""),"Rif Sensitif")</f>
        <v>Rif Sensitif</v>
      </c>
      <c r="M585" s="43" t="str">
        <f>IFERROR(__xludf.DUMMYFUNCTION("""COMPUTED_VALUE"""),"Paru")</f>
        <v>Paru</v>
      </c>
    </row>
    <row r="586">
      <c r="H586" s="43" t="str">
        <f>IFERROR(__xludf.DUMMYFUNCTION("""COMPUTED_VALUE"""),"L")</f>
        <v>L</v>
      </c>
      <c r="I586" s="43" t="str">
        <f>IFERROR(__xludf.DUMMYFUNCTION("""COMPUTED_VALUE"""),"Positif")</f>
        <v>Positif</v>
      </c>
      <c r="J586" s="43" t="str">
        <f>IFERROR(__xludf.DUMMYFUNCTION("""COMPUTED_VALUE"""),"Negatif")</f>
        <v>Negatif</v>
      </c>
      <c r="K586" s="43" t="str">
        <f>IFERROR(__xludf.DUMMYFUNCTION("""COMPUTED_VALUE"""),"Tidak")</f>
        <v>Tidak</v>
      </c>
      <c r="L586" s="43" t="str">
        <f>IFERROR(__xludf.DUMMYFUNCTION("""COMPUTED_VALUE"""),"Rif Sensitif")</f>
        <v>Rif Sensitif</v>
      </c>
      <c r="M586" s="43" t="str">
        <f>IFERROR(__xludf.DUMMYFUNCTION("""COMPUTED_VALUE"""),"Paru")</f>
        <v>Paru</v>
      </c>
    </row>
    <row r="587">
      <c r="H587" s="43" t="str">
        <f>IFERROR(__xludf.DUMMYFUNCTION("""COMPUTED_VALUE"""),"L")</f>
        <v>L</v>
      </c>
      <c r="I587" s="43" t="str">
        <f>IFERROR(__xludf.DUMMYFUNCTION("""COMPUTED_VALUE"""),"Positif")</f>
        <v>Positif</v>
      </c>
      <c r="J587" s="43" t="str">
        <f>IFERROR(__xludf.DUMMYFUNCTION("""COMPUTED_VALUE"""),"Negatif")</f>
        <v>Negatif</v>
      </c>
      <c r="K587" s="43" t="str">
        <f>IFERROR(__xludf.DUMMYFUNCTION("""COMPUTED_VALUE"""),"Tidak")</f>
        <v>Tidak</v>
      </c>
      <c r="L587" s="43" t="str">
        <f>IFERROR(__xludf.DUMMYFUNCTION("""COMPUTED_VALUE"""),"Rif Sensitif")</f>
        <v>Rif Sensitif</v>
      </c>
      <c r="M587" s="43" t="str">
        <f>IFERROR(__xludf.DUMMYFUNCTION("""COMPUTED_VALUE"""),"Paru")</f>
        <v>Paru</v>
      </c>
    </row>
    <row r="588">
      <c r="H588" s="43" t="str">
        <f>IFERROR(__xludf.DUMMYFUNCTION("""COMPUTED_VALUE"""),"L")</f>
        <v>L</v>
      </c>
      <c r="I588" s="43" t="str">
        <f>IFERROR(__xludf.DUMMYFUNCTION("""COMPUTED_VALUE"""),"Positif")</f>
        <v>Positif</v>
      </c>
      <c r="J588" s="43" t="str">
        <f>IFERROR(__xludf.DUMMYFUNCTION("""COMPUTED_VALUE"""),"Negatif")</f>
        <v>Negatif</v>
      </c>
      <c r="K588" s="43" t="str">
        <f>IFERROR(__xludf.DUMMYFUNCTION("""COMPUTED_VALUE"""),"Tidak")</f>
        <v>Tidak</v>
      </c>
      <c r="L588" s="43" t="str">
        <f>IFERROR(__xludf.DUMMYFUNCTION("""COMPUTED_VALUE"""),"Rif Sensitif")</f>
        <v>Rif Sensitif</v>
      </c>
      <c r="M588" s="43" t="str">
        <f>IFERROR(__xludf.DUMMYFUNCTION("""COMPUTED_VALUE"""),"Paru")</f>
        <v>Paru</v>
      </c>
    </row>
    <row r="589">
      <c r="H589" s="43" t="str">
        <f>IFERROR(__xludf.DUMMYFUNCTION("""COMPUTED_VALUE"""),"P")</f>
        <v>P</v>
      </c>
      <c r="I589" s="43" t="str">
        <f>IFERROR(__xludf.DUMMYFUNCTION("""COMPUTED_VALUE"""),"Positif")</f>
        <v>Positif</v>
      </c>
      <c r="J589" s="43" t="str">
        <f>IFERROR(__xludf.DUMMYFUNCTION("""COMPUTED_VALUE"""),"Negatif")</f>
        <v>Negatif</v>
      </c>
      <c r="K589" s="43" t="str">
        <f>IFERROR(__xludf.DUMMYFUNCTION("""COMPUTED_VALUE"""),"Tidak")</f>
        <v>Tidak</v>
      </c>
      <c r="L589" s="43" t="str">
        <f>IFERROR(__xludf.DUMMYFUNCTION("""COMPUTED_VALUE"""),"Rif Sensitif")</f>
        <v>Rif Sensitif</v>
      </c>
      <c r="M589" s="43" t="str">
        <f>IFERROR(__xludf.DUMMYFUNCTION("""COMPUTED_VALUE"""),"Paru")</f>
        <v>Paru</v>
      </c>
    </row>
    <row r="590">
      <c r="H590" s="43" t="str">
        <f>IFERROR(__xludf.DUMMYFUNCTION("""COMPUTED_VALUE"""),"L")</f>
        <v>L</v>
      </c>
      <c r="I590" s="43" t="str">
        <f>IFERROR(__xludf.DUMMYFUNCTION("""COMPUTED_VALUE"""),"Positif")</f>
        <v>Positif</v>
      </c>
      <c r="J590" s="43" t="str">
        <f>IFERROR(__xludf.DUMMYFUNCTION("""COMPUTED_VALUE"""),"Negatif")</f>
        <v>Negatif</v>
      </c>
      <c r="K590" s="43" t="str">
        <f>IFERROR(__xludf.DUMMYFUNCTION("""COMPUTED_VALUE"""),"Tidak")</f>
        <v>Tidak</v>
      </c>
      <c r="L590" s="43" t="str">
        <f>IFERROR(__xludf.DUMMYFUNCTION("""COMPUTED_VALUE"""),"Rif Sensitif")</f>
        <v>Rif Sensitif</v>
      </c>
      <c r="M590" s="43" t="str">
        <f>IFERROR(__xludf.DUMMYFUNCTION("""COMPUTED_VALUE"""),"Paru")</f>
        <v>Paru</v>
      </c>
    </row>
    <row r="591">
      <c r="H591" s="43" t="str">
        <f>IFERROR(__xludf.DUMMYFUNCTION("""COMPUTED_VALUE"""),"L")</f>
        <v>L</v>
      </c>
      <c r="I591" s="43" t="str">
        <f>IFERROR(__xludf.DUMMYFUNCTION("""COMPUTED_VALUE"""),"Positif")</f>
        <v>Positif</v>
      </c>
      <c r="J591" s="43" t="str">
        <f>IFERROR(__xludf.DUMMYFUNCTION("""COMPUTED_VALUE"""),"Negatif")</f>
        <v>Negatif</v>
      </c>
      <c r="K591" s="43" t="str">
        <f>IFERROR(__xludf.DUMMYFUNCTION("""COMPUTED_VALUE"""),"Tidak")</f>
        <v>Tidak</v>
      </c>
      <c r="L591" s="43" t="str">
        <f>IFERROR(__xludf.DUMMYFUNCTION("""COMPUTED_VALUE"""),"Rif Sensitif")</f>
        <v>Rif Sensitif</v>
      </c>
      <c r="M591" s="43" t="str">
        <f>IFERROR(__xludf.DUMMYFUNCTION("""COMPUTED_VALUE"""),"Paru")</f>
        <v>Paru</v>
      </c>
    </row>
    <row r="592">
      <c r="H592" s="43" t="str">
        <f>IFERROR(__xludf.DUMMYFUNCTION("""COMPUTED_VALUE"""),"P")</f>
        <v>P</v>
      </c>
      <c r="I592" s="43" t="str">
        <f>IFERROR(__xludf.DUMMYFUNCTION("""COMPUTED_VALUE"""),"Positif")</f>
        <v>Positif</v>
      </c>
      <c r="J592" s="43" t="str">
        <f>IFERROR(__xludf.DUMMYFUNCTION("""COMPUTED_VALUE"""),"Negatif")</f>
        <v>Negatif</v>
      </c>
      <c r="K592" s="43" t="str">
        <f>IFERROR(__xludf.DUMMYFUNCTION("""COMPUTED_VALUE"""),"Tidak")</f>
        <v>Tidak</v>
      </c>
      <c r="L592" s="43" t="str">
        <f>IFERROR(__xludf.DUMMYFUNCTION("""COMPUTED_VALUE"""),"Rif Sensitif")</f>
        <v>Rif Sensitif</v>
      </c>
      <c r="M592" s="43" t="str">
        <f>IFERROR(__xludf.DUMMYFUNCTION("""COMPUTED_VALUE"""),"Paru")</f>
        <v>Paru</v>
      </c>
    </row>
    <row r="593">
      <c r="H593" s="43" t="str">
        <f>IFERROR(__xludf.DUMMYFUNCTION("""COMPUTED_VALUE"""),"L")</f>
        <v>L</v>
      </c>
      <c r="I593" s="43" t="str">
        <f>IFERROR(__xludf.DUMMYFUNCTION("""COMPUTED_VALUE"""),"Positif")</f>
        <v>Positif</v>
      </c>
      <c r="J593" s="43" t="str">
        <f>IFERROR(__xludf.DUMMYFUNCTION("""COMPUTED_VALUE"""),"Negatif")</f>
        <v>Negatif</v>
      </c>
      <c r="K593" s="43" t="str">
        <f>IFERROR(__xludf.DUMMYFUNCTION("""COMPUTED_VALUE"""),"Tidak")</f>
        <v>Tidak</v>
      </c>
      <c r="L593" s="43" t="str">
        <f>IFERROR(__xludf.DUMMYFUNCTION("""COMPUTED_VALUE"""),"Rif Sensitif")</f>
        <v>Rif Sensitif</v>
      </c>
      <c r="M593" s="43" t="str">
        <f>IFERROR(__xludf.DUMMYFUNCTION("""COMPUTED_VALUE"""),"Paru")</f>
        <v>Paru</v>
      </c>
    </row>
    <row r="594">
      <c r="H594" s="43" t="str">
        <f>IFERROR(__xludf.DUMMYFUNCTION("""COMPUTED_VALUE"""),"L")</f>
        <v>L</v>
      </c>
      <c r="I594" s="43" t="str">
        <f>IFERROR(__xludf.DUMMYFUNCTION("""COMPUTED_VALUE"""),"Positif")</f>
        <v>Positif</v>
      </c>
      <c r="J594" s="43" t="str">
        <f>IFERROR(__xludf.DUMMYFUNCTION("""COMPUTED_VALUE"""),"Negatif")</f>
        <v>Negatif</v>
      </c>
      <c r="K594" s="43" t="str">
        <f>IFERROR(__xludf.DUMMYFUNCTION("""COMPUTED_VALUE"""),"Tidak")</f>
        <v>Tidak</v>
      </c>
      <c r="L594" s="43" t="str">
        <f>IFERROR(__xludf.DUMMYFUNCTION("""COMPUTED_VALUE"""),"Rif Sensitif")</f>
        <v>Rif Sensitif</v>
      </c>
      <c r="M594" s="43" t="str">
        <f>IFERROR(__xludf.DUMMYFUNCTION("""COMPUTED_VALUE"""),"Paru")</f>
        <v>Paru</v>
      </c>
    </row>
    <row r="595">
      <c r="H595" s="43" t="str">
        <f>IFERROR(__xludf.DUMMYFUNCTION("""COMPUTED_VALUE"""),"L")</f>
        <v>L</v>
      </c>
      <c r="I595" s="43" t="str">
        <f>IFERROR(__xludf.DUMMYFUNCTION("""COMPUTED_VALUE"""),"Positif")</f>
        <v>Positif</v>
      </c>
      <c r="J595" s="43" t="str">
        <f>IFERROR(__xludf.DUMMYFUNCTION("""COMPUTED_VALUE"""),"Positif")</f>
        <v>Positif</v>
      </c>
      <c r="K595" s="43" t="str">
        <f>IFERROR(__xludf.DUMMYFUNCTION("""COMPUTED_VALUE"""),"Tidak")</f>
        <v>Tidak</v>
      </c>
      <c r="L595" s="43" t="str">
        <f>IFERROR(__xludf.DUMMYFUNCTION("""COMPUTED_VALUE"""),"Rif Sensitif")</f>
        <v>Rif Sensitif</v>
      </c>
      <c r="M595" s="43" t="str">
        <f>IFERROR(__xludf.DUMMYFUNCTION("""COMPUTED_VALUE"""),"Paru")</f>
        <v>Paru</v>
      </c>
    </row>
    <row r="596">
      <c r="H596" s="43" t="str">
        <f>IFERROR(__xludf.DUMMYFUNCTION("""COMPUTED_VALUE"""),"L")</f>
        <v>L</v>
      </c>
      <c r="I596" s="43" t="str">
        <f>IFERROR(__xludf.DUMMYFUNCTION("""COMPUTED_VALUE"""),"Positif")</f>
        <v>Positif</v>
      </c>
      <c r="J596" s="43" t="str">
        <f>IFERROR(__xludf.DUMMYFUNCTION("""COMPUTED_VALUE"""),"Negatif")</f>
        <v>Negatif</v>
      </c>
      <c r="K596" s="43" t="str">
        <f>IFERROR(__xludf.DUMMYFUNCTION("""COMPUTED_VALUE"""),"Tidak")</f>
        <v>Tidak</v>
      </c>
      <c r="L596" s="43" t="str">
        <f>IFERROR(__xludf.DUMMYFUNCTION("""COMPUTED_VALUE"""),"Rif Sensitif")</f>
        <v>Rif Sensitif</v>
      </c>
      <c r="M596" s="43" t="str">
        <f>IFERROR(__xludf.DUMMYFUNCTION("""COMPUTED_VALUE"""),"Paru")</f>
        <v>Paru</v>
      </c>
    </row>
    <row r="597">
      <c r="H597" s="43" t="str">
        <f>IFERROR(__xludf.DUMMYFUNCTION("""COMPUTED_VALUE"""),"P")</f>
        <v>P</v>
      </c>
      <c r="I597" s="43" t="str">
        <f>IFERROR(__xludf.DUMMYFUNCTION("""COMPUTED_VALUE"""),"Positif")</f>
        <v>Positif</v>
      </c>
      <c r="J597" s="43" t="str">
        <f>IFERROR(__xludf.DUMMYFUNCTION("""COMPUTED_VALUE"""),"Negatif")</f>
        <v>Negatif</v>
      </c>
      <c r="K597" s="43" t="str">
        <f>IFERROR(__xludf.DUMMYFUNCTION("""COMPUTED_VALUE"""),"Tidak")</f>
        <v>Tidak</v>
      </c>
      <c r="L597" s="43" t="str">
        <f>IFERROR(__xludf.DUMMYFUNCTION("""COMPUTED_VALUE"""),"Rif Sensitif")</f>
        <v>Rif Sensitif</v>
      </c>
      <c r="M597" s="43" t="str">
        <f>IFERROR(__xludf.DUMMYFUNCTION("""COMPUTED_VALUE"""),"Paru")</f>
        <v>Paru</v>
      </c>
    </row>
    <row r="598">
      <c r="H598" s="43" t="str">
        <f>IFERROR(__xludf.DUMMYFUNCTION("""COMPUTED_VALUE"""),"L")</f>
        <v>L</v>
      </c>
      <c r="I598" s="43" t="str">
        <f>IFERROR(__xludf.DUMMYFUNCTION("""COMPUTED_VALUE"""),"Positif")</f>
        <v>Positif</v>
      </c>
      <c r="J598" s="43" t="str">
        <f>IFERROR(__xludf.DUMMYFUNCTION("""COMPUTED_VALUE"""),"Negatif")</f>
        <v>Negatif</v>
      </c>
      <c r="K598" s="43" t="str">
        <f>IFERROR(__xludf.DUMMYFUNCTION("""COMPUTED_VALUE"""),"Tidak")</f>
        <v>Tidak</v>
      </c>
      <c r="L598" s="43" t="str">
        <f>IFERROR(__xludf.DUMMYFUNCTION("""COMPUTED_VALUE"""),"Rif Sensitif")</f>
        <v>Rif Sensitif</v>
      </c>
      <c r="M598" s="43" t="str">
        <f>IFERROR(__xludf.DUMMYFUNCTION("""COMPUTED_VALUE"""),"Paru")</f>
        <v>Paru</v>
      </c>
    </row>
    <row r="599">
      <c r="H599" s="43" t="str">
        <f>IFERROR(__xludf.DUMMYFUNCTION("""COMPUTED_VALUE"""),"P")</f>
        <v>P</v>
      </c>
      <c r="I599" s="43" t="str">
        <f>IFERROR(__xludf.DUMMYFUNCTION("""COMPUTED_VALUE"""),"Positif")</f>
        <v>Positif</v>
      </c>
      <c r="J599" s="43" t="str">
        <f>IFERROR(__xludf.DUMMYFUNCTION("""COMPUTED_VALUE"""),"Negatif")</f>
        <v>Negatif</v>
      </c>
      <c r="K599" s="43" t="str">
        <f>IFERROR(__xludf.DUMMYFUNCTION("""COMPUTED_VALUE"""),"Tidak")</f>
        <v>Tidak</v>
      </c>
      <c r="L599" s="43" t="str">
        <f>IFERROR(__xludf.DUMMYFUNCTION("""COMPUTED_VALUE"""),"Rif Sensitif")</f>
        <v>Rif Sensitif</v>
      </c>
      <c r="M599" s="43" t="str">
        <f>IFERROR(__xludf.DUMMYFUNCTION("""COMPUTED_VALUE"""),"Ekstra paru")</f>
        <v>Ekstra paru</v>
      </c>
    </row>
    <row r="600">
      <c r="H600" s="43" t="str">
        <f>IFERROR(__xludf.DUMMYFUNCTION("""COMPUTED_VALUE"""),"P")</f>
        <v>P</v>
      </c>
      <c r="I600" s="43" t="str">
        <f>IFERROR(__xludf.DUMMYFUNCTION("""COMPUTED_VALUE"""),"Positif")</f>
        <v>Positif</v>
      </c>
      <c r="J600" s="43" t="str">
        <f>IFERROR(__xludf.DUMMYFUNCTION("""COMPUTED_VALUE"""),"Negatif")</f>
        <v>Negatif</v>
      </c>
      <c r="K600" s="43" t="str">
        <f>IFERROR(__xludf.DUMMYFUNCTION("""COMPUTED_VALUE"""),"Tidak")</f>
        <v>Tidak</v>
      </c>
      <c r="L600" s="43" t="str">
        <f>IFERROR(__xludf.DUMMYFUNCTION("""COMPUTED_VALUE"""),"Rif Sensitif")</f>
        <v>Rif Sensitif</v>
      </c>
      <c r="M600" s="43" t="str">
        <f>IFERROR(__xludf.DUMMYFUNCTION("""COMPUTED_VALUE"""),"Paru")</f>
        <v>Paru</v>
      </c>
    </row>
    <row r="601">
      <c r="H601" s="43" t="str">
        <f>IFERROR(__xludf.DUMMYFUNCTION("""COMPUTED_VALUE"""),"L")</f>
        <v>L</v>
      </c>
      <c r="I601" s="43" t="str">
        <f>IFERROR(__xludf.DUMMYFUNCTION("""COMPUTED_VALUE"""),"Positif")</f>
        <v>Positif</v>
      </c>
      <c r="J601" s="43" t="str">
        <f>IFERROR(__xludf.DUMMYFUNCTION("""COMPUTED_VALUE"""),"Negatif")</f>
        <v>Negatif</v>
      </c>
      <c r="K601" s="43" t="str">
        <f>IFERROR(__xludf.DUMMYFUNCTION("""COMPUTED_VALUE"""),"Tidak")</f>
        <v>Tidak</v>
      </c>
      <c r="L601" s="43" t="str">
        <f>IFERROR(__xludf.DUMMYFUNCTION("""COMPUTED_VALUE"""),"Rif Sensitif")</f>
        <v>Rif Sensitif</v>
      </c>
      <c r="M601" s="43" t="str">
        <f>IFERROR(__xludf.DUMMYFUNCTION("""COMPUTED_VALUE"""),"Paru")</f>
        <v>Paru</v>
      </c>
    </row>
    <row r="602">
      <c r="H602" s="43" t="str">
        <f>IFERROR(__xludf.DUMMYFUNCTION("""COMPUTED_VALUE"""),"L")</f>
        <v>L</v>
      </c>
      <c r="I602" s="43" t="str">
        <f>IFERROR(__xludf.DUMMYFUNCTION("""COMPUTED_VALUE"""),"Positif")</f>
        <v>Positif</v>
      </c>
      <c r="J602" s="43" t="str">
        <f>IFERROR(__xludf.DUMMYFUNCTION("""COMPUTED_VALUE"""),"Negatif")</f>
        <v>Negatif</v>
      </c>
      <c r="K602" s="43" t="str">
        <f>IFERROR(__xludf.DUMMYFUNCTION("""COMPUTED_VALUE"""),"Tidak")</f>
        <v>Tidak</v>
      </c>
      <c r="L602" s="43" t="str">
        <f>IFERROR(__xludf.DUMMYFUNCTION("""COMPUTED_VALUE"""),"Rif Sensitif")</f>
        <v>Rif Sensitif</v>
      </c>
      <c r="M602" s="43" t="str">
        <f>IFERROR(__xludf.DUMMYFUNCTION("""COMPUTED_VALUE"""),"Paru")</f>
        <v>Paru</v>
      </c>
    </row>
    <row r="603">
      <c r="H603" s="43" t="str">
        <f>IFERROR(__xludf.DUMMYFUNCTION("""COMPUTED_VALUE"""),"L")</f>
        <v>L</v>
      </c>
      <c r="I603" s="43" t="str">
        <f>IFERROR(__xludf.DUMMYFUNCTION("""COMPUTED_VALUE"""),"Positif")</f>
        <v>Positif</v>
      </c>
      <c r="J603" s="43" t="str">
        <f>IFERROR(__xludf.DUMMYFUNCTION("""COMPUTED_VALUE"""),"Negatif")</f>
        <v>Negatif</v>
      </c>
      <c r="K603" s="43" t="str">
        <f>IFERROR(__xludf.DUMMYFUNCTION("""COMPUTED_VALUE"""),"Tidak")</f>
        <v>Tidak</v>
      </c>
      <c r="L603" s="43" t="str">
        <f>IFERROR(__xludf.DUMMYFUNCTION("""COMPUTED_VALUE"""),"Rif Sensitif")</f>
        <v>Rif Sensitif</v>
      </c>
      <c r="M603" s="43" t="str">
        <f>IFERROR(__xludf.DUMMYFUNCTION("""COMPUTED_VALUE"""),"Paru")</f>
        <v>Paru</v>
      </c>
    </row>
    <row r="604">
      <c r="H604" s="43" t="str">
        <f>IFERROR(__xludf.DUMMYFUNCTION("""COMPUTED_VALUE"""),"L")</f>
        <v>L</v>
      </c>
      <c r="I604" s="43" t="str">
        <f>IFERROR(__xludf.DUMMYFUNCTION("""COMPUTED_VALUE"""),"Positif")</f>
        <v>Positif</v>
      </c>
      <c r="J604" s="43" t="str">
        <f>IFERROR(__xludf.DUMMYFUNCTION("""COMPUTED_VALUE"""),"Negatif")</f>
        <v>Negatif</v>
      </c>
      <c r="K604" s="43" t="str">
        <f>IFERROR(__xludf.DUMMYFUNCTION("""COMPUTED_VALUE"""),"Tidak")</f>
        <v>Tidak</v>
      </c>
      <c r="L604" s="43" t="str">
        <f>IFERROR(__xludf.DUMMYFUNCTION("""COMPUTED_VALUE"""),"Rif Sensitif")</f>
        <v>Rif Sensitif</v>
      </c>
      <c r="M604" s="43" t="str">
        <f>IFERROR(__xludf.DUMMYFUNCTION("""COMPUTED_VALUE"""),"Ekstra paru")</f>
        <v>Ekstra paru</v>
      </c>
    </row>
    <row r="605">
      <c r="H605" s="43" t="str">
        <f>IFERROR(__xludf.DUMMYFUNCTION("""COMPUTED_VALUE"""),"P")</f>
        <v>P</v>
      </c>
      <c r="I605" s="43" t="str">
        <f>IFERROR(__xludf.DUMMYFUNCTION("""COMPUTED_VALUE"""),"Positif")</f>
        <v>Positif</v>
      </c>
      <c r="J605" s="43" t="str">
        <f>IFERROR(__xludf.DUMMYFUNCTION("""COMPUTED_VALUE"""),"Negatif")</f>
        <v>Negatif</v>
      </c>
      <c r="K605" s="43" t="str">
        <f>IFERROR(__xludf.DUMMYFUNCTION("""COMPUTED_VALUE"""),"Tidak")</f>
        <v>Tidak</v>
      </c>
      <c r="L605" s="43" t="str">
        <f>IFERROR(__xludf.DUMMYFUNCTION("""COMPUTED_VALUE"""),"Rif Sensitif")</f>
        <v>Rif Sensitif</v>
      </c>
      <c r="M605" s="43" t="str">
        <f>IFERROR(__xludf.DUMMYFUNCTION("""COMPUTED_VALUE"""),"Paru")</f>
        <v>Paru</v>
      </c>
    </row>
    <row r="606">
      <c r="H606" s="43" t="str">
        <f>IFERROR(__xludf.DUMMYFUNCTION("""COMPUTED_VALUE"""),"L")</f>
        <v>L</v>
      </c>
      <c r="I606" s="43" t="str">
        <f>IFERROR(__xludf.DUMMYFUNCTION("""COMPUTED_VALUE"""),"Positif")</f>
        <v>Positif</v>
      </c>
      <c r="J606" s="43" t="str">
        <f>IFERROR(__xludf.DUMMYFUNCTION("""COMPUTED_VALUE"""),"Negatif")</f>
        <v>Negatif</v>
      </c>
      <c r="K606" s="43" t="str">
        <f>IFERROR(__xludf.DUMMYFUNCTION("""COMPUTED_VALUE"""),"Tidak")</f>
        <v>Tidak</v>
      </c>
      <c r="L606" s="43" t="str">
        <f>IFERROR(__xludf.DUMMYFUNCTION("""COMPUTED_VALUE"""),"Rif Sensitif")</f>
        <v>Rif Sensitif</v>
      </c>
      <c r="M606" s="43" t="str">
        <f>IFERROR(__xludf.DUMMYFUNCTION("""COMPUTED_VALUE"""),"Paru")</f>
        <v>Paru</v>
      </c>
    </row>
    <row r="607">
      <c r="H607" s="43" t="str">
        <f>IFERROR(__xludf.DUMMYFUNCTION("""COMPUTED_VALUE"""),"P")</f>
        <v>P</v>
      </c>
      <c r="I607" s="43" t="str">
        <f>IFERROR(__xludf.DUMMYFUNCTION("""COMPUTED_VALUE"""),"Positif")</f>
        <v>Positif</v>
      </c>
      <c r="J607" s="43" t="str">
        <f>IFERROR(__xludf.DUMMYFUNCTION("""COMPUTED_VALUE"""),"Negatif")</f>
        <v>Negatif</v>
      </c>
      <c r="K607" s="43" t="str">
        <f>IFERROR(__xludf.DUMMYFUNCTION("""COMPUTED_VALUE"""),"Tidak")</f>
        <v>Tidak</v>
      </c>
      <c r="L607" s="43" t="str">
        <f>IFERROR(__xludf.DUMMYFUNCTION("""COMPUTED_VALUE"""),"Rif Sensitif")</f>
        <v>Rif Sensitif</v>
      </c>
      <c r="M607" s="43" t="str">
        <f>IFERROR(__xludf.DUMMYFUNCTION("""COMPUTED_VALUE"""),"Ekstra paru")</f>
        <v>Ekstra paru</v>
      </c>
    </row>
    <row r="608">
      <c r="H608" s="43" t="str">
        <f>IFERROR(__xludf.DUMMYFUNCTION("""COMPUTED_VALUE"""),"P")</f>
        <v>P</v>
      </c>
      <c r="I608" s="43" t="str">
        <f>IFERROR(__xludf.DUMMYFUNCTION("""COMPUTED_VALUE"""),"Positif")</f>
        <v>Positif</v>
      </c>
      <c r="J608" s="43" t="str">
        <f>IFERROR(__xludf.DUMMYFUNCTION("""COMPUTED_VALUE"""),"Negatif")</f>
        <v>Negatif</v>
      </c>
      <c r="K608" s="43" t="str">
        <f>IFERROR(__xludf.DUMMYFUNCTION("""COMPUTED_VALUE"""),"Tidak")</f>
        <v>Tidak</v>
      </c>
      <c r="L608" s="43" t="str">
        <f>IFERROR(__xludf.DUMMYFUNCTION("""COMPUTED_VALUE"""),"Rif Sensitif")</f>
        <v>Rif Sensitif</v>
      </c>
      <c r="M608" s="43" t="str">
        <f>IFERROR(__xludf.DUMMYFUNCTION("""COMPUTED_VALUE"""),"Paru")</f>
        <v>Paru</v>
      </c>
    </row>
    <row r="609">
      <c r="H609" s="43" t="str">
        <f>IFERROR(__xludf.DUMMYFUNCTION("""COMPUTED_VALUE"""),"P")</f>
        <v>P</v>
      </c>
      <c r="I609" s="43" t="str">
        <f>IFERROR(__xludf.DUMMYFUNCTION("""COMPUTED_VALUE"""),"Positif")</f>
        <v>Positif</v>
      </c>
      <c r="J609" s="43" t="str">
        <f>IFERROR(__xludf.DUMMYFUNCTION("""COMPUTED_VALUE"""),"Negatif")</f>
        <v>Negatif</v>
      </c>
      <c r="K609" s="43" t="str">
        <f>IFERROR(__xludf.DUMMYFUNCTION("""COMPUTED_VALUE"""),"Tidak")</f>
        <v>Tidak</v>
      </c>
      <c r="L609" s="43" t="str">
        <f>IFERROR(__xludf.DUMMYFUNCTION("""COMPUTED_VALUE"""),"Rif Sensitif")</f>
        <v>Rif Sensitif</v>
      </c>
      <c r="M609" s="43" t="str">
        <f>IFERROR(__xludf.DUMMYFUNCTION("""COMPUTED_VALUE"""),"Ekstra paru")</f>
        <v>Ekstra paru</v>
      </c>
    </row>
    <row r="610">
      <c r="H610" s="43" t="str">
        <f>IFERROR(__xludf.DUMMYFUNCTION("""COMPUTED_VALUE"""),"P")</f>
        <v>P</v>
      </c>
      <c r="I610" s="43" t="str">
        <f>IFERROR(__xludf.DUMMYFUNCTION("""COMPUTED_VALUE"""),"Positif")</f>
        <v>Positif</v>
      </c>
      <c r="J610" s="43" t="str">
        <f>IFERROR(__xludf.DUMMYFUNCTION("""COMPUTED_VALUE"""),"Negatif")</f>
        <v>Negatif</v>
      </c>
      <c r="K610" s="43" t="str">
        <f>IFERROR(__xludf.DUMMYFUNCTION("""COMPUTED_VALUE"""),"Tidak")</f>
        <v>Tidak</v>
      </c>
      <c r="L610" s="43" t="str">
        <f>IFERROR(__xludf.DUMMYFUNCTION("""COMPUTED_VALUE"""),"Rif Sensitif")</f>
        <v>Rif Sensitif</v>
      </c>
      <c r="M610" s="43" t="str">
        <f>IFERROR(__xludf.DUMMYFUNCTION("""COMPUTED_VALUE"""),"Paru")</f>
        <v>Paru</v>
      </c>
    </row>
    <row r="611">
      <c r="H611" s="43" t="str">
        <f>IFERROR(__xludf.DUMMYFUNCTION("""COMPUTED_VALUE"""),"P")</f>
        <v>P</v>
      </c>
      <c r="I611" s="43" t="str">
        <f>IFERROR(__xludf.DUMMYFUNCTION("""COMPUTED_VALUE"""),"Positif")</f>
        <v>Positif</v>
      </c>
      <c r="J611" s="43" t="str">
        <f>IFERROR(__xludf.DUMMYFUNCTION("""COMPUTED_VALUE"""),"Negatif")</f>
        <v>Negatif</v>
      </c>
      <c r="K611" s="43" t="str">
        <f>IFERROR(__xludf.DUMMYFUNCTION("""COMPUTED_VALUE"""),"Tidak")</f>
        <v>Tidak</v>
      </c>
      <c r="L611" s="43" t="str">
        <f>IFERROR(__xludf.DUMMYFUNCTION("""COMPUTED_VALUE"""),"Rif Sensitif")</f>
        <v>Rif Sensitif</v>
      </c>
      <c r="M611" s="43" t="str">
        <f>IFERROR(__xludf.DUMMYFUNCTION("""COMPUTED_VALUE"""),"Paru")</f>
        <v>Paru</v>
      </c>
    </row>
    <row r="612">
      <c r="H612" s="43" t="str">
        <f>IFERROR(__xludf.DUMMYFUNCTION("""COMPUTED_VALUE"""),"P")</f>
        <v>P</v>
      </c>
      <c r="I612" s="43" t="str">
        <f>IFERROR(__xludf.DUMMYFUNCTION("""COMPUTED_VALUE"""),"Positif")</f>
        <v>Positif</v>
      </c>
      <c r="J612" s="43" t="str">
        <f>IFERROR(__xludf.DUMMYFUNCTION("""COMPUTED_VALUE"""),"Negatif")</f>
        <v>Negatif</v>
      </c>
      <c r="K612" s="43" t="str">
        <f>IFERROR(__xludf.DUMMYFUNCTION("""COMPUTED_VALUE"""),"Tidak")</f>
        <v>Tidak</v>
      </c>
      <c r="L612" s="43" t="str">
        <f>IFERROR(__xludf.DUMMYFUNCTION("""COMPUTED_VALUE"""),"Rif Sensitif")</f>
        <v>Rif Sensitif</v>
      </c>
      <c r="M612" s="43" t="str">
        <f>IFERROR(__xludf.DUMMYFUNCTION("""COMPUTED_VALUE"""),"Paru")</f>
        <v>Paru</v>
      </c>
    </row>
    <row r="613">
      <c r="H613" s="43" t="str">
        <f>IFERROR(__xludf.DUMMYFUNCTION("""COMPUTED_VALUE"""),"P")</f>
        <v>P</v>
      </c>
      <c r="I613" s="43" t="str">
        <f>IFERROR(__xludf.DUMMYFUNCTION("""COMPUTED_VALUE"""),"Positif")</f>
        <v>Positif</v>
      </c>
      <c r="J613" s="43" t="str">
        <f>IFERROR(__xludf.DUMMYFUNCTION("""COMPUTED_VALUE"""),"Negatif")</f>
        <v>Negatif</v>
      </c>
      <c r="K613" s="43" t="str">
        <f>IFERROR(__xludf.DUMMYFUNCTION("""COMPUTED_VALUE"""),"Tidak")</f>
        <v>Tidak</v>
      </c>
      <c r="L613" s="43" t="str">
        <f>IFERROR(__xludf.DUMMYFUNCTION("""COMPUTED_VALUE"""),"Rif Sensitif")</f>
        <v>Rif Sensitif</v>
      </c>
      <c r="M613" s="43" t="str">
        <f>IFERROR(__xludf.DUMMYFUNCTION("""COMPUTED_VALUE"""),"Paru")</f>
        <v>Paru</v>
      </c>
    </row>
    <row r="614">
      <c r="H614" s="43" t="str">
        <f>IFERROR(__xludf.DUMMYFUNCTION("""COMPUTED_VALUE"""),"L")</f>
        <v>L</v>
      </c>
      <c r="I614" s="43" t="str">
        <f>IFERROR(__xludf.DUMMYFUNCTION("""COMPUTED_VALUE"""),"Positif")</f>
        <v>Positif</v>
      </c>
      <c r="J614" s="43" t="str">
        <f>IFERROR(__xludf.DUMMYFUNCTION("""COMPUTED_VALUE"""),"Negatif")</f>
        <v>Negatif</v>
      </c>
      <c r="K614" s="43" t="str">
        <f>IFERROR(__xludf.DUMMYFUNCTION("""COMPUTED_VALUE"""),"Tidak")</f>
        <v>Tidak</v>
      </c>
      <c r="L614" s="43" t="str">
        <f>IFERROR(__xludf.DUMMYFUNCTION("""COMPUTED_VALUE"""),"Rif Sensitif")</f>
        <v>Rif Sensitif</v>
      </c>
      <c r="M614" s="43" t="str">
        <f>IFERROR(__xludf.DUMMYFUNCTION("""COMPUTED_VALUE"""),"Ekstra paru")</f>
        <v>Ekstra paru</v>
      </c>
    </row>
    <row r="615">
      <c r="H615" s="43" t="str">
        <f>IFERROR(__xludf.DUMMYFUNCTION("""COMPUTED_VALUE"""),"L")</f>
        <v>L</v>
      </c>
      <c r="I615" s="43" t="str">
        <f>IFERROR(__xludf.DUMMYFUNCTION("""COMPUTED_VALUE"""),"Positif")</f>
        <v>Positif</v>
      </c>
      <c r="J615" s="43" t="str">
        <f>IFERROR(__xludf.DUMMYFUNCTION("""COMPUTED_VALUE"""),"Negatif")</f>
        <v>Negatif</v>
      </c>
      <c r="K615" s="43" t="str">
        <f>IFERROR(__xludf.DUMMYFUNCTION("""COMPUTED_VALUE"""),"Tidak")</f>
        <v>Tidak</v>
      </c>
      <c r="L615" s="43" t="str">
        <f>IFERROR(__xludf.DUMMYFUNCTION("""COMPUTED_VALUE"""),"Rif Sensitif")</f>
        <v>Rif Sensitif</v>
      </c>
      <c r="M615" s="43" t="str">
        <f>IFERROR(__xludf.DUMMYFUNCTION("""COMPUTED_VALUE"""),"Paru")</f>
        <v>Paru</v>
      </c>
    </row>
    <row r="616">
      <c r="H616" s="43" t="str">
        <f>IFERROR(__xludf.DUMMYFUNCTION("""COMPUTED_VALUE"""),"L")</f>
        <v>L</v>
      </c>
      <c r="I616" s="43" t="str">
        <f>IFERROR(__xludf.DUMMYFUNCTION("""COMPUTED_VALUE"""),"Positif")</f>
        <v>Positif</v>
      </c>
      <c r="J616" s="43" t="str">
        <f>IFERROR(__xludf.DUMMYFUNCTION("""COMPUTED_VALUE"""),"Negatif")</f>
        <v>Negatif</v>
      </c>
      <c r="K616" s="43" t="str">
        <f>IFERROR(__xludf.DUMMYFUNCTION("""COMPUTED_VALUE"""),"Tidak")</f>
        <v>Tidak</v>
      </c>
      <c r="L616" s="43" t="str">
        <f>IFERROR(__xludf.DUMMYFUNCTION("""COMPUTED_VALUE"""),"Rif Sensitif")</f>
        <v>Rif Sensitif</v>
      </c>
      <c r="M616" s="43" t="str">
        <f>IFERROR(__xludf.DUMMYFUNCTION("""COMPUTED_VALUE"""),"Paru")</f>
        <v>Paru</v>
      </c>
    </row>
    <row r="617">
      <c r="H617" s="43" t="str">
        <f>IFERROR(__xludf.DUMMYFUNCTION("""COMPUTED_VALUE"""),"L")</f>
        <v>L</v>
      </c>
      <c r="I617" s="43" t="str">
        <f>IFERROR(__xludf.DUMMYFUNCTION("""COMPUTED_VALUE"""),"Positif")</f>
        <v>Positif</v>
      </c>
      <c r="J617" s="43" t="str">
        <f>IFERROR(__xludf.DUMMYFUNCTION("""COMPUTED_VALUE"""),"Positif")</f>
        <v>Positif</v>
      </c>
      <c r="K617" s="43" t="str">
        <f>IFERROR(__xludf.DUMMYFUNCTION("""COMPUTED_VALUE"""),"Tidak")</f>
        <v>Tidak</v>
      </c>
      <c r="L617" s="43" t="str">
        <f>IFERROR(__xludf.DUMMYFUNCTION("""COMPUTED_VALUE"""),"Rif Sensitif")</f>
        <v>Rif Sensitif</v>
      </c>
      <c r="M617" s="43" t="str">
        <f>IFERROR(__xludf.DUMMYFUNCTION("""COMPUTED_VALUE"""),"Paru")</f>
        <v>Paru</v>
      </c>
    </row>
    <row r="618">
      <c r="H618" s="43" t="str">
        <f>IFERROR(__xludf.DUMMYFUNCTION("""COMPUTED_VALUE"""),"P")</f>
        <v>P</v>
      </c>
      <c r="I618" s="43" t="str">
        <f>IFERROR(__xludf.DUMMYFUNCTION("""COMPUTED_VALUE"""),"Positif")</f>
        <v>Positif</v>
      </c>
      <c r="J618" s="43" t="str">
        <f>IFERROR(__xludf.DUMMYFUNCTION("""COMPUTED_VALUE"""),"Negatif")</f>
        <v>Negatif</v>
      </c>
      <c r="K618" s="43" t="str">
        <f>IFERROR(__xludf.DUMMYFUNCTION("""COMPUTED_VALUE"""),"Tidak")</f>
        <v>Tidak</v>
      </c>
      <c r="L618" s="43" t="str">
        <f>IFERROR(__xludf.DUMMYFUNCTION("""COMPUTED_VALUE"""),"Rif Sensitif")</f>
        <v>Rif Sensitif</v>
      </c>
      <c r="M618" s="43" t="str">
        <f>IFERROR(__xludf.DUMMYFUNCTION("""COMPUTED_VALUE"""),"Paru")</f>
        <v>Paru</v>
      </c>
    </row>
    <row r="619">
      <c r="H619" s="43" t="str">
        <f>IFERROR(__xludf.DUMMYFUNCTION("""COMPUTED_VALUE"""),"P")</f>
        <v>P</v>
      </c>
      <c r="I619" s="43" t="str">
        <f>IFERROR(__xludf.DUMMYFUNCTION("""COMPUTED_VALUE"""),"Positif")</f>
        <v>Positif</v>
      </c>
      <c r="J619" s="43" t="str">
        <f>IFERROR(__xludf.DUMMYFUNCTION("""COMPUTED_VALUE"""),"Negatif")</f>
        <v>Negatif</v>
      </c>
      <c r="K619" s="43" t="str">
        <f>IFERROR(__xludf.DUMMYFUNCTION("""COMPUTED_VALUE"""),"Tidak")</f>
        <v>Tidak</v>
      </c>
      <c r="L619" s="43" t="str">
        <f>IFERROR(__xludf.DUMMYFUNCTION("""COMPUTED_VALUE"""),"Rif Sensitif")</f>
        <v>Rif Sensitif</v>
      </c>
      <c r="M619" s="43" t="str">
        <f>IFERROR(__xludf.DUMMYFUNCTION("""COMPUTED_VALUE"""),"Paru")</f>
        <v>Paru</v>
      </c>
    </row>
    <row r="620">
      <c r="H620" s="43" t="str">
        <f>IFERROR(__xludf.DUMMYFUNCTION("""COMPUTED_VALUE"""),"L")</f>
        <v>L</v>
      </c>
      <c r="I620" s="43" t="str">
        <f>IFERROR(__xludf.DUMMYFUNCTION("""COMPUTED_VALUE"""),"Positif")</f>
        <v>Positif</v>
      </c>
      <c r="J620" s="43" t="str">
        <f>IFERROR(__xludf.DUMMYFUNCTION("""COMPUTED_VALUE"""),"Negatif")</f>
        <v>Negatif</v>
      </c>
      <c r="K620" s="43" t="str">
        <f>IFERROR(__xludf.DUMMYFUNCTION("""COMPUTED_VALUE"""),"Tidak")</f>
        <v>Tidak</v>
      </c>
      <c r="L620" s="43" t="str">
        <f>IFERROR(__xludf.DUMMYFUNCTION("""COMPUTED_VALUE"""),"Rif Sensitif")</f>
        <v>Rif Sensitif</v>
      </c>
      <c r="M620" s="43" t="str">
        <f>IFERROR(__xludf.DUMMYFUNCTION("""COMPUTED_VALUE"""),"Paru")</f>
        <v>Paru</v>
      </c>
    </row>
    <row r="621">
      <c r="H621" s="43" t="str">
        <f>IFERROR(__xludf.DUMMYFUNCTION("""COMPUTED_VALUE"""),"P")</f>
        <v>P</v>
      </c>
      <c r="I621" s="43" t="str">
        <f>IFERROR(__xludf.DUMMYFUNCTION("""COMPUTED_VALUE"""),"Positif")</f>
        <v>Positif</v>
      </c>
      <c r="J621" s="43" t="str">
        <f>IFERROR(__xludf.DUMMYFUNCTION("""COMPUTED_VALUE"""),"Negatif")</f>
        <v>Negatif</v>
      </c>
      <c r="K621" s="43" t="str">
        <f>IFERROR(__xludf.DUMMYFUNCTION("""COMPUTED_VALUE"""),"Tidak")</f>
        <v>Tidak</v>
      </c>
      <c r="L621" s="43" t="str">
        <f>IFERROR(__xludf.DUMMYFUNCTION("""COMPUTED_VALUE"""),"Rif Sensitif")</f>
        <v>Rif Sensitif</v>
      </c>
      <c r="M621" s="43" t="str">
        <f>IFERROR(__xludf.DUMMYFUNCTION("""COMPUTED_VALUE"""),"Paru")</f>
        <v>Paru</v>
      </c>
    </row>
    <row r="622">
      <c r="H622" s="43" t="str">
        <f>IFERROR(__xludf.DUMMYFUNCTION("""COMPUTED_VALUE"""),"P")</f>
        <v>P</v>
      </c>
      <c r="I622" s="43" t="str">
        <f>IFERROR(__xludf.DUMMYFUNCTION("""COMPUTED_VALUE"""),"Positif")</f>
        <v>Positif</v>
      </c>
      <c r="J622" s="43" t="str">
        <f>IFERROR(__xludf.DUMMYFUNCTION("""COMPUTED_VALUE"""),"Negatif")</f>
        <v>Negatif</v>
      </c>
      <c r="K622" s="43" t="str">
        <f>IFERROR(__xludf.DUMMYFUNCTION("""COMPUTED_VALUE"""),"Tidak")</f>
        <v>Tidak</v>
      </c>
      <c r="L622" s="43" t="str">
        <f>IFERROR(__xludf.DUMMYFUNCTION("""COMPUTED_VALUE"""),"Rif Sensitif")</f>
        <v>Rif Sensitif</v>
      </c>
      <c r="M622" s="43" t="str">
        <f>IFERROR(__xludf.DUMMYFUNCTION("""COMPUTED_VALUE"""),"Paru")</f>
        <v>Paru</v>
      </c>
    </row>
    <row r="623">
      <c r="H623" s="43" t="str">
        <f>IFERROR(__xludf.DUMMYFUNCTION("""COMPUTED_VALUE"""),"L")</f>
        <v>L</v>
      </c>
      <c r="I623" s="43" t="str">
        <f>IFERROR(__xludf.DUMMYFUNCTION("""COMPUTED_VALUE"""),"Positif")</f>
        <v>Positif</v>
      </c>
      <c r="J623" s="43" t="str">
        <f>IFERROR(__xludf.DUMMYFUNCTION("""COMPUTED_VALUE"""),"Negatif")</f>
        <v>Negatif</v>
      </c>
      <c r="K623" s="43" t="str">
        <f>IFERROR(__xludf.DUMMYFUNCTION("""COMPUTED_VALUE"""),"Tidak")</f>
        <v>Tidak</v>
      </c>
      <c r="L623" s="43" t="str">
        <f>IFERROR(__xludf.DUMMYFUNCTION("""COMPUTED_VALUE"""),"Rif Sensitif")</f>
        <v>Rif Sensitif</v>
      </c>
      <c r="M623" s="43" t="str">
        <f>IFERROR(__xludf.DUMMYFUNCTION("""COMPUTED_VALUE"""),"Paru")</f>
        <v>Paru</v>
      </c>
    </row>
    <row r="624">
      <c r="H624" s="43" t="str">
        <f>IFERROR(__xludf.DUMMYFUNCTION("""COMPUTED_VALUE"""),"L")</f>
        <v>L</v>
      </c>
      <c r="I624" s="43" t="str">
        <f>IFERROR(__xludf.DUMMYFUNCTION("""COMPUTED_VALUE"""),"Positif")</f>
        <v>Positif</v>
      </c>
      <c r="J624" s="43" t="str">
        <f>IFERROR(__xludf.DUMMYFUNCTION("""COMPUTED_VALUE"""),"Negatif")</f>
        <v>Negatif</v>
      </c>
      <c r="K624" s="43" t="str">
        <f>IFERROR(__xludf.DUMMYFUNCTION("""COMPUTED_VALUE"""),"Tidak")</f>
        <v>Tidak</v>
      </c>
      <c r="L624" s="43" t="str">
        <f>IFERROR(__xludf.DUMMYFUNCTION("""COMPUTED_VALUE"""),"Rif Sensitif")</f>
        <v>Rif Sensitif</v>
      </c>
      <c r="M624" s="43" t="str">
        <f>IFERROR(__xludf.DUMMYFUNCTION("""COMPUTED_VALUE"""),"Paru")</f>
        <v>Paru</v>
      </c>
    </row>
    <row r="625">
      <c r="H625" s="43" t="str">
        <f>IFERROR(__xludf.DUMMYFUNCTION("""COMPUTED_VALUE"""),"L")</f>
        <v>L</v>
      </c>
      <c r="I625" s="43" t="str">
        <f>IFERROR(__xludf.DUMMYFUNCTION("""COMPUTED_VALUE"""),"Positif")</f>
        <v>Positif</v>
      </c>
      <c r="J625" s="43" t="str">
        <f>IFERROR(__xludf.DUMMYFUNCTION("""COMPUTED_VALUE"""),"Negatif")</f>
        <v>Negatif</v>
      </c>
      <c r="K625" s="43" t="str">
        <f>IFERROR(__xludf.DUMMYFUNCTION("""COMPUTED_VALUE"""),"Tidak")</f>
        <v>Tidak</v>
      </c>
      <c r="L625" s="43" t="str">
        <f>IFERROR(__xludf.DUMMYFUNCTION("""COMPUTED_VALUE"""),"Rif Sensitif")</f>
        <v>Rif Sensitif</v>
      </c>
      <c r="M625" s="43" t="str">
        <f>IFERROR(__xludf.DUMMYFUNCTION("""COMPUTED_VALUE"""),"Paru")</f>
        <v>Paru</v>
      </c>
    </row>
    <row r="626">
      <c r="H626" s="43" t="str">
        <f>IFERROR(__xludf.DUMMYFUNCTION("""COMPUTED_VALUE"""),"L")</f>
        <v>L</v>
      </c>
      <c r="I626" s="43" t="str">
        <f>IFERROR(__xludf.DUMMYFUNCTION("""COMPUTED_VALUE"""),"Positif")</f>
        <v>Positif</v>
      </c>
      <c r="J626" s="43" t="str">
        <f>IFERROR(__xludf.DUMMYFUNCTION("""COMPUTED_VALUE"""),"Negatif")</f>
        <v>Negatif</v>
      </c>
      <c r="K626" s="43" t="str">
        <f>IFERROR(__xludf.DUMMYFUNCTION("""COMPUTED_VALUE"""),"Tidak")</f>
        <v>Tidak</v>
      </c>
      <c r="L626" s="43" t="str">
        <f>IFERROR(__xludf.DUMMYFUNCTION("""COMPUTED_VALUE"""),"Rif Sensitif")</f>
        <v>Rif Sensitif</v>
      </c>
      <c r="M626" s="43" t="str">
        <f>IFERROR(__xludf.DUMMYFUNCTION("""COMPUTED_VALUE"""),"Paru")</f>
        <v>Paru</v>
      </c>
    </row>
    <row r="627">
      <c r="H627" s="43" t="str">
        <f>IFERROR(__xludf.DUMMYFUNCTION("""COMPUTED_VALUE"""),"P")</f>
        <v>P</v>
      </c>
      <c r="I627" s="43" t="str">
        <f>IFERROR(__xludf.DUMMYFUNCTION("""COMPUTED_VALUE"""),"Positif")</f>
        <v>Positif</v>
      </c>
      <c r="J627" s="43" t="str">
        <f>IFERROR(__xludf.DUMMYFUNCTION("""COMPUTED_VALUE"""),"Negatif")</f>
        <v>Negatif</v>
      </c>
      <c r="K627" s="43" t="str">
        <f>IFERROR(__xludf.DUMMYFUNCTION("""COMPUTED_VALUE"""),"Tidak")</f>
        <v>Tidak</v>
      </c>
      <c r="L627" s="43" t="str">
        <f>IFERROR(__xludf.DUMMYFUNCTION("""COMPUTED_VALUE"""),"Rif Sensitif")</f>
        <v>Rif Sensitif</v>
      </c>
      <c r="M627" s="43" t="str">
        <f>IFERROR(__xludf.DUMMYFUNCTION("""COMPUTED_VALUE"""),"Paru")</f>
        <v>Paru</v>
      </c>
    </row>
    <row r="628">
      <c r="H628" s="43" t="str">
        <f>IFERROR(__xludf.DUMMYFUNCTION("""COMPUTED_VALUE"""),"P")</f>
        <v>P</v>
      </c>
      <c r="I628" s="43" t="str">
        <f>IFERROR(__xludf.DUMMYFUNCTION("""COMPUTED_VALUE"""),"Positif")</f>
        <v>Positif</v>
      </c>
      <c r="J628" s="43" t="str">
        <f>IFERROR(__xludf.DUMMYFUNCTION("""COMPUTED_VALUE"""),"Negatif")</f>
        <v>Negatif</v>
      </c>
      <c r="K628" s="43" t="str">
        <f>IFERROR(__xludf.DUMMYFUNCTION("""COMPUTED_VALUE"""),"Tidak")</f>
        <v>Tidak</v>
      </c>
      <c r="L628" s="43" t="str">
        <f>IFERROR(__xludf.DUMMYFUNCTION("""COMPUTED_VALUE"""),"Rif Sensitif")</f>
        <v>Rif Sensitif</v>
      </c>
      <c r="M628" s="43" t="str">
        <f>IFERROR(__xludf.DUMMYFUNCTION("""COMPUTED_VALUE"""),"Paru")</f>
        <v>Paru</v>
      </c>
    </row>
    <row r="629">
      <c r="H629" s="43" t="str">
        <f>IFERROR(__xludf.DUMMYFUNCTION("""COMPUTED_VALUE"""),"P")</f>
        <v>P</v>
      </c>
      <c r="I629" s="43" t="str">
        <f>IFERROR(__xludf.DUMMYFUNCTION("""COMPUTED_VALUE"""),"Positif")</f>
        <v>Positif</v>
      </c>
      <c r="J629" s="43" t="str">
        <f>IFERROR(__xludf.DUMMYFUNCTION("""COMPUTED_VALUE"""),"Negatif")</f>
        <v>Negatif</v>
      </c>
      <c r="K629" s="43" t="str">
        <f>IFERROR(__xludf.DUMMYFUNCTION("""COMPUTED_VALUE"""),"Tidak")</f>
        <v>Tidak</v>
      </c>
      <c r="L629" s="43" t="str">
        <f>IFERROR(__xludf.DUMMYFUNCTION("""COMPUTED_VALUE"""),"Rif Sensitif")</f>
        <v>Rif Sensitif</v>
      </c>
      <c r="M629" s="43" t="str">
        <f>IFERROR(__xludf.DUMMYFUNCTION("""COMPUTED_VALUE"""),"Paru")</f>
        <v>Paru</v>
      </c>
    </row>
    <row r="630">
      <c r="H630" s="43" t="str">
        <f>IFERROR(__xludf.DUMMYFUNCTION("""COMPUTED_VALUE"""),"L")</f>
        <v>L</v>
      </c>
      <c r="I630" s="43" t="str">
        <f>IFERROR(__xludf.DUMMYFUNCTION("""COMPUTED_VALUE"""),"Positif")</f>
        <v>Positif</v>
      </c>
      <c r="J630" s="43" t="str">
        <f>IFERROR(__xludf.DUMMYFUNCTION("""COMPUTED_VALUE"""),"Negatif")</f>
        <v>Negatif</v>
      </c>
      <c r="K630" s="43" t="str">
        <f>IFERROR(__xludf.DUMMYFUNCTION("""COMPUTED_VALUE"""),"Tidak")</f>
        <v>Tidak</v>
      </c>
      <c r="L630" s="43" t="str">
        <f>IFERROR(__xludf.DUMMYFUNCTION("""COMPUTED_VALUE"""),"Rif Sensitif")</f>
        <v>Rif Sensitif</v>
      </c>
      <c r="M630" s="43" t="str">
        <f>IFERROR(__xludf.DUMMYFUNCTION("""COMPUTED_VALUE"""),"Paru")</f>
        <v>Paru</v>
      </c>
    </row>
    <row r="631">
      <c r="H631" s="43" t="str">
        <f>IFERROR(__xludf.DUMMYFUNCTION("""COMPUTED_VALUE"""),"P")</f>
        <v>P</v>
      </c>
      <c r="I631" s="43" t="str">
        <f>IFERROR(__xludf.DUMMYFUNCTION("""COMPUTED_VALUE"""),"Positif")</f>
        <v>Positif</v>
      </c>
      <c r="J631" s="43" t="str">
        <f>IFERROR(__xludf.DUMMYFUNCTION("""COMPUTED_VALUE"""),"Negatif")</f>
        <v>Negatif</v>
      </c>
      <c r="K631" s="43" t="str">
        <f>IFERROR(__xludf.DUMMYFUNCTION("""COMPUTED_VALUE"""),"Tidak")</f>
        <v>Tidak</v>
      </c>
      <c r="L631" s="43" t="str">
        <f>IFERROR(__xludf.DUMMYFUNCTION("""COMPUTED_VALUE"""),"Rif Sensitif")</f>
        <v>Rif Sensitif</v>
      </c>
      <c r="M631" s="43" t="str">
        <f>IFERROR(__xludf.DUMMYFUNCTION("""COMPUTED_VALUE"""),"Paru")</f>
        <v>Paru</v>
      </c>
    </row>
    <row r="632">
      <c r="H632" s="43" t="str">
        <f>IFERROR(__xludf.DUMMYFUNCTION("""COMPUTED_VALUE"""),"L")</f>
        <v>L</v>
      </c>
      <c r="I632" s="43" t="str">
        <f>IFERROR(__xludf.DUMMYFUNCTION("""COMPUTED_VALUE"""),"Positif")</f>
        <v>Positif</v>
      </c>
      <c r="J632" s="43" t="str">
        <f>IFERROR(__xludf.DUMMYFUNCTION("""COMPUTED_VALUE"""),"Negatif")</f>
        <v>Negatif</v>
      </c>
      <c r="K632" s="43" t="str">
        <f>IFERROR(__xludf.DUMMYFUNCTION("""COMPUTED_VALUE"""),"Tidak")</f>
        <v>Tidak</v>
      </c>
      <c r="L632" s="43" t="str">
        <f>IFERROR(__xludf.DUMMYFUNCTION("""COMPUTED_VALUE"""),"Rif Sensitif")</f>
        <v>Rif Sensitif</v>
      </c>
      <c r="M632" s="43" t="str">
        <f>IFERROR(__xludf.DUMMYFUNCTION("""COMPUTED_VALUE"""),"Paru")</f>
        <v>Paru</v>
      </c>
    </row>
    <row r="633">
      <c r="H633" s="43" t="str">
        <f>IFERROR(__xludf.DUMMYFUNCTION("""COMPUTED_VALUE"""),"P")</f>
        <v>P</v>
      </c>
      <c r="I633" s="43" t="str">
        <f>IFERROR(__xludf.DUMMYFUNCTION("""COMPUTED_VALUE"""),"Positif")</f>
        <v>Positif</v>
      </c>
      <c r="J633" s="43" t="str">
        <f>IFERROR(__xludf.DUMMYFUNCTION("""COMPUTED_VALUE"""),"Negatif")</f>
        <v>Negatif</v>
      </c>
      <c r="K633" s="43" t="str">
        <f>IFERROR(__xludf.DUMMYFUNCTION("""COMPUTED_VALUE"""),"Tidak")</f>
        <v>Tidak</v>
      </c>
      <c r="L633" s="43" t="str">
        <f>IFERROR(__xludf.DUMMYFUNCTION("""COMPUTED_VALUE"""),"Rif Sensitif")</f>
        <v>Rif Sensitif</v>
      </c>
      <c r="M633" s="43" t="str">
        <f>IFERROR(__xludf.DUMMYFUNCTION("""COMPUTED_VALUE"""),"Paru")</f>
        <v>Paru</v>
      </c>
    </row>
    <row r="634">
      <c r="H634" s="43" t="str">
        <f>IFERROR(__xludf.DUMMYFUNCTION("""COMPUTED_VALUE"""),"P")</f>
        <v>P</v>
      </c>
      <c r="I634" s="43" t="str">
        <f>IFERROR(__xludf.DUMMYFUNCTION("""COMPUTED_VALUE"""),"Positif")</f>
        <v>Positif</v>
      </c>
      <c r="J634" s="43" t="str">
        <f>IFERROR(__xludf.DUMMYFUNCTION("""COMPUTED_VALUE"""),"Negatif")</f>
        <v>Negatif</v>
      </c>
      <c r="K634" s="43" t="str">
        <f>IFERROR(__xludf.DUMMYFUNCTION("""COMPUTED_VALUE"""),"Tidak")</f>
        <v>Tidak</v>
      </c>
      <c r="L634" s="43" t="str">
        <f>IFERROR(__xludf.DUMMYFUNCTION("""COMPUTED_VALUE"""),"Rif Sensitif")</f>
        <v>Rif Sensitif</v>
      </c>
      <c r="M634" s="43" t="str">
        <f>IFERROR(__xludf.DUMMYFUNCTION("""COMPUTED_VALUE"""),"Paru")</f>
        <v>Paru</v>
      </c>
    </row>
    <row r="635">
      <c r="H635" s="43" t="str">
        <f>IFERROR(__xludf.DUMMYFUNCTION("""COMPUTED_VALUE"""),"L")</f>
        <v>L</v>
      </c>
      <c r="I635" s="43" t="str">
        <f>IFERROR(__xludf.DUMMYFUNCTION("""COMPUTED_VALUE"""),"Positif")</f>
        <v>Positif</v>
      </c>
      <c r="J635" s="43" t="str">
        <f>IFERROR(__xludf.DUMMYFUNCTION("""COMPUTED_VALUE"""),"Negatif")</f>
        <v>Negatif</v>
      </c>
      <c r="K635" s="43" t="str">
        <f>IFERROR(__xludf.DUMMYFUNCTION("""COMPUTED_VALUE"""),"Tidak")</f>
        <v>Tidak</v>
      </c>
      <c r="L635" s="43" t="str">
        <f>IFERROR(__xludf.DUMMYFUNCTION("""COMPUTED_VALUE"""),"Rif Sensitif")</f>
        <v>Rif Sensitif</v>
      </c>
      <c r="M635" s="43" t="str">
        <f>IFERROR(__xludf.DUMMYFUNCTION("""COMPUTED_VALUE"""),"Paru")</f>
        <v>Paru</v>
      </c>
    </row>
    <row r="636">
      <c r="H636" s="43" t="str">
        <f>IFERROR(__xludf.DUMMYFUNCTION("""COMPUTED_VALUE"""),"P")</f>
        <v>P</v>
      </c>
      <c r="I636" s="43" t="str">
        <f>IFERROR(__xludf.DUMMYFUNCTION("""COMPUTED_VALUE"""),"Positif")</f>
        <v>Positif</v>
      </c>
      <c r="J636" s="43" t="str">
        <f>IFERROR(__xludf.DUMMYFUNCTION("""COMPUTED_VALUE"""),"Negatif")</f>
        <v>Negatif</v>
      </c>
      <c r="K636" s="43" t="str">
        <f>IFERROR(__xludf.DUMMYFUNCTION("""COMPUTED_VALUE"""),"Tidak")</f>
        <v>Tidak</v>
      </c>
      <c r="L636" s="43" t="str">
        <f>IFERROR(__xludf.DUMMYFUNCTION("""COMPUTED_VALUE"""),"Rif Sensitif")</f>
        <v>Rif Sensitif</v>
      </c>
      <c r="M636" s="43" t="str">
        <f>IFERROR(__xludf.DUMMYFUNCTION("""COMPUTED_VALUE"""),"Paru")</f>
        <v>Paru</v>
      </c>
    </row>
    <row r="637">
      <c r="H637" s="43" t="str">
        <f>IFERROR(__xludf.DUMMYFUNCTION("""COMPUTED_VALUE"""),"L")</f>
        <v>L</v>
      </c>
      <c r="I637" s="43" t="str">
        <f>IFERROR(__xludf.DUMMYFUNCTION("""COMPUTED_VALUE"""),"Positif")</f>
        <v>Positif</v>
      </c>
      <c r="J637" s="43" t="str">
        <f>IFERROR(__xludf.DUMMYFUNCTION("""COMPUTED_VALUE"""),"Negatif")</f>
        <v>Negatif</v>
      </c>
      <c r="K637" s="43" t="str">
        <f>IFERROR(__xludf.DUMMYFUNCTION("""COMPUTED_VALUE"""),"Tidak")</f>
        <v>Tidak</v>
      </c>
      <c r="L637" s="43" t="str">
        <f>IFERROR(__xludf.DUMMYFUNCTION("""COMPUTED_VALUE"""),"Rif Sensitif")</f>
        <v>Rif Sensitif</v>
      </c>
      <c r="M637" s="43" t="str">
        <f>IFERROR(__xludf.DUMMYFUNCTION("""COMPUTED_VALUE"""),"Paru")</f>
        <v>Paru</v>
      </c>
    </row>
    <row r="638">
      <c r="H638" s="43" t="str">
        <f>IFERROR(__xludf.DUMMYFUNCTION("""COMPUTED_VALUE"""),"P")</f>
        <v>P</v>
      </c>
      <c r="I638" s="43" t="str">
        <f>IFERROR(__xludf.DUMMYFUNCTION("""COMPUTED_VALUE"""),"Positif")</f>
        <v>Positif</v>
      </c>
      <c r="J638" s="43" t="str">
        <f>IFERROR(__xludf.DUMMYFUNCTION("""COMPUTED_VALUE"""),"Negatif")</f>
        <v>Negatif</v>
      </c>
      <c r="K638" s="43" t="str">
        <f>IFERROR(__xludf.DUMMYFUNCTION("""COMPUTED_VALUE"""),"Tidak")</f>
        <v>Tidak</v>
      </c>
      <c r="L638" s="43" t="str">
        <f>IFERROR(__xludf.DUMMYFUNCTION("""COMPUTED_VALUE"""),"Rif Sensitif")</f>
        <v>Rif Sensitif</v>
      </c>
      <c r="M638" s="43" t="str">
        <f>IFERROR(__xludf.DUMMYFUNCTION("""COMPUTED_VALUE"""),"Paru")</f>
        <v>Paru</v>
      </c>
    </row>
    <row r="639">
      <c r="H639" s="43" t="str">
        <f>IFERROR(__xludf.DUMMYFUNCTION("""COMPUTED_VALUE"""),"P")</f>
        <v>P</v>
      </c>
      <c r="I639" s="43" t="str">
        <f>IFERROR(__xludf.DUMMYFUNCTION("""COMPUTED_VALUE"""),"Positif")</f>
        <v>Positif</v>
      </c>
      <c r="J639" s="43" t="str">
        <f>IFERROR(__xludf.DUMMYFUNCTION("""COMPUTED_VALUE"""),"Negatif")</f>
        <v>Negatif</v>
      </c>
      <c r="K639" s="43" t="str">
        <f>IFERROR(__xludf.DUMMYFUNCTION("""COMPUTED_VALUE"""),"Tidak")</f>
        <v>Tidak</v>
      </c>
      <c r="L639" s="43" t="str">
        <f>IFERROR(__xludf.DUMMYFUNCTION("""COMPUTED_VALUE"""),"Rif Sensitif")</f>
        <v>Rif Sensitif</v>
      </c>
      <c r="M639" s="43" t="str">
        <f>IFERROR(__xludf.DUMMYFUNCTION("""COMPUTED_VALUE"""),"Paru")</f>
        <v>Paru</v>
      </c>
    </row>
    <row r="640">
      <c r="H640" s="43" t="str">
        <f>IFERROR(__xludf.DUMMYFUNCTION("""COMPUTED_VALUE"""),"L")</f>
        <v>L</v>
      </c>
      <c r="I640" s="43" t="str">
        <f>IFERROR(__xludf.DUMMYFUNCTION("""COMPUTED_VALUE"""),"Positif")</f>
        <v>Positif</v>
      </c>
      <c r="J640" s="43" t="str">
        <f>IFERROR(__xludf.DUMMYFUNCTION("""COMPUTED_VALUE"""),"Negatif")</f>
        <v>Negatif</v>
      </c>
      <c r="K640" s="43" t="str">
        <f>IFERROR(__xludf.DUMMYFUNCTION("""COMPUTED_VALUE"""),"Tidak")</f>
        <v>Tidak</v>
      </c>
      <c r="L640" s="43" t="str">
        <f>IFERROR(__xludf.DUMMYFUNCTION("""COMPUTED_VALUE"""),"Rif Sensitif")</f>
        <v>Rif Sensitif</v>
      </c>
      <c r="M640" s="43" t="str">
        <f>IFERROR(__xludf.DUMMYFUNCTION("""COMPUTED_VALUE"""),"Paru")</f>
        <v>Paru</v>
      </c>
    </row>
    <row r="641">
      <c r="H641" s="43" t="str">
        <f>IFERROR(__xludf.DUMMYFUNCTION("""COMPUTED_VALUE"""),"P")</f>
        <v>P</v>
      </c>
      <c r="I641" s="43" t="str">
        <f>IFERROR(__xludf.DUMMYFUNCTION("""COMPUTED_VALUE"""),"Positif")</f>
        <v>Positif</v>
      </c>
      <c r="J641" s="43" t="str">
        <f>IFERROR(__xludf.DUMMYFUNCTION("""COMPUTED_VALUE"""),"Negatif")</f>
        <v>Negatif</v>
      </c>
      <c r="K641" s="43" t="str">
        <f>IFERROR(__xludf.DUMMYFUNCTION("""COMPUTED_VALUE"""),"Tidak")</f>
        <v>Tidak</v>
      </c>
      <c r="L641" s="43" t="str">
        <f>IFERROR(__xludf.DUMMYFUNCTION("""COMPUTED_VALUE"""),"Rif Sensitif")</f>
        <v>Rif Sensitif</v>
      </c>
      <c r="M641" s="43" t="str">
        <f>IFERROR(__xludf.DUMMYFUNCTION("""COMPUTED_VALUE"""),"Paru")</f>
        <v>Paru</v>
      </c>
    </row>
    <row r="642">
      <c r="H642" s="43" t="str">
        <f>IFERROR(__xludf.DUMMYFUNCTION("""COMPUTED_VALUE"""),"P")</f>
        <v>P</v>
      </c>
      <c r="I642" s="43" t="str">
        <f>IFERROR(__xludf.DUMMYFUNCTION("""COMPUTED_VALUE"""),"Positif")</f>
        <v>Positif</v>
      </c>
      <c r="J642" s="43" t="str">
        <f>IFERROR(__xludf.DUMMYFUNCTION("""COMPUTED_VALUE"""),"Negatif")</f>
        <v>Negatif</v>
      </c>
      <c r="K642" s="43" t="str">
        <f>IFERROR(__xludf.DUMMYFUNCTION("""COMPUTED_VALUE"""),"Tidak")</f>
        <v>Tidak</v>
      </c>
      <c r="L642" s="43" t="str">
        <f>IFERROR(__xludf.DUMMYFUNCTION("""COMPUTED_VALUE"""),"Rif Sensitif")</f>
        <v>Rif Sensitif</v>
      </c>
      <c r="M642" s="43" t="str">
        <f>IFERROR(__xludf.DUMMYFUNCTION("""COMPUTED_VALUE"""),"Paru")</f>
        <v>Paru</v>
      </c>
    </row>
    <row r="643">
      <c r="H643" s="43" t="str">
        <f>IFERROR(__xludf.DUMMYFUNCTION("""COMPUTED_VALUE"""),"L")</f>
        <v>L</v>
      </c>
      <c r="I643" s="43" t="str">
        <f>IFERROR(__xludf.DUMMYFUNCTION("""COMPUTED_VALUE"""),"Positif")</f>
        <v>Positif</v>
      </c>
      <c r="J643" s="43" t="str">
        <f>IFERROR(__xludf.DUMMYFUNCTION("""COMPUTED_VALUE"""),"Negatif")</f>
        <v>Negatif</v>
      </c>
      <c r="K643" s="43" t="str">
        <f>IFERROR(__xludf.DUMMYFUNCTION("""COMPUTED_VALUE"""),"Tidak")</f>
        <v>Tidak</v>
      </c>
      <c r="L643" s="43" t="str">
        <f>IFERROR(__xludf.DUMMYFUNCTION("""COMPUTED_VALUE"""),"Rif Sensitif")</f>
        <v>Rif Sensitif</v>
      </c>
      <c r="M643" s="43" t="str">
        <f>IFERROR(__xludf.DUMMYFUNCTION("""COMPUTED_VALUE"""),"Paru")</f>
        <v>Paru</v>
      </c>
    </row>
    <row r="644">
      <c r="H644" s="43" t="str">
        <f>IFERROR(__xludf.DUMMYFUNCTION("""COMPUTED_VALUE"""),"L")</f>
        <v>L</v>
      </c>
      <c r="I644" s="43" t="str">
        <f>IFERROR(__xludf.DUMMYFUNCTION("""COMPUTED_VALUE"""),"Positif")</f>
        <v>Positif</v>
      </c>
      <c r="J644" s="43" t="str">
        <f>IFERROR(__xludf.DUMMYFUNCTION("""COMPUTED_VALUE"""),"Negatif")</f>
        <v>Negatif</v>
      </c>
      <c r="K644" s="43" t="str">
        <f>IFERROR(__xludf.DUMMYFUNCTION("""COMPUTED_VALUE"""),"Tidak")</f>
        <v>Tidak</v>
      </c>
      <c r="L644" s="43" t="str">
        <f>IFERROR(__xludf.DUMMYFUNCTION("""COMPUTED_VALUE"""),"Rif Sensitif")</f>
        <v>Rif Sensitif</v>
      </c>
      <c r="M644" s="43" t="str">
        <f>IFERROR(__xludf.DUMMYFUNCTION("""COMPUTED_VALUE"""),"Paru")</f>
        <v>Paru</v>
      </c>
    </row>
    <row r="645">
      <c r="H645" s="43" t="str">
        <f>IFERROR(__xludf.DUMMYFUNCTION("""COMPUTED_VALUE"""),"L")</f>
        <v>L</v>
      </c>
      <c r="I645" s="43" t="str">
        <f>IFERROR(__xludf.DUMMYFUNCTION("""COMPUTED_VALUE"""),"Positif")</f>
        <v>Positif</v>
      </c>
      <c r="J645" s="43" t="str">
        <f>IFERROR(__xludf.DUMMYFUNCTION("""COMPUTED_VALUE"""),"Negatif")</f>
        <v>Negatif</v>
      </c>
      <c r="K645" s="43" t="str">
        <f>IFERROR(__xludf.DUMMYFUNCTION("""COMPUTED_VALUE"""),"Tidak")</f>
        <v>Tidak</v>
      </c>
      <c r="L645" s="43" t="str">
        <f>IFERROR(__xludf.DUMMYFUNCTION("""COMPUTED_VALUE"""),"Rif Sensitif")</f>
        <v>Rif Sensitif</v>
      </c>
      <c r="M645" s="43" t="str">
        <f>IFERROR(__xludf.DUMMYFUNCTION("""COMPUTED_VALUE"""),"Paru")</f>
        <v>Paru</v>
      </c>
    </row>
    <row r="646">
      <c r="H646" s="43" t="str">
        <f>IFERROR(__xludf.DUMMYFUNCTION("""COMPUTED_VALUE"""),"L")</f>
        <v>L</v>
      </c>
      <c r="I646" s="43" t="str">
        <f>IFERROR(__xludf.DUMMYFUNCTION("""COMPUTED_VALUE"""),"Positif")</f>
        <v>Positif</v>
      </c>
      <c r="J646" s="43" t="str">
        <f>IFERROR(__xludf.DUMMYFUNCTION("""COMPUTED_VALUE"""),"Negatif")</f>
        <v>Negatif</v>
      </c>
      <c r="K646" s="43" t="str">
        <f>IFERROR(__xludf.DUMMYFUNCTION("""COMPUTED_VALUE"""),"Tidak")</f>
        <v>Tidak</v>
      </c>
      <c r="L646" s="43" t="str">
        <f>IFERROR(__xludf.DUMMYFUNCTION("""COMPUTED_VALUE"""),"Rif Sensitif")</f>
        <v>Rif Sensitif</v>
      </c>
      <c r="M646" s="43" t="str">
        <f>IFERROR(__xludf.DUMMYFUNCTION("""COMPUTED_VALUE"""),"Paru")</f>
        <v>Paru</v>
      </c>
    </row>
    <row r="647">
      <c r="H647" s="43" t="str">
        <f>IFERROR(__xludf.DUMMYFUNCTION("""COMPUTED_VALUE"""),"L")</f>
        <v>L</v>
      </c>
      <c r="I647" s="43" t="str">
        <f>IFERROR(__xludf.DUMMYFUNCTION("""COMPUTED_VALUE"""),"Positif")</f>
        <v>Positif</v>
      </c>
      <c r="J647" s="43" t="str">
        <f>IFERROR(__xludf.DUMMYFUNCTION("""COMPUTED_VALUE"""),"Negatif")</f>
        <v>Negatif</v>
      </c>
      <c r="K647" s="43" t="str">
        <f>IFERROR(__xludf.DUMMYFUNCTION("""COMPUTED_VALUE"""),"Tidak")</f>
        <v>Tidak</v>
      </c>
      <c r="L647" s="43" t="str">
        <f>IFERROR(__xludf.DUMMYFUNCTION("""COMPUTED_VALUE"""),"Rif Sensitif")</f>
        <v>Rif Sensitif</v>
      </c>
      <c r="M647" s="43" t="str">
        <f>IFERROR(__xludf.DUMMYFUNCTION("""COMPUTED_VALUE"""),"Paru")</f>
        <v>Paru</v>
      </c>
    </row>
    <row r="648">
      <c r="H648" s="43" t="str">
        <f>IFERROR(__xludf.DUMMYFUNCTION("""COMPUTED_VALUE"""),"P")</f>
        <v>P</v>
      </c>
      <c r="I648" s="43" t="str">
        <f>IFERROR(__xludf.DUMMYFUNCTION("""COMPUTED_VALUE"""),"Positif")</f>
        <v>Positif</v>
      </c>
      <c r="J648" s="43" t="str">
        <f>IFERROR(__xludf.DUMMYFUNCTION("""COMPUTED_VALUE"""),"Negatif")</f>
        <v>Negatif</v>
      </c>
      <c r="K648" s="43" t="str">
        <f>IFERROR(__xludf.DUMMYFUNCTION("""COMPUTED_VALUE"""),"Tidak")</f>
        <v>Tidak</v>
      </c>
      <c r="L648" s="43" t="str">
        <f>IFERROR(__xludf.DUMMYFUNCTION("""COMPUTED_VALUE"""),"Rif Sensitif")</f>
        <v>Rif Sensitif</v>
      </c>
      <c r="M648" s="43" t="str">
        <f>IFERROR(__xludf.DUMMYFUNCTION("""COMPUTED_VALUE"""),"Paru")</f>
        <v>Paru</v>
      </c>
    </row>
    <row r="649">
      <c r="H649" s="43" t="str">
        <f>IFERROR(__xludf.DUMMYFUNCTION("""COMPUTED_VALUE"""),"L")</f>
        <v>L</v>
      </c>
      <c r="I649" s="43" t="str">
        <f>IFERROR(__xludf.DUMMYFUNCTION("""COMPUTED_VALUE"""),"Positif")</f>
        <v>Positif</v>
      </c>
      <c r="J649" s="43" t="str">
        <f>IFERROR(__xludf.DUMMYFUNCTION("""COMPUTED_VALUE"""),"Negatif")</f>
        <v>Negatif</v>
      </c>
      <c r="K649" s="43" t="str">
        <f>IFERROR(__xludf.DUMMYFUNCTION("""COMPUTED_VALUE"""),"Tidak")</f>
        <v>Tidak</v>
      </c>
      <c r="L649" s="43" t="str">
        <f>IFERROR(__xludf.DUMMYFUNCTION("""COMPUTED_VALUE"""),"Rif Sensitif")</f>
        <v>Rif Sensitif</v>
      </c>
      <c r="M649" s="43" t="str">
        <f>IFERROR(__xludf.DUMMYFUNCTION("""COMPUTED_VALUE"""),"Paru")</f>
        <v>Paru</v>
      </c>
    </row>
    <row r="650">
      <c r="H650" s="43" t="str">
        <f>IFERROR(__xludf.DUMMYFUNCTION("""COMPUTED_VALUE"""),"L")</f>
        <v>L</v>
      </c>
      <c r="I650" s="43" t="str">
        <f>IFERROR(__xludf.DUMMYFUNCTION("""COMPUTED_VALUE"""),"Positif")</f>
        <v>Positif</v>
      </c>
      <c r="J650" s="43" t="str">
        <f>IFERROR(__xludf.DUMMYFUNCTION("""COMPUTED_VALUE"""),"Negatif")</f>
        <v>Negatif</v>
      </c>
      <c r="K650" s="43" t="str">
        <f>IFERROR(__xludf.DUMMYFUNCTION("""COMPUTED_VALUE"""),"Tidak")</f>
        <v>Tidak</v>
      </c>
      <c r="L650" s="43" t="str">
        <f>IFERROR(__xludf.DUMMYFUNCTION("""COMPUTED_VALUE"""),"Rif Sensitif")</f>
        <v>Rif Sensitif</v>
      </c>
      <c r="M650" s="43" t="str">
        <f>IFERROR(__xludf.DUMMYFUNCTION("""COMPUTED_VALUE"""),"Paru")</f>
        <v>Paru</v>
      </c>
    </row>
    <row r="651">
      <c r="H651" s="43" t="str">
        <f>IFERROR(__xludf.DUMMYFUNCTION("""COMPUTED_VALUE"""),"P")</f>
        <v>P</v>
      </c>
      <c r="I651" s="43" t="str">
        <f>IFERROR(__xludf.DUMMYFUNCTION("""COMPUTED_VALUE"""),"Positif")</f>
        <v>Positif</v>
      </c>
      <c r="J651" s="43" t="str">
        <f>IFERROR(__xludf.DUMMYFUNCTION("""COMPUTED_VALUE"""),"Negatif")</f>
        <v>Negatif</v>
      </c>
      <c r="K651" s="43" t="str">
        <f>IFERROR(__xludf.DUMMYFUNCTION("""COMPUTED_VALUE"""),"Tidak")</f>
        <v>Tidak</v>
      </c>
      <c r="L651" s="43" t="str">
        <f>IFERROR(__xludf.DUMMYFUNCTION("""COMPUTED_VALUE"""),"Rif Sensitif")</f>
        <v>Rif Sensitif</v>
      </c>
      <c r="M651" s="43" t="str">
        <f>IFERROR(__xludf.DUMMYFUNCTION("""COMPUTED_VALUE"""),"Paru")</f>
        <v>Paru</v>
      </c>
    </row>
    <row r="652">
      <c r="H652" s="43" t="str">
        <f>IFERROR(__xludf.DUMMYFUNCTION("""COMPUTED_VALUE"""),"L")</f>
        <v>L</v>
      </c>
      <c r="I652" s="43" t="str">
        <f>IFERROR(__xludf.DUMMYFUNCTION("""COMPUTED_VALUE"""),"Positif")</f>
        <v>Positif</v>
      </c>
      <c r="J652" s="43" t="str">
        <f>IFERROR(__xludf.DUMMYFUNCTION("""COMPUTED_VALUE"""),"Negatif")</f>
        <v>Negatif</v>
      </c>
      <c r="K652" s="43" t="str">
        <f>IFERROR(__xludf.DUMMYFUNCTION("""COMPUTED_VALUE"""),"Tidak")</f>
        <v>Tidak</v>
      </c>
      <c r="L652" s="43" t="str">
        <f>IFERROR(__xludf.DUMMYFUNCTION("""COMPUTED_VALUE"""),"Rif Sensitif")</f>
        <v>Rif Sensitif</v>
      </c>
      <c r="M652" s="43" t="str">
        <f>IFERROR(__xludf.DUMMYFUNCTION("""COMPUTED_VALUE"""),"Paru")</f>
        <v>Paru</v>
      </c>
    </row>
    <row r="653">
      <c r="H653" s="43" t="str">
        <f>IFERROR(__xludf.DUMMYFUNCTION("""COMPUTED_VALUE"""),"P")</f>
        <v>P</v>
      </c>
      <c r="I653" s="43" t="str">
        <f>IFERROR(__xludf.DUMMYFUNCTION("""COMPUTED_VALUE"""),"Positif")</f>
        <v>Positif</v>
      </c>
      <c r="J653" s="43" t="str">
        <f>IFERROR(__xludf.DUMMYFUNCTION("""COMPUTED_VALUE"""),"Negatif")</f>
        <v>Negatif</v>
      </c>
      <c r="K653" s="43" t="str">
        <f>IFERROR(__xludf.DUMMYFUNCTION("""COMPUTED_VALUE"""),"Tidak")</f>
        <v>Tidak</v>
      </c>
      <c r="L653" s="43" t="str">
        <f>IFERROR(__xludf.DUMMYFUNCTION("""COMPUTED_VALUE"""),"Rif Sensitif")</f>
        <v>Rif Sensitif</v>
      </c>
      <c r="M653" s="43" t="str">
        <f>IFERROR(__xludf.DUMMYFUNCTION("""COMPUTED_VALUE"""),"Paru")</f>
        <v>Paru</v>
      </c>
    </row>
    <row r="654">
      <c r="H654" s="43" t="str">
        <f>IFERROR(__xludf.DUMMYFUNCTION("""COMPUTED_VALUE"""),"P")</f>
        <v>P</v>
      </c>
      <c r="I654" s="43" t="str">
        <f>IFERROR(__xludf.DUMMYFUNCTION("""COMPUTED_VALUE"""),"Positif")</f>
        <v>Positif</v>
      </c>
      <c r="J654" s="43" t="str">
        <f>IFERROR(__xludf.DUMMYFUNCTION("""COMPUTED_VALUE"""),"Negatif")</f>
        <v>Negatif</v>
      </c>
      <c r="K654" s="43" t="str">
        <f>IFERROR(__xludf.DUMMYFUNCTION("""COMPUTED_VALUE"""),"Tidak")</f>
        <v>Tidak</v>
      </c>
      <c r="L654" s="43" t="str">
        <f>IFERROR(__xludf.DUMMYFUNCTION("""COMPUTED_VALUE"""),"Rif Sensitif")</f>
        <v>Rif Sensitif</v>
      </c>
      <c r="M654" s="43" t="str">
        <f>IFERROR(__xludf.DUMMYFUNCTION("""COMPUTED_VALUE"""),"Paru")</f>
        <v>Paru</v>
      </c>
    </row>
    <row r="655">
      <c r="H655" s="43" t="str">
        <f>IFERROR(__xludf.DUMMYFUNCTION("""COMPUTED_VALUE"""),"L")</f>
        <v>L</v>
      </c>
      <c r="I655" s="43" t="str">
        <f>IFERROR(__xludf.DUMMYFUNCTION("""COMPUTED_VALUE"""),"Positif")</f>
        <v>Positif</v>
      </c>
      <c r="J655" s="43" t="str">
        <f>IFERROR(__xludf.DUMMYFUNCTION("""COMPUTED_VALUE"""),"Negatif")</f>
        <v>Negatif</v>
      </c>
      <c r="K655" s="43" t="str">
        <f>IFERROR(__xludf.DUMMYFUNCTION("""COMPUTED_VALUE"""),"Tidak")</f>
        <v>Tidak</v>
      </c>
      <c r="L655" s="43" t="str">
        <f>IFERROR(__xludf.DUMMYFUNCTION("""COMPUTED_VALUE"""),"Rif Sensitif")</f>
        <v>Rif Sensitif</v>
      </c>
      <c r="M655" s="43" t="str">
        <f>IFERROR(__xludf.DUMMYFUNCTION("""COMPUTED_VALUE"""),"Paru")</f>
        <v>Paru</v>
      </c>
    </row>
    <row r="656">
      <c r="H656" s="43" t="str">
        <f>IFERROR(__xludf.DUMMYFUNCTION("""COMPUTED_VALUE"""),"L")</f>
        <v>L</v>
      </c>
      <c r="I656" s="43" t="str">
        <f>IFERROR(__xludf.DUMMYFUNCTION("""COMPUTED_VALUE"""),"Positif")</f>
        <v>Positif</v>
      </c>
      <c r="J656" s="43" t="str">
        <f>IFERROR(__xludf.DUMMYFUNCTION("""COMPUTED_VALUE"""),"Negatif")</f>
        <v>Negatif</v>
      </c>
      <c r="K656" s="43" t="str">
        <f>IFERROR(__xludf.DUMMYFUNCTION("""COMPUTED_VALUE"""),"Tidak")</f>
        <v>Tidak</v>
      </c>
      <c r="L656" s="43" t="str">
        <f>IFERROR(__xludf.DUMMYFUNCTION("""COMPUTED_VALUE"""),"Rif Sensitif")</f>
        <v>Rif Sensitif</v>
      </c>
      <c r="M656" s="43" t="str">
        <f>IFERROR(__xludf.DUMMYFUNCTION("""COMPUTED_VALUE"""),"Paru")</f>
        <v>Paru</v>
      </c>
    </row>
    <row r="657">
      <c r="H657" s="43" t="str">
        <f>IFERROR(__xludf.DUMMYFUNCTION("""COMPUTED_VALUE"""),"P")</f>
        <v>P</v>
      </c>
      <c r="I657" s="43" t="str">
        <f>IFERROR(__xludf.DUMMYFUNCTION("""COMPUTED_VALUE"""),"Positif")</f>
        <v>Positif</v>
      </c>
      <c r="J657" s="43" t="str">
        <f>IFERROR(__xludf.DUMMYFUNCTION("""COMPUTED_VALUE"""),"Negatif")</f>
        <v>Negatif</v>
      </c>
      <c r="K657" s="43" t="str">
        <f>IFERROR(__xludf.DUMMYFUNCTION("""COMPUTED_VALUE"""),"Tidak")</f>
        <v>Tidak</v>
      </c>
      <c r="L657" s="43" t="str">
        <f>IFERROR(__xludf.DUMMYFUNCTION("""COMPUTED_VALUE"""),"Rif Sensitif")</f>
        <v>Rif Sensitif</v>
      </c>
      <c r="M657" s="43" t="str">
        <f>IFERROR(__xludf.DUMMYFUNCTION("""COMPUTED_VALUE"""),"Paru")</f>
        <v>Paru</v>
      </c>
    </row>
    <row r="658">
      <c r="H658" s="43" t="str">
        <f>IFERROR(__xludf.DUMMYFUNCTION("""COMPUTED_VALUE"""),"L")</f>
        <v>L</v>
      </c>
      <c r="I658" s="43" t="str">
        <f>IFERROR(__xludf.DUMMYFUNCTION("""COMPUTED_VALUE"""),"Positif")</f>
        <v>Positif</v>
      </c>
      <c r="J658" s="43" t="str">
        <f>IFERROR(__xludf.DUMMYFUNCTION("""COMPUTED_VALUE"""),"Negatif")</f>
        <v>Negatif</v>
      </c>
      <c r="K658" s="43" t="str">
        <f>IFERROR(__xludf.DUMMYFUNCTION("""COMPUTED_VALUE"""),"Tidak")</f>
        <v>Tidak</v>
      </c>
      <c r="L658" s="43" t="str">
        <f>IFERROR(__xludf.DUMMYFUNCTION("""COMPUTED_VALUE"""),"Rif Sensitif")</f>
        <v>Rif Sensitif</v>
      </c>
      <c r="M658" s="43" t="str">
        <f>IFERROR(__xludf.DUMMYFUNCTION("""COMPUTED_VALUE"""),"Paru")</f>
        <v>Paru</v>
      </c>
    </row>
    <row r="659">
      <c r="H659" s="43" t="str">
        <f>IFERROR(__xludf.DUMMYFUNCTION("""COMPUTED_VALUE"""),"L")</f>
        <v>L</v>
      </c>
      <c r="I659" s="43" t="str">
        <f>IFERROR(__xludf.DUMMYFUNCTION("""COMPUTED_VALUE"""),"Positif")</f>
        <v>Positif</v>
      </c>
      <c r="J659" s="43" t="str">
        <f>IFERROR(__xludf.DUMMYFUNCTION("""COMPUTED_VALUE"""),"Negatif")</f>
        <v>Negatif</v>
      </c>
      <c r="K659" s="43" t="str">
        <f>IFERROR(__xludf.DUMMYFUNCTION("""COMPUTED_VALUE"""),"Tidak")</f>
        <v>Tidak</v>
      </c>
      <c r="L659" s="43" t="str">
        <f>IFERROR(__xludf.DUMMYFUNCTION("""COMPUTED_VALUE"""),"Rif Sensitif")</f>
        <v>Rif Sensitif</v>
      </c>
      <c r="M659" s="43" t="str">
        <f>IFERROR(__xludf.DUMMYFUNCTION("""COMPUTED_VALUE"""),"Paru")</f>
        <v>Paru</v>
      </c>
    </row>
    <row r="660">
      <c r="H660" s="43" t="str">
        <f>IFERROR(__xludf.DUMMYFUNCTION("""COMPUTED_VALUE"""),"L")</f>
        <v>L</v>
      </c>
      <c r="I660" s="43" t="str">
        <f>IFERROR(__xludf.DUMMYFUNCTION("""COMPUTED_VALUE"""),"Positif")</f>
        <v>Positif</v>
      </c>
      <c r="J660" s="43" t="str">
        <f>IFERROR(__xludf.DUMMYFUNCTION("""COMPUTED_VALUE"""),"Negatif")</f>
        <v>Negatif</v>
      </c>
      <c r="K660" s="43" t="str">
        <f>IFERROR(__xludf.DUMMYFUNCTION("""COMPUTED_VALUE"""),"Tidak")</f>
        <v>Tidak</v>
      </c>
      <c r="L660" s="43" t="str">
        <f>IFERROR(__xludf.DUMMYFUNCTION("""COMPUTED_VALUE"""),"Rif Sensitif")</f>
        <v>Rif Sensitif</v>
      </c>
      <c r="M660" s="43" t="str">
        <f>IFERROR(__xludf.DUMMYFUNCTION("""COMPUTED_VALUE"""),"Paru")</f>
        <v>Paru</v>
      </c>
    </row>
    <row r="661">
      <c r="H661" s="43" t="str">
        <f>IFERROR(__xludf.DUMMYFUNCTION("""COMPUTED_VALUE"""),"L")</f>
        <v>L</v>
      </c>
      <c r="I661" s="43" t="str">
        <f>IFERROR(__xludf.DUMMYFUNCTION("""COMPUTED_VALUE"""),"Positif")</f>
        <v>Positif</v>
      </c>
      <c r="J661" s="43" t="str">
        <f>IFERROR(__xludf.DUMMYFUNCTION("""COMPUTED_VALUE"""),"Negatif")</f>
        <v>Negatif</v>
      </c>
      <c r="K661" s="43" t="str">
        <f>IFERROR(__xludf.DUMMYFUNCTION("""COMPUTED_VALUE"""),"Tidak")</f>
        <v>Tidak</v>
      </c>
      <c r="L661" s="43" t="str">
        <f>IFERROR(__xludf.DUMMYFUNCTION("""COMPUTED_VALUE"""),"Rif Sensitif")</f>
        <v>Rif Sensitif</v>
      </c>
      <c r="M661" s="43" t="str">
        <f>IFERROR(__xludf.DUMMYFUNCTION("""COMPUTED_VALUE"""),"Paru")</f>
        <v>Paru</v>
      </c>
    </row>
    <row r="662">
      <c r="H662" s="43" t="str">
        <f>IFERROR(__xludf.DUMMYFUNCTION("""COMPUTED_VALUE"""),"L")</f>
        <v>L</v>
      </c>
      <c r="I662" s="43" t="str">
        <f>IFERROR(__xludf.DUMMYFUNCTION("""COMPUTED_VALUE"""),"Positif")</f>
        <v>Positif</v>
      </c>
      <c r="J662" s="43" t="str">
        <f>IFERROR(__xludf.DUMMYFUNCTION("""COMPUTED_VALUE"""),"Negatif")</f>
        <v>Negatif</v>
      </c>
      <c r="K662" s="43" t="str">
        <f>IFERROR(__xludf.DUMMYFUNCTION("""COMPUTED_VALUE"""),"Tidak")</f>
        <v>Tidak</v>
      </c>
      <c r="L662" s="43" t="str">
        <f>IFERROR(__xludf.DUMMYFUNCTION("""COMPUTED_VALUE"""),"Rif Sensitif")</f>
        <v>Rif Sensitif</v>
      </c>
      <c r="M662" s="43" t="str">
        <f>IFERROR(__xludf.DUMMYFUNCTION("""COMPUTED_VALUE"""),"Paru")</f>
        <v>Paru</v>
      </c>
    </row>
    <row r="663">
      <c r="H663" s="43" t="str">
        <f>IFERROR(__xludf.DUMMYFUNCTION("""COMPUTED_VALUE"""),"L")</f>
        <v>L</v>
      </c>
      <c r="I663" s="43" t="str">
        <f>IFERROR(__xludf.DUMMYFUNCTION("""COMPUTED_VALUE"""),"Positif")</f>
        <v>Positif</v>
      </c>
      <c r="J663" s="43" t="str">
        <f>IFERROR(__xludf.DUMMYFUNCTION("""COMPUTED_VALUE"""),"Negatif")</f>
        <v>Negatif</v>
      </c>
      <c r="K663" s="43" t="str">
        <f>IFERROR(__xludf.DUMMYFUNCTION("""COMPUTED_VALUE"""),"Tidak")</f>
        <v>Tidak</v>
      </c>
      <c r="L663" s="43" t="str">
        <f>IFERROR(__xludf.DUMMYFUNCTION("""COMPUTED_VALUE"""),"Rif Sensitif")</f>
        <v>Rif Sensitif</v>
      </c>
      <c r="M663" s="43" t="str">
        <f>IFERROR(__xludf.DUMMYFUNCTION("""COMPUTED_VALUE"""),"Paru")</f>
        <v>Paru</v>
      </c>
    </row>
    <row r="664">
      <c r="H664" s="43" t="str">
        <f>IFERROR(__xludf.DUMMYFUNCTION("""COMPUTED_VALUE"""),"L")</f>
        <v>L</v>
      </c>
      <c r="I664" s="43" t="str">
        <f>IFERROR(__xludf.DUMMYFUNCTION("""COMPUTED_VALUE"""),"Positif")</f>
        <v>Positif</v>
      </c>
      <c r="J664" s="43" t="str">
        <f>IFERROR(__xludf.DUMMYFUNCTION("""COMPUTED_VALUE"""),"Negatif")</f>
        <v>Negatif</v>
      </c>
      <c r="K664" s="43" t="str">
        <f>IFERROR(__xludf.DUMMYFUNCTION("""COMPUTED_VALUE"""),"Tidak")</f>
        <v>Tidak</v>
      </c>
      <c r="L664" s="43" t="str">
        <f>IFERROR(__xludf.DUMMYFUNCTION("""COMPUTED_VALUE"""),"Rif Sensitif")</f>
        <v>Rif Sensitif</v>
      </c>
      <c r="M664" s="43" t="str">
        <f>IFERROR(__xludf.DUMMYFUNCTION("""COMPUTED_VALUE"""),"Paru")</f>
        <v>Paru</v>
      </c>
    </row>
    <row r="665">
      <c r="H665" s="43" t="str">
        <f>IFERROR(__xludf.DUMMYFUNCTION("""COMPUTED_VALUE"""),"L")</f>
        <v>L</v>
      </c>
      <c r="I665" s="43" t="str">
        <f>IFERROR(__xludf.DUMMYFUNCTION("""COMPUTED_VALUE"""),"Positif")</f>
        <v>Positif</v>
      </c>
      <c r="J665" s="43" t="str">
        <f>IFERROR(__xludf.DUMMYFUNCTION("""COMPUTED_VALUE"""),"Negatif")</f>
        <v>Negatif</v>
      </c>
      <c r="K665" s="43" t="str">
        <f>IFERROR(__xludf.DUMMYFUNCTION("""COMPUTED_VALUE"""),"Tidak")</f>
        <v>Tidak</v>
      </c>
      <c r="L665" s="43" t="str">
        <f>IFERROR(__xludf.DUMMYFUNCTION("""COMPUTED_VALUE"""),"Rif Sensitif")</f>
        <v>Rif Sensitif</v>
      </c>
      <c r="M665" s="43" t="str">
        <f>IFERROR(__xludf.DUMMYFUNCTION("""COMPUTED_VALUE"""),"Paru")</f>
        <v>Paru</v>
      </c>
    </row>
    <row r="666">
      <c r="H666" s="43" t="str">
        <f>IFERROR(__xludf.DUMMYFUNCTION("""COMPUTED_VALUE"""),"L")</f>
        <v>L</v>
      </c>
      <c r="I666" s="43" t="str">
        <f>IFERROR(__xludf.DUMMYFUNCTION("""COMPUTED_VALUE"""),"Positif")</f>
        <v>Positif</v>
      </c>
      <c r="J666" s="43" t="str">
        <f>IFERROR(__xludf.DUMMYFUNCTION("""COMPUTED_VALUE"""),"Negatif")</f>
        <v>Negatif</v>
      </c>
      <c r="K666" s="43" t="str">
        <f>IFERROR(__xludf.DUMMYFUNCTION("""COMPUTED_VALUE"""),"Tidak")</f>
        <v>Tidak</v>
      </c>
      <c r="L666" s="43" t="str">
        <f>IFERROR(__xludf.DUMMYFUNCTION("""COMPUTED_VALUE"""),"Rif Sensitif")</f>
        <v>Rif Sensitif</v>
      </c>
      <c r="M666" s="43" t="str">
        <f>IFERROR(__xludf.DUMMYFUNCTION("""COMPUTED_VALUE"""),"Paru")</f>
        <v>Paru</v>
      </c>
    </row>
    <row r="667">
      <c r="H667" s="43" t="str">
        <f>IFERROR(__xludf.DUMMYFUNCTION("""COMPUTED_VALUE"""),"L")</f>
        <v>L</v>
      </c>
      <c r="I667" s="43" t="str">
        <f>IFERROR(__xludf.DUMMYFUNCTION("""COMPUTED_VALUE"""),"Positif")</f>
        <v>Positif</v>
      </c>
      <c r="J667" s="43" t="str">
        <f>IFERROR(__xludf.DUMMYFUNCTION("""COMPUTED_VALUE"""),"Negatif")</f>
        <v>Negatif</v>
      </c>
      <c r="K667" s="43" t="str">
        <f>IFERROR(__xludf.DUMMYFUNCTION("""COMPUTED_VALUE"""),"Tidak")</f>
        <v>Tidak</v>
      </c>
      <c r="L667" s="43" t="str">
        <f>IFERROR(__xludf.DUMMYFUNCTION("""COMPUTED_VALUE"""),"Rif Sensitif")</f>
        <v>Rif Sensitif</v>
      </c>
      <c r="M667" s="43" t="str">
        <f>IFERROR(__xludf.DUMMYFUNCTION("""COMPUTED_VALUE"""),"Paru")</f>
        <v>Paru</v>
      </c>
    </row>
    <row r="668">
      <c r="H668" s="43" t="str">
        <f>IFERROR(__xludf.DUMMYFUNCTION("""COMPUTED_VALUE"""),"L")</f>
        <v>L</v>
      </c>
      <c r="I668" s="43" t="str">
        <f>IFERROR(__xludf.DUMMYFUNCTION("""COMPUTED_VALUE"""),"Positif")</f>
        <v>Positif</v>
      </c>
      <c r="J668" s="43" t="str">
        <f>IFERROR(__xludf.DUMMYFUNCTION("""COMPUTED_VALUE"""),"Negatif")</f>
        <v>Negatif</v>
      </c>
      <c r="K668" s="43" t="str">
        <f>IFERROR(__xludf.DUMMYFUNCTION("""COMPUTED_VALUE"""),"Tidak")</f>
        <v>Tidak</v>
      </c>
      <c r="L668" s="43" t="str">
        <f>IFERROR(__xludf.DUMMYFUNCTION("""COMPUTED_VALUE"""),"Rif Sensitif")</f>
        <v>Rif Sensitif</v>
      </c>
      <c r="M668" s="43" t="str">
        <f>IFERROR(__xludf.DUMMYFUNCTION("""COMPUTED_VALUE"""),"Paru")</f>
        <v>Paru</v>
      </c>
    </row>
    <row r="669">
      <c r="H669" s="43" t="str">
        <f>IFERROR(__xludf.DUMMYFUNCTION("""COMPUTED_VALUE"""),"P")</f>
        <v>P</v>
      </c>
      <c r="I669" s="43" t="str">
        <f>IFERROR(__xludf.DUMMYFUNCTION("""COMPUTED_VALUE"""),"Positif")</f>
        <v>Positif</v>
      </c>
      <c r="J669" s="43" t="str">
        <f>IFERROR(__xludf.DUMMYFUNCTION("""COMPUTED_VALUE"""),"Negatif")</f>
        <v>Negatif</v>
      </c>
      <c r="K669" s="43" t="str">
        <f>IFERROR(__xludf.DUMMYFUNCTION("""COMPUTED_VALUE"""),"Tidak")</f>
        <v>Tidak</v>
      </c>
      <c r="L669" s="43" t="str">
        <f>IFERROR(__xludf.DUMMYFUNCTION("""COMPUTED_VALUE"""),"Rif Sensitif")</f>
        <v>Rif Sensitif</v>
      </c>
      <c r="M669" s="43" t="str">
        <f>IFERROR(__xludf.DUMMYFUNCTION("""COMPUTED_VALUE"""),"Paru")</f>
        <v>Paru</v>
      </c>
    </row>
    <row r="672">
      <c r="H672" s="66" t="s">
        <v>1</v>
      </c>
      <c r="I672" s="66" t="str">
        <f>H669</f>
        <v>P</v>
      </c>
    </row>
    <row r="673">
      <c r="H673" s="22" t="s">
        <v>1</v>
      </c>
      <c r="I673" s="22" t="s">
        <v>3</v>
      </c>
      <c r="J673" s="22" t="s">
        <v>4</v>
      </c>
      <c r="K673" s="22" t="s">
        <v>5</v>
      </c>
      <c r="L673" s="22" t="s">
        <v>6</v>
      </c>
      <c r="M673" s="22" t="s">
        <v>7</v>
      </c>
      <c r="O673" s="48" t="s">
        <v>109</v>
      </c>
      <c r="P673" s="48" t="s">
        <v>19</v>
      </c>
      <c r="Q673" s="48" t="s">
        <v>110</v>
      </c>
      <c r="R673" s="48" t="s">
        <v>111</v>
      </c>
      <c r="S673" s="48" t="s">
        <v>112</v>
      </c>
      <c r="T673" s="48" t="s">
        <v>113</v>
      </c>
      <c r="U673" s="48" t="s">
        <v>114</v>
      </c>
      <c r="V673" s="48" t="s">
        <v>115</v>
      </c>
    </row>
    <row r="674">
      <c r="H674" s="43" t="str">
        <f>IFERROR(__xludf.DUMMYFUNCTION("FILTER(H489:M669,H489:H669=I672)"),"P")</f>
        <v>P</v>
      </c>
      <c r="I674" s="43" t="str">
        <f>IFERROR(__xludf.DUMMYFUNCTION("""COMPUTED_VALUE"""),"Positif")</f>
        <v>Positif</v>
      </c>
      <c r="J674" s="43" t="str">
        <f>IFERROR(__xludf.DUMMYFUNCTION("""COMPUTED_VALUE"""),"Negatif")</f>
        <v>Negatif</v>
      </c>
      <c r="K674" s="43" t="str">
        <f>IFERROR(__xludf.DUMMYFUNCTION("""COMPUTED_VALUE"""),"Tidak")</f>
        <v>Tidak</v>
      </c>
      <c r="L674" s="43" t="str">
        <f>IFERROR(__xludf.DUMMYFUNCTION("""COMPUTED_VALUE"""),"Rif Sensitif")</f>
        <v>Rif Sensitif</v>
      </c>
      <c r="M674" s="43" t="str">
        <f>IFERROR(__xludf.DUMMYFUNCTION("""COMPUTED_VALUE"""),"Paru")</f>
        <v>Paru</v>
      </c>
      <c r="O674" s="43"/>
      <c r="P674" s="43"/>
      <c r="Q674" s="43"/>
      <c r="R674" s="43"/>
      <c r="S674" s="43"/>
      <c r="T674" s="43"/>
      <c r="U674" s="43"/>
      <c r="V674" s="43"/>
    </row>
    <row r="675">
      <c r="H675" s="43" t="str">
        <f>IFERROR(__xludf.DUMMYFUNCTION("""COMPUTED_VALUE"""),"P")</f>
        <v>P</v>
      </c>
      <c r="I675" s="43" t="str">
        <f>IFERROR(__xludf.DUMMYFUNCTION("""COMPUTED_VALUE"""),"Positif")</f>
        <v>Positif</v>
      </c>
      <c r="J675" s="43" t="str">
        <f>IFERROR(__xludf.DUMMYFUNCTION("""COMPUTED_VALUE"""),"Negatif")</f>
        <v>Negatif</v>
      </c>
      <c r="K675" s="43" t="str">
        <f>IFERROR(__xludf.DUMMYFUNCTION("""COMPUTED_VALUE"""),"Tidak")</f>
        <v>Tidak</v>
      </c>
      <c r="L675" s="43" t="str">
        <f>IFERROR(__xludf.DUMMYFUNCTION("""COMPUTED_VALUE"""),"Rif Sensitif")</f>
        <v>Rif Sensitif</v>
      </c>
      <c r="M675" s="43" t="str">
        <f>IFERROR(__xludf.DUMMYFUNCTION("""COMPUTED_VALUE"""),"Paru")</f>
        <v>Paru</v>
      </c>
      <c r="O675" s="49"/>
      <c r="P675" s="49" t="s">
        <v>116</v>
      </c>
      <c r="Q675" s="43"/>
      <c r="R675" s="50">
        <f>ROWS(H674:M744)</f>
        <v>71</v>
      </c>
      <c r="S675" s="51">
        <f>COUNTIF(M674:M744, M685)</f>
        <v>66</v>
      </c>
      <c r="T675" s="51">
        <f>COUNTIF(M674:M744, M679)</f>
        <v>5</v>
      </c>
      <c r="U675" s="52">
        <f>IFERROR(((-S675/R675)*IMLOG2(S675/R675))+(-T675/R675)*IMLOG2(T675/R675),0)</f>
        <v>0.3674984948</v>
      </c>
      <c r="V675" s="43"/>
    </row>
    <row r="676">
      <c r="H676" s="43" t="str">
        <f>IFERROR(__xludf.DUMMYFUNCTION("""COMPUTED_VALUE"""),"P")</f>
        <v>P</v>
      </c>
      <c r="I676" s="43" t="str">
        <f>IFERROR(__xludf.DUMMYFUNCTION("""COMPUTED_VALUE"""),"Positif")</f>
        <v>Positif</v>
      </c>
      <c r="J676" s="43" t="str">
        <f>IFERROR(__xludf.DUMMYFUNCTION("""COMPUTED_VALUE"""),"Negatif")</f>
        <v>Negatif</v>
      </c>
      <c r="K676" s="43" t="str">
        <f>IFERROR(__xludf.DUMMYFUNCTION("""COMPUTED_VALUE"""),"Tidak")</f>
        <v>Tidak</v>
      </c>
      <c r="L676" s="43" t="str">
        <f>IFERROR(__xludf.DUMMYFUNCTION("""COMPUTED_VALUE"""),"Rif Sensitif")</f>
        <v>Rif Sensitif</v>
      </c>
      <c r="M676" s="43" t="str">
        <f>IFERROR(__xludf.DUMMYFUNCTION("""COMPUTED_VALUE"""),"Paru")</f>
        <v>Paru</v>
      </c>
      <c r="O676" s="43"/>
      <c r="P676" s="43"/>
      <c r="Q676" s="43"/>
      <c r="R676" s="51"/>
      <c r="S676" s="51"/>
      <c r="T676" s="51"/>
      <c r="U676" s="43"/>
      <c r="V676" s="43"/>
    </row>
    <row r="677">
      <c r="H677" s="43" t="str">
        <f>IFERROR(__xludf.DUMMYFUNCTION("""COMPUTED_VALUE"""),"P")</f>
        <v>P</v>
      </c>
      <c r="I677" s="43" t="str">
        <f>IFERROR(__xludf.DUMMYFUNCTION("""COMPUTED_VALUE"""),"Positif")</f>
        <v>Positif</v>
      </c>
      <c r="J677" s="43" t="str">
        <f>IFERROR(__xludf.DUMMYFUNCTION("""COMPUTED_VALUE"""),"Negatif")</f>
        <v>Negatif</v>
      </c>
      <c r="K677" s="43" t="str">
        <f>IFERROR(__xludf.DUMMYFUNCTION("""COMPUTED_VALUE"""),"Tidak")</f>
        <v>Tidak</v>
      </c>
      <c r="L677" s="43" t="str">
        <f>IFERROR(__xludf.DUMMYFUNCTION("""COMPUTED_VALUE"""),"Rif Sensitif")</f>
        <v>Rif Sensitif</v>
      </c>
      <c r="M677" s="43" t="str">
        <f>IFERROR(__xludf.DUMMYFUNCTION("""COMPUTED_VALUE"""),"Paru")</f>
        <v>Paru</v>
      </c>
      <c r="O677" s="78"/>
      <c r="P677" s="78" t="s">
        <v>124</v>
      </c>
      <c r="Q677" s="79"/>
      <c r="R677" s="79"/>
      <c r="S677" s="79"/>
      <c r="T677" s="79"/>
      <c r="U677" s="79"/>
      <c r="V677" s="80">
        <f>(U675)-((R678/R675)*U678)-((R679/R675)*U679)</f>
        <v>0</v>
      </c>
    </row>
    <row r="678">
      <c r="H678" s="43" t="str">
        <f>IFERROR(__xludf.DUMMYFUNCTION("""COMPUTED_VALUE"""),"P")</f>
        <v>P</v>
      </c>
      <c r="I678" s="43" t="str">
        <f>IFERROR(__xludf.DUMMYFUNCTION("""COMPUTED_VALUE"""),"Positif")</f>
        <v>Positif</v>
      </c>
      <c r="J678" s="43" t="str">
        <f>IFERROR(__xludf.DUMMYFUNCTION("""COMPUTED_VALUE"""),"Negatif")</f>
        <v>Negatif</v>
      </c>
      <c r="K678" s="43" t="str">
        <f>IFERROR(__xludf.DUMMYFUNCTION("""COMPUTED_VALUE"""),"Tidak")</f>
        <v>Tidak</v>
      </c>
      <c r="L678" s="43" t="str">
        <f>IFERROR(__xludf.DUMMYFUNCTION("""COMPUTED_VALUE"""),"Rif Sensitif")</f>
        <v>Rif Sensitif</v>
      </c>
      <c r="M678" s="43" t="str">
        <f>IFERROR(__xludf.DUMMYFUNCTION("""COMPUTED_VALUE"""),"Paru")</f>
        <v>Paru</v>
      </c>
      <c r="O678" s="64"/>
      <c r="P678" s="71"/>
      <c r="Q678" s="72" t="s">
        <v>122</v>
      </c>
      <c r="R678" s="73">
        <f>COUNTIF(J674:J744, "Positif")</f>
        <v>0</v>
      </c>
      <c r="S678" s="90">
        <f>COUNTIFS(J674:J854,"Positif;M674:M854;M674)")</f>
        <v>0</v>
      </c>
      <c r="T678" s="90">
        <f>COUNTIFS(J674:J854,"Positif;M674:M854;M679)")</f>
        <v>0</v>
      </c>
      <c r="U678" s="91">
        <f t="shared" ref="U678:U679" si="15">IFERROR(((-S678/R678)*IMLOG2(S678/R678))+((-T678/R678)*IMLOG2(T678/R678)),0)</f>
        <v>0</v>
      </c>
      <c r="V678" s="76"/>
    </row>
    <row r="679">
      <c r="H679" s="43" t="str">
        <f>IFERROR(__xludf.DUMMYFUNCTION("""COMPUTED_VALUE"""),"P")</f>
        <v>P</v>
      </c>
      <c r="I679" s="43" t="str">
        <f>IFERROR(__xludf.DUMMYFUNCTION("""COMPUTED_VALUE"""),"Positif")</f>
        <v>Positif</v>
      </c>
      <c r="J679" s="43" t="str">
        <f>IFERROR(__xludf.DUMMYFUNCTION("""COMPUTED_VALUE"""),"Negatif")</f>
        <v>Negatif</v>
      </c>
      <c r="K679" s="43" t="str">
        <f>IFERROR(__xludf.DUMMYFUNCTION("""COMPUTED_VALUE"""),"Tidak")</f>
        <v>Tidak</v>
      </c>
      <c r="L679" s="43" t="str">
        <f>IFERROR(__xludf.DUMMYFUNCTION("""COMPUTED_VALUE"""),"Rif Sensitif")</f>
        <v>Rif Sensitif</v>
      </c>
      <c r="M679" s="43" t="str">
        <f>IFERROR(__xludf.DUMMYFUNCTION("""COMPUTED_VALUE"""),"Ekstra paru")</f>
        <v>Ekstra paru</v>
      </c>
      <c r="O679" s="64"/>
      <c r="P679" s="71"/>
      <c r="Q679" s="72" t="s">
        <v>123</v>
      </c>
      <c r="R679" s="73">
        <f>COUNTIF(J674:J744,J674)</f>
        <v>71</v>
      </c>
      <c r="S679" s="90">
        <f>COUNTIFS(J674:J744,J674,M674:M744,M674)</f>
        <v>66</v>
      </c>
      <c r="T679" s="90">
        <f>COUNTIFS(J674:J744,J674,M674:M744,M679)</f>
        <v>5</v>
      </c>
      <c r="U679" s="91">
        <f t="shared" si="15"/>
        <v>0.3674984948</v>
      </c>
      <c r="V679" s="76"/>
    </row>
    <row r="680">
      <c r="H680" s="43" t="str">
        <f>IFERROR(__xludf.DUMMYFUNCTION("""COMPUTED_VALUE"""),"P")</f>
        <v>P</v>
      </c>
      <c r="I680" s="43" t="str">
        <f>IFERROR(__xludf.DUMMYFUNCTION("""COMPUTED_VALUE"""),"Positif")</f>
        <v>Positif</v>
      </c>
      <c r="J680" s="43" t="str">
        <f>IFERROR(__xludf.DUMMYFUNCTION("""COMPUTED_VALUE"""),"Negatif")</f>
        <v>Negatif</v>
      </c>
      <c r="K680" s="43" t="str">
        <f>IFERROR(__xludf.DUMMYFUNCTION("""COMPUTED_VALUE"""),"Tidak")</f>
        <v>Tidak</v>
      </c>
      <c r="L680" s="43" t="str">
        <f>IFERROR(__xludf.DUMMYFUNCTION("""COMPUTED_VALUE"""),"Rif Sensitif")</f>
        <v>Rif Sensitif</v>
      </c>
      <c r="M680" s="43" t="str">
        <f>IFERROR(__xludf.DUMMYFUNCTION("""COMPUTED_VALUE"""),"Paru")</f>
        <v>Paru</v>
      </c>
      <c r="O680" s="64"/>
      <c r="P680" s="71"/>
      <c r="Q680" s="72"/>
      <c r="R680" s="76"/>
      <c r="S680" s="87"/>
      <c r="T680" s="87"/>
      <c r="U680" s="87"/>
      <c r="V680" s="76"/>
    </row>
    <row r="681">
      <c r="H681" s="43" t="str">
        <f>IFERROR(__xludf.DUMMYFUNCTION("""COMPUTED_VALUE"""),"P")</f>
        <v>P</v>
      </c>
      <c r="I681" s="43" t="str">
        <f>IFERROR(__xludf.DUMMYFUNCTION("""COMPUTED_VALUE"""),"Positif")</f>
        <v>Positif</v>
      </c>
      <c r="J681" s="43" t="str">
        <f>IFERROR(__xludf.DUMMYFUNCTION("""COMPUTED_VALUE"""),"Negatif")</f>
        <v>Negatif</v>
      </c>
      <c r="K681" s="43" t="str">
        <f>IFERROR(__xludf.DUMMYFUNCTION("""COMPUTED_VALUE"""),"Tidak")</f>
        <v>Tidak</v>
      </c>
      <c r="L681" s="43" t="str">
        <f>IFERROR(__xludf.DUMMYFUNCTION("""COMPUTED_VALUE"""),"Rif Sensitif")</f>
        <v>Rif Sensitif</v>
      </c>
      <c r="M681" s="43" t="str">
        <f>IFERROR(__xludf.DUMMYFUNCTION("""COMPUTED_VALUE"""),"Paru")</f>
        <v>Paru</v>
      </c>
    </row>
    <row r="682">
      <c r="H682" s="43" t="str">
        <f>IFERROR(__xludf.DUMMYFUNCTION("""COMPUTED_VALUE"""),"P")</f>
        <v>P</v>
      </c>
      <c r="I682" s="43" t="str">
        <f>IFERROR(__xludf.DUMMYFUNCTION("""COMPUTED_VALUE"""),"Positif")</f>
        <v>Positif</v>
      </c>
      <c r="J682" s="43" t="str">
        <f>IFERROR(__xludf.DUMMYFUNCTION("""COMPUTED_VALUE"""),"Negatif")</f>
        <v>Negatif</v>
      </c>
      <c r="K682" s="43" t="str">
        <f>IFERROR(__xludf.DUMMYFUNCTION("""COMPUTED_VALUE"""),"Tidak")</f>
        <v>Tidak</v>
      </c>
      <c r="L682" s="43" t="str">
        <f>IFERROR(__xludf.DUMMYFUNCTION("""COMPUTED_VALUE"""),"Rif Sensitif")</f>
        <v>Rif Sensitif</v>
      </c>
      <c r="M682" s="43" t="str">
        <f>IFERROR(__xludf.DUMMYFUNCTION("""COMPUTED_VALUE"""),"Paru")</f>
        <v>Paru</v>
      </c>
    </row>
    <row r="683">
      <c r="H683" s="43" t="str">
        <f>IFERROR(__xludf.DUMMYFUNCTION("""COMPUTED_VALUE"""),"P")</f>
        <v>P</v>
      </c>
      <c r="I683" s="43" t="str">
        <f>IFERROR(__xludf.DUMMYFUNCTION("""COMPUTED_VALUE"""),"Positif")</f>
        <v>Positif</v>
      </c>
      <c r="J683" s="43" t="str">
        <f>IFERROR(__xludf.DUMMYFUNCTION("""COMPUTED_VALUE"""),"Negatif")</f>
        <v>Negatif</v>
      </c>
      <c r="K683" s="43" t="str">
        <f>IFERROR(__xludf.DUMMYFUNCTION("""COMPUTED_VALUE"""),"Tidak")</f>
        <v>Tidak</v>
      </c>
      <c r="L683" s="43" t="str">
        <f>IFERROR(__xludf.DUMMYFUNCTION("""COMPUTED_VALUE"""),"Rif Sensitif")</f>
        <v>Rif Sensitif</v>
      </c>
      <c r="M683" s="43" t="str">
        <f>IFERROR(__xludf.DUMMYFUNCTION("""COMPUTED_VALUE"""),"Ekstra paru")</f>
        <v>Ekstra paru</v>
      </c>
    </row>
    <row r="684">
      <c r="H684" s="43" t="str">
        <f>IFERROR(__xludf.DUMMYFUNCTION("""COMPUTED_VALUE"""),"P")</f>
        <v>P</v>
      </c>
      <c r="I684" s="43" t="str">
        <f>IFERROR(__xludf.DUMMYFUNCTION("""COMPUTED_VALUE"""),"Positif")</f>
        <v>Positif</v>
      </c>
      <c r="J684" s="43" t="str">
        <f>IFERROR(__xludf.DUMMYFUNCTION("""COMPUTED_VALUE"""),"Negatif")</f>
        <v>Negatif</v>
      </c>
      <c r="K684" s="43" t="str">
        <f>IFERROR(__xludf.DUMMYFUNCTION("""COMPUTED_VALUE"""),"Tidak")</f>
        <v>Tidak</v>
      </c>
      <c r="L684" s="43" t="str">
        <f>IFERROR(__xludf.DUMMYFUNCTION("""COMPUTED_VALUE"""),"Rif Sensitif")</f>
        <v>Rif Sensitif</v>
      </c>
      <c r="M684" s="43" t="str">
        <f>IFERROR(__xludf.DUMMYFUNCTION("""COMPUTED_VALUE"""),"Paru")</f>
        <v>Paru</v>
      </c>
    </row>
    <row r="685">
      <c r="H685" s="43" t="str">
        <f>IFERROR(__xludf.DUMMYFUNCTION("""COMPUTED_VALUE"""),"P")</f>
        <v>P</v>
      </c>
      <c r="I685" s="43" t="str">
        <f>IFERROR(__xludf.DUMMYFUNCTION("""COMPUTED_VALUE"""),"Positif")</f>
        <v>Positif</v>
      </c>
      <c r="J685" s="43" t="str">
        <f>IFERROR(__xludf.DUMMYFUNCTION("""COMPUTED_VALUE"""),"Negatif")</f>
        <v>Negatif</v>
      </c>
      <c r="K685" s="43" t="str">
        <f>IFERROR(__xludf.DUMMYFUNCTION("""COMPUTED_VALUE"""),"Tidak")</f>
        <v>Tidak</v>
      </c>
      <c r="L685" s="43" t="str">
        <f>IFERROR(__xludf.DUMMYFUNCTION("""COMPUTED_VALUE"""),"Rif Sensitif")</f>
        <v>Rif Sensitif</v>
      </c>
      <c r="M685" s="43" t="str">
        <f>IFERROR(__xludf.DUMMYFUNCTION("""COMPUTED_VALUE"""),"Paru")</f>
        <v>Paru</v>
      </c>
    </row>
    <row r="686">
      <c r="H686" s="43" t="str">
        <f>IFERROR(__xludf.DUMMYFUNCTION("""COMPUTED_VALUE"""),"P")</f>
        <v>P</v>
      </c>
      <c r="I686" s="43" t="str">
        <f>IFERROR(__xludf.DUMMYFUNCTION("""COMPUTED_VALUE"""),"Positif")</f>
        <v>Positif</v>
      </c>
      <c r="J686" s="43" t="str">
        <f>IFERROR(__xludf.DUMMYFUNCTION("""COMPUTED_VALUE"""),"Negatif")</f>
        <v>Negatif</v>
      </c>
      <c r="K686" s="43" t="str">
        <f>IFERROR(__xludf.DUMMYFUNCTION("""COMPUTED_VALUE"""),"Tidak")</f>
        <v>Tidak</v>
      </c>
      <c r="L686" s="43" t="str">
        <f>IFERROR(__xludf.DUMMYFUNCTION("""COMPUTED_VALUE"""),"Rif Sensitif")</f>
        <v>Rif Sensitif</v>
      </c>
      <c r="M686" s="43" t="str">
        <f>IFERROR(__xludf.DUMMYFUNCTION("""COMPUTED_VALUE"""),"Paru")</f>
        <v>Paru</v>
      </c>
    </row>
    <row r="687">
      <c r="H687" s="43" t="str">
        <f>IFERROR(__xludf.DUMMYFUNCTION("""COMPUTED_VALUE"""),"P")</f>
        <v>P</v>
      </c>
      <c r="I687" s="43" t="str">
        <f>IFERROR(__xludf.DUMMYFUNCTION("""COMPUTED_VALUE"""),"Positif")</f>
        <v>Positif</v>
      </c>
      <c r="J687" s="43" t="str">
        <f>IFERROR(__xludf.DUMMYFUNCTION("""COMPUTED_VALUE"""),"Negatif")</f>
        <v>Negatif</v>
      </c>
      <c r="K687" s="43" t="str">
        <f>IFERROR(__xludf.DUMMYFUNCTION("""COMPUTED_VALUE"""),"Tidak")</f>
        <v>Tidak</v>
      </c>
      <c r="L687" s="43" t="str">
        <f>IFERROR(__xludf.DUMMYFUNCTION("""COMPUTED_VALUE"""),"Rif Sensitif")</f>
        <v>Rif Sensitif</v>
      </c>
      <c r="M687" s="43" t="str">
        <f>IFERROR(__xludf.DUMMYFUNCTION("""COMPUTED_VALUE"""),"Paru")</f>
        <v>Paru</v>
      </c>
    </row>
    <row r="688">
      <c r="H688" s="43" t="str">
        <f>IFERROR(__xludf.DUMMYFUNCTION("""COMPUTED_VALUE"""),"P")</f>
        <v>P</v>
      </c>
      <c r="I688" s="43" t="str">
        <f>IFERROR(__xludf.DUMMYFUNCTION("""COMPUTED_VALUE"""),"Positif")</f>
        <v>Positif</v>
      </c>
      <c r="J688" s="43" t="str">
        <f>IFERROR(__xludf.DUMMYFUNCTION("""COMPUTED_VALUE"""),"Negatif")</f>
        <v>Negatif</v>
      </c>
      <c r="K688" s="43" t="str">
        <f>IFERROR(__xludf.DUMMYFUNCTION("""COMPUTED_VALUE"""),"Tidak")</f>
        <v>Tidak</v>
      </c>
      <c r="L688" s="43" t="str">
        <f>IFERROR(__xludf.DUMMYFUNCTION("""COMPUTED_VALUE"""),"Rif Sensitif")</f>
        <v>Rif Sensitif</v>
      </c>
      <c r="M688" s="43" t="str">
        <f>IFERROR(__xludf.DUMMYFUNCTION("""COMPUTED_VALUE"""),"Paru")</f>
        <v>Paru</v>
      </c>
    </row>
    <row r="689">
      <c r="H689" s="43" t="str">
        <f>IFERROR(__xludf.DUMMYFUNCTION("""COMPUTED_VALUE"""),"P")</f>
        <v>P</v>
      </c>
      <c r="I689" s="43" t="str">
        <f>IFERROR(__xludf.DUMMYFUNCTION("""COMPUTED_VALUE"""),"Positif")</f>
        <v>Positif</v>
      </c>
      <c r="J689" s="43" t="str">
        <f>IFERROR(__xludf.DUMMYFUNCTION("""COMPUTED_VALUE"""),"Negatif")</f>
        <v>Negatif</v>
      </c>
      <c r="K689" s="43" t="str">
        <f>IFERROR(__xludf.DUMMYFUNCTION("""COMPUTED_VALUE"""),"Tidak")</f>
        <v>Tidak</v>
      </c>
      <c r="L689" s="43" t="str">
        <f>IFERROR(__xludf.DUMMYFUNCTION("""COMPUTED_VALUE"""),"Rif Sensitif")</f>
        <v>Rif Sensitif</v>
      </c>
      <c r="M689" s="43" t="str">
        <f>IFERROR(__xludf.DUMMYFUNCTION("""COMPUTED_VALUE"""),"Paru")</f>
        <v>Paru</v>
      </c>
    </row>
    <row r="690">
      <c r="H690" s="43" t="str">
        <f>IFERROR(__xludf.DUMMYFUNCTION("""COMPUTED_VALUE"""),"P")</f>
        <v>P</v>
      </c>
      <c r="I690" s="43" t="str">
        <f>IFERROR(__xludf.DUMMYFUNCTION("""COMPUTED_VALUE"""),"Positif")</f>
        <v>Positif</v>
      </c>
      <c r="J690" s="43" t="str">
        <f>IFERROR(__xludf.DUMMYFUNCTION("""COMPUTED_VALUE"""),"Negatif")</f>
        <v>Negatif</v>
      </c>
      <c r="K690" s="43" t="str">
        <f>IFERROR(__xludf.DUMMYFUNCTION("""COMPUTED_VALUE"""),"Tidak")</f>
        <v>Tidak</v>
      </c>
      <c r="L690" s="43" t="str">
        <f>IFERROR(__xludf.DUMMYFUNCTION("""COMPUTED_VALUE"""),"Rif Sensitif")</f>
        <v>Rif Sensitif</v>
      </c>
      <c r="M690" s="43" t="str">
        <f>IFERROR(__xludf.DUMMYFUNCTION("""COMPUTED_VALUE"""),"Paru")</f>
        <v>Paru</v>
      </c>
    </row>
    <row r="691">
      <c r="H691" s="43" t="str">
        <f>IFERROR(__xludf.DUMMYFUNCTION("""COMPUTED_VALUE"""),"P")</f>
        <v>P</v>
      </c>
      <c r="I691" s="43" t="str">
        <f>IFERROR(__xludf.DUMMYFUNCTION("""COMPUTED_VALUE"""),"Positif")</f>
        <v>Positif</v>
      </c>
      <c r="J691" s="43" t="str">
        <f>IFERROR(__xludf.DUMMYFUNCTION("""COMPUTED_VALUE"""),"Negatif")</f>
        <v>Negatif</v>
      </c>
      <c r="K691" s="43" t="str">
        <f>IFERROR(__xludf.DUMMYFUNCTION("""COMPUTED_VALUE"""),"Tidak")</f>
        <v>Tidak</v>
      </c>
      <c r="L691" s="43" t="str">
        <f>IFERROR(__xludf.DUMMYFUNCTION("""COMPUTED_VALUE"""),"Rif Sensitif")</f>
        <v>Rif Sensitif</v>
      </c>
      <c r="M691" s="43" t="str">
        <f>IFERROR(__xludf.DUMMYFUNCTION("""COMPUTED_VALUE"""),"Paru")</f>
        <v>Paru</v>
      </c>
    </row>
    <row r="692">
      <c r="H692" s="43" t="str">
        <f>IFERROR(__xludf.DUMMYFUNCTION("""COMPUTED_VALUE"""),"P")</f>
        <v>P</v>
      </c>
      <c r="I692" s="43" t="str">
        <f>IFERROR(__xludf.DUMMYFUNCTION("""COMPUTED_VALUE"""),"Positif")</f>
        <v>Positif</v>
      </c>
      <c r="J692" s="43" t="str">
        <f>IFERROR(__xludf.DUMMYFUNCTION("""COMPUTED_VALUE"""),"Negatif")</f>
        <v>Negatif</v>
      </c>
      <c r="K692" s="43" t="str">
        <f>IFERROR(__xludf.DUMMYFUNCTION("""COMPUTED_VALUE"""),"Tidak")</f>
        <v>Tidak</v>
      </c>
      <c r="L692" s="43" t="str">
        <f>IFERROR(__xludf.DUMMYFUNCTION("""COMPUTED_VALUE"""),"Rif Sensitif")</f>
        <v>Rif Sensitif</v>
      </c>
      <c r="M692" s="43" t="str">
        <f>IFERROR(__xludf.DUMMYFUNCTION("""COMPUTED_VALUE"""),"Paru")</f>
        <v>Paru</v>
      </c>
    </row>
    <row r="693">
      <c r="H693" s="43" t="str">
        <f>IFERROR(__xludf.DUMMYFUNCTION("""COMPUTED_VALUE"""),"P")</f>
        <v>P</v>
      </c>
      <c r="I693" s="43" t="str">
        <f>IFERROR(__xludf.DUMMYFUNCTION("""COMPUTED_VALUE"""),"Positif")</f>
        <v>Positif</v>
      </c>
      <c r="J693" s="43" t="str">
        <f>IFERROR(__xludf.DUMMYFUNCTION("""COMPUTED_VALUE"""),"Negatif")</f>
        <v>Negatif</v>
      </c>
      <c r="K693" s="43" t="str">
        <f>IFERROR(__xludf.DUMMYFUNCTION("""COMPUTED_VALUE"""),"Tidak")</f>
        <v>Tidak</v>
      </c>
      <c r="L693" s="43" t="str">
        <f>IFERROR(__xludf.DUMMYFUNCTION("""COMPUTED_VALUE"""),"Rif Sensitif")</f>
        <v>Rif Sensitif</v>
      </c>
      <c r="M693" s="43" t="str">
        <f>IFERROR(__xludf.DUMMYFUNCTION("""COMPUTED_VALUE"""),"Paru")</f>
        <v>Paru</v>
      </c>
    </row>
    <row r="694">
      <c r="H694" s="43" t="str">
        <f>IFERROR(__xludf.DUMMYFUNCTION("""COMPUTED_VALUE"""),"P")</f>
        <v>P</v>
      </c>
      <c r="I694" s="43" t="str">
        <f>IFERROR(__xludf.DUMMYFUNCTION("""COMPUTED_VALUE"""),"Positif")</f>
        <v>Positif</v>
      </c>
      <c r="J694" s="43" t="str">
        <f>IFERROR(__xludf.DUMMYFUNCTION("""COMPUTED_VALUE"""),"Negatif")</f>
        <v>Negatif</v>
      </c>
      <c r="K694" s="43" t="str">
        <f>IFERROR(__xludf.DUMMYFUNCTION("""COMPUTED_VALUE"""),"Tidak")</f>
        <v>Tidak</v>
      </c>
      <c r="L694" s="43" t="str">
        <f>IFERROR(__xludf.DUMMYFUNCTION("""COMPUTED_VALUE"""),"Rif Sensitif")</f>
        <v>Rif Sensitif</v>
      </c>
      <c r="M694" s="43" t="str">
        <f>IFERROR(__xludf.DUMMYFUNCTION("""COMPUTED_VALUE"""),"Paru")</f>
        <v>Paru</v>
      </c>
    </row>
    <row r="695">
      <c r="H695" s="43" t="str">
        <f>IFERROR(__xludf.DUMMYFUNCTION("""COMPUTED_VALUE"""),"P")</f>
        <v>P</v>
      </c>
      <c r="I695" s="43" t="str">
        <f>IFERROR(__xludf.DUMMYFUNCTION("""COMPUTED_VALUE"""),"Positif")</f>
        <v>Positif</v>
      </c>
      <c r="J695" s="43" t="str">
        <f>IFERROR(__xludf.DUMMYFUNCTION("""COMPUTED_VALUE"""),"Negatif")</f>
        <v>Negatif</v>
      </c>
      <c r="K695" s="43" t="str">
        <f>IFERROR(__xludf.DUMMYFUNCTION("""COMPUTED_VALUE"""),"Tidak")</f>
        <v>Tidak</v>
      </c>
      <c r="L695" s="43" t="str">
        <f>IFERROR(__xludf.DUMMYFUNCTION("""COMPUTED_VALUE"""),"Rif Sensitif")</f>
        <v>Rif Sensitif</v>
      </c>
      <c r="M695" s="43" t="str">
        <f>IFERROR(__xludf.DUMMYFUNCTION("""COMPUTED_VALUE"""),"Paru")</f>
        <v>Paru</v>
      </c>
    </row>
    <row r="696">
      <c r="H696" s="43" t="str">
        <f>IFERROR(__xludf.DUMMYFUNCTION("""COMPUTED_VALUE"""),"P")</f>
        <v>P</v>
      </c>
      <c r="I696" s="43" t="str">
        <f>IFERROR(__xludf.DUMMYFUNCTION("""COMPUTED_VALUE"""),"Positif")</f>
        <v>Positif</v>
      </c>
      <c r="J696" s="43" t="str">
        <f>IFERROR(__xludf.DUMMYFUNCTION("""COMPUTED_VALUE"""),"Negatif")</f>
        <v>Negatif</v>
      </c>
      <c r="K696" s="43" t="str">
        <f>IFERROR(__xludf.DUMMYFUNCTION("""COMPUTED_VALUE"""),"Tidak")</f>
        <v>Tidak</v>
      </c>
      <c r="L696" s="43" t="str">
        <f>IFERROR(__xludf.DUMMYFUNCTION("""COMPUTED_VALUE"""),"Rif Sensitif")</f>
        <v>Rif Sensitif</v>
      </c>
      <c r="M696" s="43" t="str">
        <f>IFERROR(__xludf.DUMMYFUNCTION("""COMPUTED_VALUE"""),"Paru")</f>
        <v>Paru</v>
      </c>
    </row>
    <row r="697">
      <c r="H697" s="43" t="str">
        <f>IFERROR(__xludf.DUMMYFUNCTION("""COMPUTED_VALUE"""),"P")</f>
        <v>P</v>
      </c>
      <c r="I697" s="43" t="str">
        <f>IFERROR(__xludf.DUMMYFUNCTION("""COMPUTED_VALUE"""),"Positif")</f>
        <v>Positif</v>
      </c>
      <c r="J697" s="43" t="str">
        <f>IFERROR(__xludf.DUMMYFUNCTION("""COMPUTED_VALUE"""),"Negatif")</f>
        <v>Negatif</v>
      </c>
      <c r="K697" s="43" t="str">
        <f>IFERROR(__xludf.DUMMYFUNCTION("""COMPUTED_VALUE"""),"Tidak")</f>
        <v>Tidak</v>
      </c>
      <c r="L697" s="43" t="str">
        <f>IFERROR(__xludf.DUMMYFUNCTION("""COMPUTED_VALUE"""),"Rif Sensitif")</f>
        <v>Rif Sensitif</v>
      </c>
      <c r="M697" s="43" t="str">
        <f>IFERROR(__xludf.DUMMYFUNCTION("""COMPUTED_VALUE"""),"Paru")</f>
        <v>Paru</v>
      </c>
    </row>
    <row r="698">
      <c r="H698" s="43" t="str">
        <f>IFERROR(__xludf.DUMMYFUNCTION("""COMPUTED_VALUE"""),"P")</f>
        <v>P</v>
      </c>
      <c r="I698" s="43" t="str">
        <f>IFERROR(__xludf.DUMMYFUNCTION("""COMPUTED_VALUE"""),"Positif")</f>
        <v>Positif</v>
      </c>
      <c r="J698" s="43" t="str">
        <f>IFERROR(__xludf.DUMMYFUNCTION("""COMPUTED_VALUE"""),"Negatif")</f>
        <v>Negatif</v>
      </c>
      <c r="K698" s="43" t="str">
        <f>IFERROR(__xludf.DUMMYFUNCTION("""COMPUTED_VALUE"""),"Tidak")</f>
        <v>Tidak</v>
      </c>
      <c r="L698" s="43" t="str">
        <f>IFERROR(__xludf.DUMMYFUNCTION("""COMPUTED_VALUE"""),"Rif Sensitif")</f>
        <v>Rif Sensitif</v>
      </c>
      <c r="M698" s="43" t="str">
        <f>IFERROR(__xludf.DUMMYFUNCTION("""COMPUTED_VALUE"""),"Paru")</f>
        <v>Paru</v>
      </c>
    </row>
    <row r="699">
      <c r="H699" s="43" t="str">
        <f>IFERROR(__xludf.DUMMYFUNCTION("""COMPUTED_VALUE"""),"P")</f>
        <v>P</v>
      </c>
      <c r="I699" s="43" t="str">
        <f>IFERROR(__xludf.DUMMYFUNCTION("""COMPUTED_VALUE"""),"Positif")</f>
        <v>Positif</v>
      </c>
      <c r="J699" s="43" t="str">
        <f>IFERROR(__xludf.DUMMYFUNCTION("""COMPUTED_VALUE"""),"Negatif")</f>
        <v>Negatif</v>
      </c>
      <c r="K699" s="43" t="str">
        <f>IFERROR(__xludf.DUMMYFUNCTION("""COMPUTED_VALUE"""),"Tidak")</f>
        <v>Tidak</v>
      </c>
      <c r="L699" s="43" t="str">
        <f>IFERROR(__xludf.DUMMYFUNCTION("""COMPUTED_VALUE"""),"Rif Sensitif")</f>
        <v>Rif Sensitif</v>
      </c>
      <c r="M699" s="43" t="str">
        <f>IFERROR(__xludf.DUMMYFUNCTION("""COMPUTED_VALUE"""),"Paru")</f>
        <v>Paru</v>
      </c>
    </row>
    <row r="700">
      <c r="H700" s="43" t="str">
        <f>IFERROR(__xludf.DUMMYFUNCTION("""COMPUTED_VALUE"""),"P")</f>
        <v>P</v>
      </c>
      <c r="I700" s="43" t="str">
        <f>IFERROR(__xludf.DUMMYFUNCTION("""COMPUTED_VALUE"""),"Positif")</f>
        <v>Positif</v>
      </c>
      <c r="J700" s="43" t="str">
        <f>IFERROR(__xludf.DUMMYFUNCTION("""COMPUTED_VALUE"""),"Negatif")</f>
        <v>Negatif</v>
      </c>
      <c r="K700" s="43" t="str">
        <f>IFERROR(__xludf.DUMMYFUNCTION("""COMPUTED_VALUE"""),"Tidak")</f>
        <v>Tidak</v>
      </c>
      <c r="L700" s="43" t="str">
        <f>IFERROR(__xludf.DUMMYFUNCTION("""COMPUTED_VALUE"""),"Rif Sensitif")</f>
        <v>Rif Sensitif</v>
      </c>
      <c r="M700" s="43" t="str">
        <f>IFERROR(__xludf.DUMMYFUNCTION("""COMPUTED_VALUE"""),"Paru")</f>
        <v>Paru</v>
      </c>
    </row>
    <row r="701">
      <c r="H701" s="43" t="str">
        <f>IFERROR(__xludf.DUMMYFUNCTION("""COMPUTED_VALUE"""),"P")</f>
        <v>P</v>
      </c>
      <c r="I701" s="43" t="str">
        <f>IFERROR(__xludf.DUMMYFUNCTION("""COMPUTED_VALUE"""),"Positif")</f>
        <v>Positif</v>
      </c>
      <c r="J701" s="43" t="str">
        <f>IFERROR(__xludf.DUMMYFUNCTION("""COMPUTED_VALUE"""),"Negatif")</f>
        <v>Negatif</v>
      </c>
      <c r="K701" s="43" t="str">
        <f>IFERROR(__xludf.DUMMYFUNCTION("""COMPUTED_VALUE"""),"Tidak")</f>
        <v>Tidak</v>
      </c>
      <c r="L701" s="43" t="str">
        <f>IFERROR(__xludf.DUMMYFUNCTION("""COMPUTED_VALUE"""),"Rif Sensitif")</f>
        <v>Rif Sensitif</v>
      </c>
      <c r="M701" s="43" t="str">
        <f>IFERROR(__xludf.DUMMYFUNCTION("""COMPUTED_VALUE"""),"Paru")</f>
        <v>Paru</v>
      </c>
    </row>
    <row r="702">
      <c r="H702" s="43" t="str">
        <f>IFERROR(__xludf.DUMMYFUNCTION("""COMPUTED_VALUE"""),"P")</f>
        <v>P</v>
      </c>
      <c r="I702" s="43" t="str">
        <f>IFERROR(__xludf.DUMMYFUNCTION("""COMPUTED_VALUE"""),"Positif")</f>
        <v>Positif</v>
      </c>
      <c r="J702" s="43" t="str">
        <f>IFERROR(__xludf.DUMMYFUNCTION("""COMPUTED_VALUE"""),"Negatif")</f>
        <v>Negatif</v>
      </c>
      <c r="K702" s="43" t="str">
        <f>IFERROR(__xludf.DUMMYFUNCTION("""COMPUTED_VALUE"""),"Tidak")</f>
        <v>Tidak</v>
      </c>
      <c r="L702" s="43" t="str">
        <f>IFERROR(__xludf.DUMMYFUNCTION("""COMPUTED_VALUE"""),"Rif Sensitif")</f>
        <v>Rif Sensitif</v>
      </c>
      <c r="M702" s="43" t="str">
        <f>IFERROR(__xludf.DUMMYFUNCTION("""COMPUTED_VALUE"""),"Paru")</f>
        <v>Paru</v>
      </c>
    </row>
    <row r="703">
      <c r="H703" s="43" t="str">
        <f>IFERROR(__xludf.DUMMYFUNCTION("""COMPUTED_VALUE"""),"P")</f>
        <v>P</v>
      </c>
      <c r="I703" s="43" t="str">
        <f>IFERROR(__xludf.DUMMYFUNCTION("""COMPUTED_VALUE"""),"Positif")</f>
        <v>Positif</v>
      </c>
      <c r="J703" s="43" t="str">
        <f>IFERROR(__xludf.DUMMYFUNCTION("""COMPUTED_VALUE"""),"Negatif")</f>
        <v>Negatif</v>
      </c>
      <c r="K703" s="43" t="str">
        <f>IFERROR(__xludf.DUMMYFUNCTION("""COMPUTED_VALUE"""),"Tidak")</f>
        <v>Tidak</v>
      </c>
      <c r="L703" s="43" t="str">
        <f>IFERROR(__xludf.DUMMYFUNCTION("""COMPUTED_VALUE"""),"Rif Sensitif")</f>
        <v>Rif Sensitif</v>
      </c>
      <c r="M703" s="43" t="str">
        <f>IFERROR(__xludf.DUMMYFUNCTION("""COMPUTED_VALUE"""),"Paru")</f>
        <v>Paru</v>
      </c>
    </row>
    <row r="704">
      <c r="H704" s="43" t="str">
        <f>IFERROR(__xludf.DUMMYFUNCTION("""COMPUTED_VALUE"""),"P")</f>
        <v>P</v>
      </c>
      <c r="I704" s="43" t="str">
        <f>IFERROR(__xludf.DUMMYFUNCTION("""COMPUTED_VALUE"""),"Positif")</f>
        <v>Positif</v>
      </c>
      <c r="J704" s="43" t="str">
        <f>IFERROR(__xludf.DUMMYFUNCTION("""COMPUTED_VALUE"""),"Negatif")</f>
        <v>Negatif</v>
      </c>
      <c r="K704" s="43" t="str">
        <f>IFERROR(__xludf.DUMMYFUNCTION("""COMPUTED_VALUE"""),"Tidak")</f>
        <v>Tidak</v>
      </c>
      <c r="L704" s="43" t="str">
        <f>IFERROR(__xludf.DUMMYFUNCTION("""COMPUTED_VALUE"""),"Rif Sensitif")</f>
        <v>Rif Sensitif</v>
      </c>
      <c r="M704" s="43" t="str">
        <f>IFERROR(__xludf.DUMMYFUNCTION("""COMPUTED_VALUE"""),"Paru")</f>
        <v>Paru</v>
      </c>
    </row>
    <row r="705">
      <c r="H705" s="43" t="str">
        <f>IFERROR(__xludf.DUMMYFUNCTION("""COMPUTED_VALUE"""),"P")</f>
        <v>P</v>
      </c>
      <c r="I705" s="43" t="str">
        <f>IFERROR(__xludf.DUMMYFUNCTION("""COMPUTED_VALUE"""),"Positif")</f>
        <v>Positif</v>
      </c>
      <c r="J705" s="43" t="str">
        <f>IFERROR(__xludf.DUMMYFUNCTION("""COMPUTED_VALUE"""),"Negatif")</f>
        <v>Negatif</v>
      </c>
      <c r="K705" s="43" t="str">
        <f>IFERROR(__xludf.DUMMYFUNCTION("""COMPUTED_VALUE"""),"Tidak")</f>
        <v>Tidak</v>
      </c>
      <c r="L705" s="43" t="str">
        <f>IFERROR(__xludf.DUMMYFUNCTION("""COMPUTED_VALUE"""),"Rif Sensitif")</f>
        <v>Rif Sensitif</v>
      </c>
      <c r="M705" s="43" t="str">
        <f>IFERROR(__xludf.DUMMYFUNCTION("""COMPUTED_VALUE"""),"Paru")</f>
        <v>Paru</v>
      </c>
    </row>
    <row r="706">
      <c r="H706" s="43" t="str">
        <f>IFERROR(__xludf.DUMMYFUNCTION("""COMPUTED_VALUE"""),"P")</f>
        <v>P</v>
      </c>
      <c r="I706" s="43" t="str">
        <f>IFERROR(__xludf.DUMMYFUNCTION("""COMPUTED_VALUE"""),"Positif")</f>
        <v>Positif</v>
      </c>
      <c r="J706" s="43" t="str">
        <f>IFERROR(__xludf.DUMMYFUNCTION("""COMPUTED_VALUE"""),"Negatif")</f>
        <v>Negatif</v>
      </c>
      <c r="K706" s="43" t="str">
        <f>IFERROR(__xludf.DUMMYFUNCTION("""COMPUTED_VALUE"""),"Tidak")</f>
        <v>Tidak</v>
      </c>
      <c r="L706" s="43" t="str">
        <f>IFERROR(__xludf.DUMMYFUNCTION("""COMPUTED_VALUE"""),"Rif Sensitif")</f>
        <v>Rif Sensitif</v>
      </c>
      <c r="M706" s="43" t="str">
        <f>IFERROR(__xludf.DUMMYFUNCTION("""COMPUTED_VALUE"""),"Paru")</f>
        <v>Paru</v>
      </c>
    </row>
    <row r="707">
      <c r="H707" s="43" t="str">
        <f>IFERROR(__xludf.DUMMYFUNCTION("""COMPUTED_VALUE"""),"P")</f>
        <v>P</v>
      </c>
      <c r="I707" s="43" t="str">
        <f>IFERROR(__xludf.DUMMYFUNCTION("""COMPUTED_VALUE"""),"Positif")</f>
        <v>Positif</v>
      </c>
      <c r="J707" s="43" t="str">
        <f>IFERROR(__xludf.DUMMYFUNCTION("""COMPUTED_VALUE"""),"Negatif")</f>
        <v>Negatif</v>
      </c>
      <c r="K707" s="43" t="str">
        <f>IFERROR(__xludf.DUMMYFUNCTION("""COMPUTED_VALUE"""),"Tidak")</f>
        <v>Tidak</v>
      </c>
      <c r="L707" s="43" t="str">
        <f>IFERROR(__xludf.DUMMYFUNCTION("""COMPUTED_VALUE"""),"Rif Sensitif")</f>
        <v>Rif Sensitif</v>
      </c>
      <c r="M707" s="43" t="str">
        <f>IFERROR(__xludf.DUMMYFUNCTION("""COMPUTED_VALUE"""),"Paru")</f>
        <v>Paru</v>
      </c>
    </row>
    <row r="708">
      <c r="H708" s="43" t="str">
        <f>IFERROR(__xludf.DUMMYFUNCTION("""COMPUTED_VALUE"""),"P")</f>
        <v>P</v>
      </c>
      <c r="I708" s="43" t="str">
        <f>IFERROR(__xludf.DUMMYFUNCTION("""COMPUTED_VALUE"""),"Positif")</f>
        <v>Positif</v>
      </c>
      <c r="J708" s="43" t="str">
        <f>IFERROR(__xludf.DUMMYFUNCTION("""COMPUTED_VALUE"""),"Negatif")</f>
        <v>Negatif</v>
      </c>
      <c r="K708" s="43" t="str">
        <f>IFERROR(__xludf.DUMMYFUNCTION("""COMPUTED_VALUE"""),"Tidak")</f>
        <v>Tidak</v>
      </c>
      <c r="L708" s="43" t="str">
        <f>IFERROR(__xludf.DUMMYFUNCTION("""COMPUTED_VALUE"""),"Rif Sensitif")</f>
        <v>Rif Sensitif</v>
      </c>
      <c r="M708" s="43" t="str">
        <f>IFERROR(__xludf.DUMMYFUNCTION("""COMPUTED_VALUE"""),"Paru")</f>
        <v>Paru</v>
      </c>
    </row>
    <row r="709">
      <c r="H709" s="43" t="str">
        <f>IFERROR(__xludf.DUMMYFUNCTION("""COMPUTED_VALUE"""),"P")</f>
        <v>P</v>
      </c>
      <c r="I709" s="43" t="str">
        <f>IFERROR(__xludf.DUMMYFUNCTION("""COMPUTED_VALUE"""),"Positif")</f>
        <v>Positif</v>
      </c>
      <c r="J709" s="43" t="str">
        <f>IFERROR(__xludf.DUMMYFUNCTION("""COMPUTED_VALUE"""),"Negatif")</f>
        <v>Negatif</v>
      </c>
      <c r="K709" s="43" t="str">
        <f>IFERROR(__xludf.DUMMYFUNCTION("""COMPUTED_VALUE"""),"Tidak")</f>
        <v>Tidak</v>
      </c>
      <c r="L709" s="43" t="str">
        <f>IFERROR(__xludf.DUMMYFUNCTION("""COMPUTED_VALUE"""),"Rif Sensitif")</f>
        <v>Rif Sensitif</v>
      </c>
      <c r="M709" s="43" t="str">
        <f>IFERROR(__xludf.DUMMYFUNCTION("""COMPUTED_VALUE"""),"Paru")</f>
        <v>Paru</v>
      </c>
    </row>
    <row r="710">
      <c r="H710" s="43" t="str">
        <f>IFERROR(__xludf.DUMMYFUNCTION("""COMPUTED_VALUE"""),"P")</f>
        <v>P</v>
      </c>
      <c r="I710" s="43" t="str">
        <f>IFERROR(__xludf.DUMMYFUNCTION("""COMPUTED_VALUE"""),"Positif")</f>
        <v>Positif</v>
      </c>
      <c r="J710" s="43" t="str">
        <f>IFERROR(__xludf.DUMMYFUNCTION("""COMPUTED_VALUE"""),"Negatif")</f>
        <v>Negatif</v>
      </c>
      <c r="K710" s="43" t="str">
        <f>IFERROR(__xludf.DUMMYFUNCTION("""COMPUTED_VALUE"""),"Tidak")</f>
        <v>Tidak</v>
      </c>
      <c r="L710" s="43" t="str">
        <f>IFERROR(__xludf.DUMMYFUNCTION("""COMPUTED_VALUE"""),"Rif Sensitif")</f>
        <v>Rif Sensitif</v>
      </c>
      <c r="M710" s="43" t="str">
        <f>IFERROR(__xludf.DUMMYFUNCTION("""COMPUTED_VALUE"""),"Paru")</f>
        <v>Paru</v>
      </c>
    </row>
    <row r="711">
      <c r="H711" s="43" t="str">
        <f>IFERROR(__xludf.DUMMYFUNCTION("""COMPUTED_VALUE"""),"P")</f>
        <v>P</v>
      </c>
      <c r="I711" s="43" t="str">
        <f>IFERROR(__xludf.DUMMYFUNCTION("""COMPUTED_VALUE"""),"Positif")</f>
        <v>Positif</v>
      </c>
      <c r="J711" s="43" t="str">
        <f>IFERROR(__xludf.DUMMYFUNCTION("""COMPUTED_VALUE"""),"Negatif")</f>
        <v>Negatif</v>
      </c>
      <c r="K711" s="43" t="str">
        <f>IFERROR(__xludf.DUMMYFUNCTION("""COMPUTED_VALUE"""),"Tidak")</f>
        <v>Tidak</v>
      </c>
      <c r="L711" s="43" t="str">
        <f>IFERROR(__xludf.DUMMYFUNCTION("""COMPUTED_VALUE"""),"Rif Sensitif")</f>
        <v>Rif Sensitif</v>
      </c>
      <c r="M711" s="43" t="str">
        <f>IFERROR(__xludf.DUMMYFUNCTION("""COMPUTED_VALUE"""),"Paru")</f>
        <v>Paru</v>
      </c>
    </row>
    <row r="712">
      <c r="H712" s="43" t="str">
        <f>IFERROR(__xludf.DUMMYFUNCTION("""COMPUTED_VALUE"""),"P")</f>
        <v>P</v>
      </c>
      <c r="I712" s="43" t="str">
        <f>IFERROR(__xludf.DUMMYFUNCTION("""COMPUTED_VALUE"""),"Positif")</f>
        <v>Positif</v>
      </c>
      <c r="J712" s="43" t="str">
        <f>IFERROR(__xludf.DUMMYFUNCTION("""COMPUTED_VALUE"""),"Negatif")</f>
        <v>Negatif</v>
      </c>
      <c r="K712" s="43" t="str">
        <f>IFERROR(__xludf.DUMMYFUNCTION("""COMPUTED_VALUE"""),"Tidak")</f>
        <v>Tidak</v>
      </c>
      <c r="L712" s="43" t="str">
        <f>IFERROR(__xludf.DUMMYFUNCTION("""COMPUTED_VALUE"""),"Rif Sensitif")</f>
        <v>Rif Sensitif</v>
      </c>
      <c r="M712" s="43" t="str">
        <f>IFERROR(__xludf.DUMMYFUNCTION("""COMPUTED_VALUE"""),"Paru")</f>
        <v>Paru</v>
      </c>
    </row>
    <row r="713">
      <c r="H713" s="43" t="str">
        <f>IFERROR(__xludf.DUMMYFUNCTION("""COMPUTED_VALUE"""),"P")</f>
        <v>P</v>
      </c>
      <c r="I713" s="43" t="str">
        <f>IFERROR(__xludf.DUMMYFUNCTION("""COMPUTED_VALUE"""),"Positif")</f>
        <v>Positif</v>
      </c>
      <c r="J713" s="43" t="str">
        <f>IFERROR(__xludf.DUMMYFUNCTION("""COMPUTED_VALUE"""),"Negatif")</f>
        <v>Negatif</v>
      </c>
      <c r="K713" s="43" t="str">
        <f>IFERROR(__xludf.DUMMYFUNCTION("""COMPUTED_VALUE"""),"Tidak")</f>
        <v>Tidak</v>
      </c>
      <c r="L713" s="43" t="str">
        <f>IFERROR(__xludf.DUMMYFUNCTION("""COMPUTED_VALUE"""),"Rif Sensitif")</f>
        <v>Rif Sensitif</v>
      </c>
      <c r="M713" s="43" t="str">
        <f>IFERROR(__xludf.DUMMYFUNCTION("""COMPUTED_VALUE"""),"Paru")</f>
        <v>Paru</v>
      </c>
    </row>
    <row r="714">
      <c r="H714" s="43" t="str">
        <f>IFERROR(__xludf.DUMMYFUNCTION("""COMPUTED_VALUE"""),"P")</f>
        <v>P</v>
      </c>
      <c r="I714" s="43" t="str">
        <f>IFERROR(__xludf.DUMMYFUNCTION("""COMPUTED_VALUE"""),"Positif")</f>
        <v>Positif</v>
      </c>
      <c r="J714" s="43" t="str">
        <f>IFERROR(__xludf.DUMMYFUNCTION("""COMPUTED_VALUE"""),"Negatif")</f>
        <v>Negatif</v>
      </c>
      <c r="K714" s="43" t="str">
        <f>IFERROR(__xludf.DUMMYFUNCTION("""COMPUTED_VALUE"""),"Tidak")</f>
        <v>Tidak</v>
      </c>
      <c r="L714" s="43" t="str">
        <f>IFERROR(__xludf.DUMMYFUNCTION("""COMPUTED_VALUE"""),"Rif Sensitif")</f>
        <v>Rif Sensitif</v>
      </c>
      <c r="M714" s="43" t="str">
        <f>IFERROR(__xludf.DUMMYFUNCTION("""COMPUTED_VALUE"""),"Ekstra paru")</f>
        <v>Ekstra paru</v>
      </c>
    </row>
    <row r="715">
      <c r="H715" s="43" t="str">
        <f>IFERROR(__xludf.DUMMYFUNCTION("""COMPUTED_VALUE"""),"P")</f>
        <v>P</v>
      </c>
      <c r="I715" s="43" t="str">
        <f>IFERROR(__xludf.DUMMYFUNCTION("""COMPUTED_VALUE"""),"Positif")</f>
        <v>Positif</v>
      </c>
      <c r="J715" s="43" t="str">
        <f>IFERROR(__xludf.DUMMYFUNCTION("""COMPUTED_VALUE"""),"Negatif")</f>
        <v>Negatif</v>
      </c>
      <c r="K715" s="43" t="str">
        <f>IFERROR(__xludf.DUMMYFUNCTION("""COMPUTED_VALUE"""),"Tidak")</f>
        <v>Tidak</v>
      </c>
      <c r="L715" s="43" t="str">
        <f>IFERROR(__xludf.DUMMYFUNCTION("""COMPUTED_VALUE"""),"Rif Sensitif")</f>
        <v>Rif Sensitif</v>
      </c>
      <c r="M715" s="43" t="str">
        <f>IFERROR(__xludf.DUMMYFUNCTION("""COMPUTED_VALUE"""),"Paru")</f>
        <v>Paru</v>
      </c>
    </row>
    <row r="716">
      <c r="H716" s="43" t="str">
        <f>IFERROR(__xludf.DUMMYFUNCTION("""COMPUTED_VALUE"""),"P")</f>
        <v>P</v>
      </c>
      <c r="I716" s="43" t="str">
        <f>IFERROR(__xludf.DUMMYFUNCTION("""COMPUTED_VALUE"""),"Positif")</f>
        <v>Positif</v>
      </c>
      <c r="J716" s="43" t="str">
        <f>IFERROR(__xludf.DUMMYFUNCTION("""COMPUTED_VALUE"""),"Negatif")</f>
        <v>Negatif</v>
      </c>
      <c r="K716" s="43" t="str">
        <f>IFERROR(__xludf.DUMMYFUNCTION("""COMPUTED_VALUE"""),"Tidak")</f>
        <v>Tidak</v>
      </c>
      <c r="L716" s="43" t="str">
        <f>IFERROR(__xludf.DUMMYFUNCTION("""COMPUTED_VALUE"""),"Rif Sensitif")</f>
        <v>Rif Sensitif</v>
      </c>
      <c r="M716" s="43" t="str">
        <f>IFERROR(__xludf.DUMMYFUNCTION("""COMPUTED_VALUE"""),"Paru")</f>
        <v>Paru</v>
      </c>
    </row>
    <row r="717">
      <c r="H717" s="43" t="str">
        <f>IFERROR(__xludf.DUMMYFUNCTION("""COMPUTED_VALUE"""),"P")</f>
        <v>P</v>
      </c>
      <c r="I717" s="43" t="str">
        <f>IFERROR(__xludf.DUMMYFUNCTION("""COMPUTED_VALUE"""),"Positif")</f>
        <v>Positif</v>
      </c>
      <c r="J717" s="43" t="str">
        <f>IFERROR(__xludf.DUMMYFUNCTION("""COMPUTED_VALUE"""),"Negatif")</f>
        <v>Negatif</v>
      </c>
      <c r="K717" s="43" t="str">
        <f>IFERROR(__xludf.DUMMYFUNCTION("""COMPUTED_VALUE"""),"Tidak")</f>
        <v>Tidak</v>
      </c>
      <c r="L717" s="43" t="str">
        <f>IFERROR(__xludf.DUMMYFUNCTION("""COMPUTED_VALUE"""),"Rif Sensitif")</f>
        <v>Rif Sensitif</v>
      </c>
      <c r="M717" s="43" t="str">
        <f>IFERROR(__xludf.DUMMYFUNCTION("""COMPUTED_VALUE"""),"Ekstra paru")</f>
        <v>Ekstra paru</v>
      </c>
    </row>
    <row r="718">
      <c r="H718" s="43" t="str">
        <f>IFERROR(__xludf.DUMMYFUNCTION("""COMPUTED_VALUE"""),"P")</f>
        <v>P</v>
      </c>
      <c r="I718" s="43" t="str">
        <f>IFERROR(__xludf.DUMMYFUNCTION("""COMPUTED_VALUE"""),"Positif")</f>
        <v>Positif</v>
      </c>
      <c r="J718" s="43" t="str">
        <f>IFERROR(__xludf.DUMMYFUNCTION("""COMPUTED_VALUE"""),"Negatif")</f>
        <v>Negatif</v>
      </c>
      <c r="K718" s="43" t="str">
        <f>IFERROR(__xludf.DUMMYFUNCTION("""COMPUTED_VALUE"""),"Tidak")</f>
        <v>Tidak</v>
      </c>
      <c r="L718" s="43" t="str">
        <f>IFERROR(__xludf.DUMMYFUNCTION("""COMPUTED_VALUE"""),"Rif Sensitif")</f>
        <v>Rif Sensitif</v>
      </c>
      <c r="M718" s="43" t="str">
        <f>IFERROR(__xludf.DUMMYFUNCTION("""COMPUTED_VALUE"""),"Paru")</f>
        <v>Paru</v>
      </c>
    </row>
    <row r="719">
      <c r="H719" s="43" t="str">
        <f>IFERROR(__xludf.DUMMYFUNCTION("""COMPUTED_VALUE"""),"P")</f>
        <v>P</v>
      </c>
      <c r="I719" s="43" t="str">
        <f>IFERROR(__xludf.DUMMYFUNCTION("""COMPUTED_VALUE"""),"Positif")</f>
        <v>Positif</v>
      </c>
      <c r="J719" s="43" t="str">
        <f>IFERROR(__xludf.DUMMYFUNCTION("""COMPUTED_VALUE"""),"Negatif")</f>
        <v>Negatif</v>
      </c>
      <c r="K719" s="43" t="str">
        <f>IFERROR(__xludf.DUMMYFUNCTION("""COMPUTED_VALUE"""),"Tidak")</f>
        <v>Tidak</v>
      </c>
      <c r="L719" s="43" t="str">
        <f>IFERROR(__xludf.DUMMYFUNCTION("""COMPUTED_VALUE"""),"Rif Sensitif")</f>
        <v>Rif Sensitif</v>
      </c>
      <c r="M719" s="43" t="str">
        <f>IFERROR(__xludf.DUMMYFUNCTION("""COMPUTED_VALUE"""),"Ekstra paru")</f>
        <v>Ekstra paru</v>
      </c>
    </row>
    <row r="720">
      <c r="H720" s="43" t="str">
        <f>IFERROR(__xludf.DUMMYFUNCTION("""COMPUTED_VALUE"""),"P")</f>
        <v>P</v>
      </c>
      <c r="I720" s="43" t="str">
        <f>IFERROR(__xludf.DUMMYFUNCTION("""COMPUTED_VALUE"""),"Positif")</f>
        <v>Positif</v>
      </c>
      <c r="J720" s="43" t="str">
        <f>IFERROR(__xludf.DUMMYFUNCTION("""COMPUTED_VALUE"""),"Negatif")</f>
        <v>Negatif</v>
      </c>
      <c r="K720" s="43" t="str">
        <f>IFERROR(__xludf.DUMMYFUNCTION("""COMPUTED_VALUE"""),"Tidak")</f>
        <v>Tidak</v>
      </c>
      <c r="L720" s="43" t="str">
        <f>IFERROR(__xludf.DUMMYFUNCTION("""COMPUTED_VALUE"""),"Rif Sensitif")</f>
        <v>Rif Sensitif</v>
      </c>
      <c r="M720" s="43" t="str">
        <f>IFERROR(__xludf.DUMMYFUNCTION("""COMPUTED_VALUE"""),"Paru")</f>
        <v>Paru</v>
      </c>
    </row>
    <row r="721">
      <c r="H721" s="43" t="str">
        <f>IFERROR(__xludf.DUMMYFUNCTION("""COMPUTED_VALUE"""),"P")</f>
        <v>P</v>
      </c>
      <c r="I721" s="43" t="str">
        <f>IFERROR(__xludf.DUMMYFUNCTION("""COMPUTED_VALUE"""),"Positif")</f>
        <v>Positif</v>
      </c>
      <c r="J721" s="43" t="str">
        <f>IFERROR(__xludf.DUMMYFUNCTION("""COMPUTED_VALUE"""),"Negatif")</f>
        <v>Negatif</v>
      </c>
      <c r="K721" s="43" t="str">
        <f>IFERROR(__xludf.DUMMYFUNCTION("""COMPUTED_VALUE"""),"Tidak")</f>
        <v>Tidak</v>
      </c>
      <c r="L721" s="43" t="str">
        <f>IFERROR(__xludf.DUMMYFUNCTION("""COMPUTED_VALUE"""),"Rif Sensitif")</f>
        <v>Rif Sensitif</v>
      </c>
      <c r="M721" s="43" t="str">
        <f>IFERROR(__xludf.DUMMYFUNCTION("""COMPUTED_VALUE"""),"Paru")</f>
        <v>Paru</v>
      </c>
    </row>
    <row r="722">
      <c r="H722" s="43" t="str">
        <f>IFERROR(__xludf.DUMMYFUNCTION("""COMPUTED_VALUE"""),"P")</f>
        <v>P</v>
      </c>
      <c r="I722" s="43" t="str">
        <f>IFERROR(__xludf.DUMMYFUNCTION("""COMPUTED_VALUE"""),"Positif")</f>
        <v>Positif</v>
      </c>
      <c r="J722" s="43" t="str">
        <f>IFERROR(__xludf.DUMMYFUNCTION("""COMPUTED_VALUE"""),"Negatif")</f>
        <v>Negatif</v>
      </c>
      <c r="K722" s="43" t="str">
        <f>IFERROR(__xludf.DUMMYFUNCTION("""COMPUTED_VALUE"""),"Tidak")</f>
        <v>Tidak</v>
      </c>
      <c r="L722" s="43" t="str">
        <f>IFERROR(__xludf.DUMMYFUNCTION("""COMPUTED_VALUE"""),"Rif Sensitif")</f>
        <v>Rif Sensitif</v>
      </c>
      <c r="M722" s="43" t="str">
        <f>IFERROR(__xludf.DUMMYFUNCTION("""COMPUTED_VALUE"""),"Paru")</f>
        <v>Paru</v>
      </c>
    </row>
    <row r="723">
      <c r="H723" s="43" t="str">
        <f>IFERROR(__xludf.DUMMYFUNCTION("""COMPUTED_VALUE"""),"P")</f>
        <v>P</v>
      </c>
      <c r="I723" s="43" t="str">
        <f>IFERROR(__xludf.DUMMYFUNCTION("""COMPUTED_VALUE"""),"Positif")</f>
        <v>Positif</v>
      </c>
      <c r="J723" s="43" t="str">
        <f>IFERROR(__xludf.DUMMYFUNCTION("""COMPUTED_VALUE"""),"Negatif")</f>
        <v>Negatif</v>
      </c>
      <c r="K723" s="43" t="str">
        <f>IFERROR(__xludf.DUMMYFUNCTION("""COMPUTED_VALUE"""),"Tidak")</f>
        <v>Tidak</v>
      </c>
      <c r="L723" s="43" t="str">
        <f>IFERROR(__xludf.DUMMYFUNCTION("""COMPUTED_VALUE"""),"Rif Sensitif")</f>
        <v>Rif Sensitif</v>
      </c>
      <c r="M723" s="43" t="str">
        <f>IFERROR(__xludf.DUMMYFUNCTION("""COMPUTED_VALUE"""),"Paru")</f>
        <v>Paru</v>
      </c>
    </row>
    <row r="724">
      <c r="H724" s="43" t="str">
        <f>IFERROR(__xludf.DUMMYFUNCTION("""COMPUTED_VALUE"""),"P")</f>
        <v>P</v>
      </c>
      <c r="I724" s="43" t="str">
        <f>IFERROR(__xludf.DUMMYFUNCTION("""COMPUTED_VALUE"""),"Positif")</f>
        <v>Positif</v>
      </c>
      <c r="J724" s="43" t="str">
        <f>IFERROR(__xludf.DUMMYFUNCTION("""COMPUTED_VALUE"""),"Negatif")</f>
        <v>Negatif</v>
      </c>
      <c r="K724" s="43" t="str">
        <f>IFERROR(__xludf.DUMMYFUNCTION("""COMPUTED_VALUE"""),"Tidak")</f>
        <v>Tidak</v>
      </c>
      <c r="L724" s="43" t="str">
        <f>IFERROR(__xludf.DUMMYFUNCTION("""COMPUTED_VALUE"""),"Rif Sensitif")</f>
        <v>Rif Sensitif</v>
      </c>
      <c r="M724" s="43" t="str">
        <f>IFERROR(__xludf.DUMMYFUNCTION("""COMPUTED_VALUE"""),"Paru")</f>
        <v>Paru</v>
      </c>
    </row>
    <row r="725">
      <c r="H725" s="43" t="str">
        <f>IFERROR(__xludf.DUMMYFUNCTION("""COMPUTED_VALUE"""),"P")</f>
        <v>P</v>
      </c>
      <c r="I725" s="43" t="str">
        <f>IFERROR(__xludf.DUMMYFUNCTION("""COMPUTED_VALUE"""),"Positif")</f>
        <v>Positif</v>
      </c>
      <c r="J725" s="43" t="str">
        <f>IFERROR(__xludf.DUMMYFUNCTION("""COMPUTED_VALUE"""),"Negatif")</f>
        <v>Negatif</v>
      </c>
      <c r="K725" s="43" t="str">
        <f>IFERROR(__xludf.DUMMYFUNCTION("""COMPUTED_VALUE"""),"Tidak")</f>
        <v>Tidak</v>
      </c>
      <c r="L725" s="43" t="str">
        <f>IFERROR(__xludf.DUMMYFUNCTION("""COMPUTED_VALUE"""),"Rif Sensitif")</f>
        <v>Rif Sensitif</v>
      </c>
      <c r="M725" s="43" t="str">
        <f>IFERROR(__xludf.DUMMYFUNCTION("""COMPUTED_VALUE"""),"Paru")</f>
        <v>Paru</v>
      </c>
    </row>
    <row r="726">
      <c r="H726" s="43" t="str">
        <f>IFERROR(__xludf.DUMMYFUNCTION("""COMPUTED_VALUE"""),"P")</f>
        <v>P</v>
      </c>
      <c r="I726" s="43" t="str">
        <f>IFERROR(__xludf.DUMMYFUNCTION("""COMPUTED_VALUE"""),"Positif")</f>
        <v>Positif</v>
      </c>
      <c r="J726" s="43" t="str">
        <f>IFERROR(__xludf.DUMMYFUNCTION("""COMPUTED_VALUE"""),"Negatif")</f>
        <v>Negatif</v>
      </c>
      <c r="K726" s="43" t="str">
        <f>IFERROR(__xludf.DUMMYFUNCTION("""COMPUTED_VALUE"""),"Tidak")</f>
        <v>Tidak</v>
      </c>
      <c r="L726" s="43" t="str">
        <f>IFERROR(__xludf.DUMMYFUNCTION("""COMPUTED_VALUE"""),"Rif Sensitif")</f>
        <v>Rif Sensitif</v>
      </c>
      <c r="M726" s="43" t="str">
        <f>IFERROR(__xludf.DUMMYFUNCTION("""COMPUTED_VALUE"""),"Paru")</f>
        <v>Paru</v>
      </c>
    </row>
    <row r="727">
      <c r="H727" s="43" t="str">
        <f>IFERROR(__xludf.DUMMYFUNCTION("""COMPUTED_VALUE"""),"P")</f>
        <v>P</v>
      </c>
      <c r="I727" s="43" t="str">
        <f>IFERROR(__xludf.DUMMYFUNCTION("""COMPUTED_VALUE"""),"Positif")</f>
        <v>Positif</v>
      </c>
      <c r="J727" s="43" t="str">
        <f>IFERROR(__xludf.DUMMYFUNCTION("""COMPUTED_VALUE"""),"Negatif")</f>
        <v>Negatif</v>
      </c>
      <c r="K727" s="43" t="str">
        <f>IFERROR(__xludf.DUMMYFUNCTION("""COMPUTED_VALUE"""),"Tidak")</f>
        <v>Tidak</v>
      </c>
      <c r="L727" s="43" t="str">
        <f>IFERROR(__xludf.DUMMYFUNCTION("""COMPUTED_VALUE"""),"Rif Sensitif")</f>
        <v>Rif Sensitif</v>
      </c>
      <c r="M727" s="43" t="str">
        <f>IFERROR(__xludf.DUMMYFUNCTION("""COMPUTED_VALUE"""),"Paru")</f>
        <v>Paru</v>
      </c>
    </row>
    <row r="728">
      <c r="H728" s="43" t="str">
        <f>IFERROR(__xludf.DUMMYFUNCTION("""COMPUTED_VALUE"""),"P")</f>
        <v>P</v>
      </c>
      <c r="I728" s="43" t="str">
        <f>IFERROR(__xludf.DUMMYFUNCTION("""COMPUTED_VALUE"""),"Positif")</f>
        <v>Positif</v>
      </c>
      <c r="J728" s="43" t="str">
        <f>IFERROR(__xludf.DUMMYFUNCTION("""COMPUTED_VALUE"""),"Negatif")</f>
        <v>Negatif</v>
      </c>
      <c r="K728" s="43" t="str">
        <f>IFERROR(__xludf.DUMMYFUNCTION("""COMPUTED_VALUE"""),"Tidak")</f>
        <v>Tidak</v>
      </c>
      <c r="L728" s="43" t="str">
        <f>IFERROR(__xludf.DUMMYFUNCTION("""COMPUTED_VALUE"""),"Rif Sensitif")</f>
        <v>Rif Sensitif</v>
      </c>
      <c r="M728" s="43" t="str">
        <f>IFERROR(__xludf.DUMMYFUNCTION("""COMPUTED_VALUE"""),"Paru")</f>
        <v>Paru</v>
      </c>
    </row>
    <row r="729">
      <c r="H729" s="43" t="str">
        <f>IFERROR(__xludf.DUMMYFUNCTION("""COMPUTED_VALUE"""),"P")</f>
        <v>P</v>
      </c>
      <c r="I729" s="43" t="str">
        <f>IFERROR(__xludf.DUMMYFUNCTION("""COMPUTED_VALUE"""),"Positif")</f>
        <v>Positif</v>
      </c>
      <c r="J729" s="43" t="str">
        <f>IFERROR(__xludf.DUMMYFUNCTION("""COMPUTED_VALUE"""),"Negatif")</f>
        <v>Negatif</v>
      </c>
      <c r="K729" s="43" t="str">
        <f>IFERROR(__xludf.DUMMYFUNCTION("""COMPUTED_VALUE"""),"Tidak")</f>
        <v>Tidak</v>
      </c>
      <c r="L729" s="43" t="str">
        <f>IFERROR(__xludf.DUMMYFUNCTION("""COMPUTED_VALUE"""),"Rif Sensitif")</f>
        <v>Rif Sensitif</v>
      </c>
      <c r="M729" s="43" t="str">
        <f>IFERROR(__xludf.DUMMYFUNCTION("""COMPUTED_VALUE"""),"Paru")</f>
        <v>Paru</v>
      </c>
    </row>
    <row r="730">
      <c r="H730" s="43" t="str">
        <f>IFERROR(__xludf.DUMMYFUNCTION("""COMPUTED_VALUE"""),"P")</f>
        <v>P</v>
      </c>
      <c r="I730" s="43" t="str">
        <f>IFERROR(__xludf.DUMMYFUNCTION("""COMPUTED_VALUE"""),"Positif")</f>
        <v>Positif</v>
      </c>
      <c r="J730" s="43" t="str">
        <f>IFERROR(__xludf.DUMMYFUNCTION("""COMPUTED_VALUE"""),"Negatif")</f>
        <v>Negatif</v>
      </c>
      <c r="K730" s="43" t="str">
        <f>IFERROR(__xludf.DUMMYFUNCTION("""COMPUTED_VALUE"""),"Tidak")</f>
        <v>Tidak</v>
      </c>
      <c r="L730" s="43" t="str">
        <f>IFERROR(__xludf.DUMMYFUNCTION("""COMPUTED_VALUE"""),"Rif Sensitif")</f>
        <v>Rif Sensitif</v>
      </c>
      <c r="M730" s="43" t="str">
        <f>IFERROR(__xludf.DUMMYFUNCTION("""COMPUTED_VALUE"""),"Paru")</f>
        <v>Paru</v>
      </c>
    </row>
    <row r="731">
      <c r="H731" s="43" t="str">
        <f>IFERROR(__xludf.DUMMYFUNCTION("""COMPUTED_VALUE"""),"P")</f>
        <v>P</v>
      </c>
      <c r="I731" s="43" t="str">
        <f>IFERROR(__xludf.DUMMYFUNCTION("""COMPUTED_VALUE"""),"Positif")</f>
        <v>Positif</v>
      </c>
      <c r="J731" s="43" t="str">
        <f>IFERROR(__xludf.DUMMYFUNCTION("""COMPUTED_VALUE"""),"Negatif")</f>
        <v>Negatif</v>
      </c>
      <c r="K731" s="43" t="str">
        <f>IFERROR(__xludf.DUMMYFUNCTION("""COMPUTED_VALUE"""),"Tidak")</f>
        <v>Tidak</v>
      </c>
      <c r="L731" s="43" t="str">
        <f>IFERROR(__xludf.DUMMYFUNCTION("""COMPUTED_VALUE"""),"Rif Sensitif")</f>
        <v>Rif Sensitif</v>
      </c>
      <c r="M731" s="43" t="str">
        <f>IFERROR(__xludf.DUMMYFUNCTION("""COMPUTED_VALUE"""),"Paru")</f>
        <v>Paru</v>
      </c>
    </row>
    <row r="732">
      <c r="H732" s="43" t="str">
        <f>IFERROR(__xludf.DUMMYFUNCTION("""COMPUTED_VALUE"""),"P")</f>
        <v>P</v>
      </c>
      <c r="I732" s="43" t="str">
        <f>IFERROR(__xludf.DUMMYFUNCTION("""COMPUTED_VALUE"""),"Positif")</f>
        <v>Positif</v>
      </c>
      <c r="J732" s="43" t="str">
        <f>IFERROR(__xludf.DUMMYFUNCTION("""COMPUTED_VALUE"""),"Negatif")</f>
        <v>Negatif</v>
      </c>
      <c r="K732" s="43" t="str">
        <f>IFERROR(__xludf.DUMMYFUNCTION("""COMPUTED_VALUE"""),"Tidak")</f>
        <v>Tidak</v>
      </c>
      <c r="L732" s="43" t="str">
        <f>IFERROR(__xludf.DUMMYFUNCTION("""COMPUTED_VALUE"""),"Rif Sensitif")</f>
        <v>Rif Sensitif</v>
      </c>
      <c r="M732" s="43" t="str">
        <f>IFERROR(__xludf.DUMMYFUNCTION("""COMPUTED_VALUE"""),"Paru")</f>
        <v>Paru</v>
      </c>
    </row>
    <row r="733">
      <c r="H733" s="43" t="str">
        <f>IFERROR(__xludf.DUMMYFUNCTION("""COMPUTED_VALUE"""),"P")</f>
        <v>P</v>
      </c>
      <c r="I733" s="43" t="str">
        <f>IFERROR(__xludf.DUMMYFUNCTION("""COMPUTED_VALUE"""),"Positif")</f>
        <v>Positif</v>
      </c>
      <c r="J733" s="43" t="str">
        <f>IFERROR(__xludf.DUMMYFUNCTION("""COMPUTED_VALUE"""),"Negatif")</f>
        <v>Negatif</v>
      </c>
      <c r="K733" s="43" t="str">
        <f>IFERROR(__xludf.DUMMYFUNCTION("""COMPUTED_VALUE"""),"Tidak")</f>
        <v>Tidak</v>
      </c>
      <c r="L733" s="43" t="str">
        <f>IFERROR(__xludf.DUMMYFUNCTION("""COMPUTED_VALUE"""),"Rif Sensitif")</f>
        <v>Rif Sensitif</v>
      </c>
      <c r="M733" s="43" t="str">
        <f>IFERROR(__xludf.DUMMYFUNCTION("""COMPUTED_VALUE"""),"Paru")</f>
        <v>Paru</v>
      </c>
    </row>
    <row r="734">
      <c r="H734" s="43" t="str">
        <f>IFERROR(__xludf.DUMMYFUNCTION("""COMPUTED_VALUE"""),"P")</f>
        <v>P</v>
      </c>
      <c r="I734" s="43" t="str">
        <f>IFERROR(__xludf.DUMMYFUNCTION("""COMPUTED_VALUE"""),"Positif")</f>
        <v>Positif</v>
      </c>
      <c r="J734" s="43" t="str">
        <f>IFERROR(__xludf.DUMMYFUNCTION("""COMPUTED_VALUE"""),"Negatif")</f>
        <v>Negatif</v>
      </c>
      <c r="K734" s="43" t="str">
        <f>IFERROR(__xludf.DUMMYFUNCTION("""COMPUTED_VALUE"""),"Tidak")</f>
        <v>Tidak</v>
      </c>
      <c r="L734" s="43" t="str">
        <f>IFERROR(__xludf.DUMMYFUNCTION("""COMPUTED_VALUE"""),"Rif Sensitif")</f>
        <v>Rif Sensitif</v>
      </c>
      <c r="M734" s="43" t="str">
        <f>IFERROR(__xludf.DUMMYFUNCTION("""COMPUTED_VALUE"""),"Paru")</f>
        <v>Paru</v>
      </c>
    </row>
    <row r="735">
      <c r="H735" s="43" t="str">
        <f>IFERROR(__xludf.DUMMYFUNCTION("""COMPUTED_VALUE"""),"P")</f>
        <v>P</v>
      </c>
      <c r="I735" s="43" t="str">
        <f>IFERROR(__xludf.DUMMYFUNCTION("""COMPUTED_VALUE"""),"Positif")</f>
        <v>Positif</v>
      </c>
      <c r="J735" s="43" t="str">
        <f>IFERROR(__xludf.DUMMYFUNCTION("""COMPUTED_VALUE"""),"Negatif")</f>
        <v>Negatif</v>
      </c>
      <c r="K735" s="43" t="str">
        <f>IFERROR(__xludf.DUMMYFUNCTION("""COMPUTED_VALUE"""),"Tidak")</f>
        <v>Tidak</v>
      </c>
      <c r="L735" s="43" t="str">
        <f>IFERROR(__xludf.DUMMYFUNCTION("""COMPUTED_VALUE"""),"Rif Sensitif")</f>
        <v>Rif Sensitif</v>
      </c>
      <c r="M735" s="43" t="str">
        <f>IFERROR(__xludf.DUMMYFUNCTION("""COMPUTED_VALUE"""),"Paru")</f>
        <v>Paru</v>
      </c>
    </row>
    <row r="736">
      <c r="H736" s="43" t="str">
        <f>IFERROR(__xludf.DUMMYFUNCTION("""COMPUTED_VALUE"""),"P")</f>
        <v>P</v>
      </c>
      <c r="I736" s="43" t="str">
        <f>IFERROR(__xludf.DUMMYFUNCTION("""COMPUTED_VALUE"""),"Positif")</f>
        <v>Positif</v>
      </c>
      <c r="J736" s="43" t="str">
        <f>IFERROR(__xludf.DUMMYFUNCTION("""COMPUTED_VALUE"""),"Negatif")</f>
        <v>Negatif</v>
      </c>
      <c r="K736" s="43" t="str">
        <f>IFERROR(__xludf.DUMMYFUNCTION("""COMPUTED_VALUE"""),"Tidak")</f>
        <v>Tidak</v>
      </c>
      <c r="L736" s="43" t="str">
        <f>IFERROR(__xludf.DUMMYFUNCTION("""COMPUTED_VALUE"""),"Rif Sensitif")</f>
        <v>Rif Sensitif</v>
      </c>
      <c r="M736" s="43" t="str">
        <f>IFERROR(__xludf.DUMMYFUNCTION("""COMPUTED_VALUE"""),"Paru")</f>
        <v>Paru</v>
      </c>
    </row>
    <row r="737">
      <c r="H737" s="43" t="str">
        <f>IFERROR(__xludf.DUMMYFUNCTION("""COMPUTED_VALUE"""),"P")</f>
        <v>P</v>
      </c>
      <c r="I737" s="43" t="str">
        <f>IFERROR(__xludf.DUMMYFUNCTION("""COMPUTED_VALUE"""),"Positif")</f>
        <v>Positif</v>
      </c>
      <c r="J737" s="43" t="str">
        <f>IFERROR(__xludf.DUMMYFUNCTION("""COMPUTED_VALUE"""),"Negatif")</f>
        <v>Negatif</v>
      </c>
      <c r="K737" s="43" t="str">
        <f>IFERROR(__xludf.DUMMYFUNCTION("""COMPUTED_VALUE"""),"Tidak")</f>
        <v>Tidak</v>
      </c>
      <c r="L737" s="43" t="str">
        <f>IFERROR(__xludf.DUMMYFUNCTION("""COMPUTED_VALUE"""),"Rif Sensitif")</f>
        <v>Rif Sensitif</v>
      </c>
      <c r="M737" s="43" t="str">
        <f>IFERROR(__xludf.DUMMYFUNCTION("""COMPUTED_VALUE"""),"Paru")</f>
        <v>Paru</v>
      </c>
    </row>
    <row r="738">
      <c r="H738" s="43" t="str">
        <f>IFERROR(__xludf.DUMMYFUNCTION("""COMPUTED_VALUE"""),"P")</f>
        <v>P</v>
      </c>
      <c r="I738" s="43" t="str">
        <f>IFERROR(__xludf.DUMMYFUNCTION("""COMPUTED_VALUE"""),"Positif")</f>
        <v>Positif</v>
      </c>
      <c r="J738" s="43" t="str">
        <f>IFERROR(__xludf.DUMMYFUNCTION("""COMPUTED_VALUE"""),"Negatif")</f>
        <v>Negatif</v>
      </c>
      <c r="K738" s="43" t="str">
        <f>IFERROR(__xludf.DUMMYFUNCTION("""COMPUTED_VALUE"""),"Tidak")</f>
        <v>Tidak</v>
      </c>
      <c r="L738" s="43" t="str">
        <f>IFERROR(__xludf.DUMMYFUNCTION("""COMPUTED_VALUE"""),"Rif Sensitif")</f>
        <v>Rif Sensitif</v>
      </c>
      <c r="M738" s="43" t="str">
        <f>IFERROR(__xludf.DUMMYFUNCTION("""COMPUTED_VALUE"""),"Paru")</f>
        <v>Paru</v>
      </c>
    </row>
    <row r="739">
      <c r="H739" s="43" t="str">
        <f>IFERROR(__xludf.DUMMYFUNCTION("""COMPUTED_VALUE"""),"P")</f>
        <v>P</v>
      </c>
      <c r="I739" s="43" t="str">
        <f>IFERROR(__xludf.DUMMYFUNCTION("""COMPUTED_VALUE"""),"Positif")</f>
        <v>Positif</v>
      </c>
      <c r="J739" s="43" t="str">
        <f>IFERROR(__xludf.DUMMYFUNCTION("""COMPUTED_VALUE"""),"Negatif")</f>
        <v>Negatif</v>
      </c>
      <c r="K739" s="43" t="str">
        <f>IFERROR(__xludf.DUMMYFUNCTION("""COMPUTED_VALUE"""),"Tidak")</f>
        <v>Tidak</v>
      </c>
      <c r="L739" s="43" t="str">
        <f>IFERROR(__xludf.DUMMYFUNCTION("""COMPUTED_VALUE"""),"Rif Sensitif")</f>
        <v>Rif Sensitif</v>
      </c>
      <c r="M739" s="43" t="str">
        <f>IFERROR(__xludf.DUMMYFUNCTION("""COMPUTED_VALUE"""),"Paru")</f>
        <v>Paru</v>
      </c>
    </row>
    <row r="740">
      <c r="H740" s="43" t="str">
        <f>IFERROR(__xludf.DUMMYFUNCTION("""COMPUTED_VALUE"""),"P")</f>
        <v>P</v>
      </c>
      <c r="I740" s="43" t="str">
        <f>IFERROR(__xludf.DUMMYFUNCTION("""COMPUTED_VALUE"""),"Positif")</f>
        <v>Positif</v>
      </c>
      <c r="J740" s="43" t="str">
        <f>IFERROR(__xludf.DUMMYFUNCTION("""COMPUTED_VALUE"""),"Negatif")</f>
        <v>Negatif</v>
      </c>
      <c r="K740" s="43" t="str">
        <f>IFERROR(__xludf.DUMMYFUNCTION("""COMPUTED_VALUE"""),"Tidak")</f>
        <v>Tidak</v>
      </c>
      <c r="L740" s="43" t="str">
        <f>IFERROR(__xludf.DUMMYFUNCTION("""COMPUTED_VALUE"""),"Rif Sensitif")</f>
        <v>Rif Sensitif</v>
      </c>
      <c r="M740" s="43" t="str">
        <f>IFERROR(__xludf.DUMMYFUNCTION("""COMPUTED_VALUE"""),"Paru")</f>
        <v>Paru</v>
      </c>
    </row>
    <row r="741">
      <c r="H741" s="43" t="str">
        <f>IFERROR(__xludf.DUMMYFUNCTION("""COMPUTED_VALUE"""),"P")</f>
        <v>P</v>
      </c>
      <c r="I741" s="43" t="str">
        <f>IFERROR(__xludf.DUMMYFUNCTION("""COMPUTED_VALUE"""),"Positif")</f>
        <v>Positif</v>
      </c>
      <c r="J741" s="43" t="str">
        <f>IFERROR(__xludf.DUMMYFUNCTION("""COMPUTED_VALUE"""),"Negatif")</f>
        <v>Negatif</v>
      </c>
      <c r="K741" s="43" t="str">
        <f>IFERROR(__xludf.DUMMYFUNCTION("""COMPUTED_VALUE"""),"Tidak")</f>
        <v>Tidak</v>
      </c>
      <c r="L741" s="43" t="str">
        <f>IFERROR(__xludf.DUMMYFUNCTION("""COMPUTED_VALUE"""),"Rif Sensitif")</f>
        <v>Rif Sensitif</v>
      </c>
      <c r="M741" s="43" t="str">
        <f>IFERROR(__xludf.DUMMYFUNCTION("""COMPUTED_VALUE"""),"Paru")</f>
        <v>Paru</v>
      </c>
    </row>
    <row r="742">
      <c r="H742" s="43" t="str">
        <f>IFERROR(__xludf.DUMMYFUNCTION("""COMPUTED_VALUE"""),"P")</f>
        <v>P</v>
      </c>
      <c r="I742" s="43" t="str">
        <f>IFERROR(__xludf.DUMMYFUNCTION("""COMPUTED_VALUE"""),"Positif")</f>
        <v>Positif</v>
      </c>
      <c r="J742" s="43" t="str">
        <f>IFERROR(__xludf.DUMMYFUNCTION("""COMPUTED_VALUE"""),"Negatif")</f>
        <v>Negatif</v>
      </c>
      <c r="K742" s="43" t="str">
        <f>IFERROR(__xludf.DUMMYFUNCTION("""COMPUTED_VALUE"""),"Tidak")</f>
        <v>Tidak</v>
      </c>
      <c r="L742" s="43" t="str">
        <f>IFERROR(__xludf.DUMMYFUNCTION("""COMPUTED_VALUE"""),"Rif Sensitif")</f>
        <v>Rif Sensitif</v>
      </c>
      <c r="M742" s="43" t="str">
        <f>IFERROR(__xludf.DUMMYFUNCTION("""COMPUTED_VALUE"""),"Paru")</f>
        <v>Paru</v>
      </c>
    </row>
    <row r="743">
      <c r="H743" s="43" t="str">
        <f>IFERROR(__xludf.DUMMYFUNCTION("""COMPUTED_VALUE"""),"P")</f>
        <v>P</v>
      </c>
      <c r="I743" s="43" t="str">
        <f>IFERROR(__xludf.DUMMYFUNCTION("""COMPUTED_VALUE"""),"Positif")</f>
        <v>Positif</v>
      </c>
      <c r="J743" s="43" t="str">
        <f>IFERROR(__xludf.DUMMYFUNCTION("""COMPUTED_VALUE"""),"Negatif")</f>
        <v>Negatif</v>
      </c>
      <c r="K743" s="43" t="str">
        <f>IFERROR(__xludf.DUMMYFUNCTION("""COMPUTED_VALUE"""),"Tidak")</f>
        <v>Tidak</v>
      </c>
      <c r="L743" s="43" t="str">
        <f>IFERROR(__xludf.DUMMYFUNCTION("""COMPUTED_VALUE"""),"Rif Sensitif")</f>
        <v>Rif Sensitif</v>
      </c>
      <c r="M743" s="43" t="str">
        <f>IFERROR(__xludf.DUMMYFUNCTION("""COMPUTED_VALUE"""),"Paru")</f>
        <v>Paru</v>
      </c>
    </row>
    <row r="744">
      <c r="H744" s="43" t="str">
        <f>IFERROR(__xludf.DUMMYFUNCTION("""COMPUTED_VALUE"""),"P")</f>
        <v>P</v>
      </c>
      <c r="I744" s="43" t="str">
        <f>IFERROR(__xludf.DUMMYFUNCTION("""COMPUTED_VALUE"""),"Positif")</f>
        <v>Positif</v>
      </c>
      <c r="J744" s="43" t="str">
        <f>IFERROR(__xludf.DUMMYFUNCTION("""COMPUTED_VALUE"""),"Negatif")</f>
        <v>Negatif</v>
      </c>
      <c r="K744" s="43" t="str">
        <f>IFERROR(__xludf.DUMMYFUNCTION("""COMPUTED_VALUE"""),"Tidak")</f>
        <v>Tidak</v>
      </c>
      <c r="L744" s="43" t="str">
        <f>IFERROR(__xludf.DUMMYFUNCTION("""COMPUTED_VALUE"""),"Rif Sensitif")</f>
        <v>Rif Sensitif</v>
      </c>
      <c r="M744" s="43" t="str">
        <f>IFERROR(__xludf.DUMMYFUNCTION("""COMPUTED_VALUE"""),"Paru")</f>
        <v>Paru</v>
      </c>
    </row>
    <row r="747">
      <c r="H747" s="66" t="s">
        <v>1</v>
      </c>
      <c r="I747" s="66" t="str">
        <f>A310</f>
        <v>L</v>
      </c>
    </row>
    <row r="748">
      <c r="H748" s="22" t="s">
        <v>1</v>
      </c>
      <c r="I748" s="22" t="s">
        <v>3</v>
      </c>
      <c r="J748" s="22" t="s">
        <v>4</v>
      </c>
      <c r="K748" s="22" t="s">
        <v>5</v>
      </c>
      <c r="L748" s="22" t="s">
        <v>6</v>
      </c>
      <c r="M748" s="22" t="s">
        <v>7</v>
      </c>
      <c r="O748" s="48" t="s">
        <v>109</v>
      </c>
      <c r="P748" s="48" t="s">
        <v>19</v>
      </c>
      <c r="Q748" s="48" t="s">
        <v>110</v>
      </c>
      <c r="R748" s="48" t="s">
        <v>111</v>
      </c>
      <c r="S748" s="48" t="s">
        <v>112</v>
      </c>
      <c r="T748" s="48" t="s">
        <v>113</v>
      </c>
      <c r="U748" s="48" t="s">
        <v>114</v>
      </c>
      <c r="V748" s="48" t="s">
        <v>115</v>
      </c>
    </row>
    <row r="749">
      <c r="H749" s="92" t="str">
        <f>IFERROR(__xludf.DUMMYFUNCTION("FILTER(H489:M669,H489:H669=I747)"),"L")</f>
        <v>L</v>
      </c>
      <c r="I749" s="43" t="str">
        <f>IFERROR(__xludf.DUMMYFUNCTION("""COMPUTED_VALUE"""),"Positif")</f>
        <v>Positif</v>
      </c>
      <c r="J749" s="43" t="str">
        <f>IFERROR(__xludf.DUMMYFUNCTION("""COMPUTED_VALUE"""),"Negatif")</f>
        <v>Negatif</v>
      </c>
      <c r="K749" s="43" t="str">
        <f>IFERROR(__xludf.DUMMYFUNCTION("""COMPUTED_VALUE"""),"Tidak")</f>
        <v>Tidak</v>
      </c>
      <c r="L749" s="43" t="str">
        <f>IFERROR(__xludf.DUMMYFUNCTION("""COMPUTED_VALUE"""),"Rif Sensitif")</f>
        <v>Rif Sensitif</v>
      </c>
      <c r="M749" s="43" t="str">
        <f>IFERROR(__xludf.DUMMYFUNCTION("""COMPUTED_VALUE"""),"Ekstra paru")</f>
        <v>Ekstra paru</v>
      </c>
      <c r="O749" s="43"/>
      <c r="P749" s="43"/>
      <c r="Q749" s="43"/>
      <c r="R749" s="43"/>
      <c r="S749" s="43"/>
      <c r="T749" s="43"/>
      <c r="U749" s="43"/>
      <c r="V749" s="43"/>
    </row>
    <row r="750">
      <c r="H750" s="43" t="str">
        <f>IFERROR(__xludf.DUMMYFUNCTION("""COMPUTED_VALUE"""),"L")</f>
        <v>L</v>
      </c>
      <c r="I750" s="43" t="str">
        <f>IFERROR(__xludf.DUMMYFUNCTION("""COMPUTED_VALUE"""),"Positif")</f>
        <v>Positif</v>
      </c>
      <c r="J750" s="43" t="str">
        <f>IFERROR(__xludf.DUMMYFUNCTION("""COMPUTED_VALUE"""),"Negatif")</f>
        <v>Negatif</v>
      </c>
      <c r="K750" s="43" t="str">
        <f>IFERROR(__xludf.DUMMYFUNCTION("""COMPUTED_VALUE"""),"Tidak")</f>
        <v>Tidak</v>
      </c>
      <c r="L750" s="43" t="str">
        <f>IFERROR(__xludf.DUMMYFUNCTION("""COMPUTED_VALUE"""),"Rif Sensitif")</f>
        <v>Rif Sensitif</v>
      </c>
      <c r="M750" s="43" t="str">
        <f>IFERROR(__xludf.DUMMYFUNCTION("""COMPUTED_VALUE"""),"Ekstra paru")</f>
        <v>Ekstra paru</v>
      </c>
      <c r="O750" s="49"/>
      <c r="P750" s="49" t="s">
        <v>116</v>
      </c>
      <c r="Q750" s="43"/>
      <c r="R750" s="50">
        <f>ROWS(H749:M858)</f>
        <v>110</v>
      </c>
      <c r="S750" s="51">
        <f>COUNTIF(M749:M858, M752)</f>
        <v>105</v>
      </c>
      <c r="T750" s="51">
        <f>COUNTIF(M749:M858, M751)</f>
        <v>5</v>
      </c>
      <c r="U750" s="52">
        <f>IFERROR(((-S750/R750)*IMLOG2(S750/R750))+(-T750/R750)*IMLOG2(T750/R750),0)</f>
        <v>0.2667649878</v>
      </c>
      <c r="V750" s="43"/>
    </row>
    <row r="751">
      <c r="H751" s="43" t="str">
        <f>IFERROR(__xludf.DUMMYFUNCTION("""COMPUTED_VALUE"""),"L")</f>
        <v>L</v>
      </c>
      <c r="I751" s="43" t="str">
        <f>IFERROR(__xludf.DUMMYFUNCTION("""COMPUTED_VALUE"""),"Positif")</f>
        <v>Positif</v>
      </c>
      <c r="J751" s="43" t="str">
        <f>IFERROR(__xludf.DUMMYFUNCTION("""COMPUTED_VALUE"""),"Negatif")</f>
        <v>Negatif</v>
      </c>
      <c r="K751" s="43" t="str">
        <f>IFERROR(__xludf.DUMMYFUNCTION("""COMPUTED_VALUE"""),"Tidak")</f>
        <v>Tidak</v>
      </c>
      <c r="L751" s="43" t="str">
        <f>IFERROR(__xludf.DUMMYFUNCTION("""COMPUTED_VALUE"""),"Rif Sensitif")</f>
        <v>Rif Sensitif</v>
      </c>
      <c r="M751" s="43" t="str">
        <f>IFERROR(__xludf.DUMMYFUNCTION("""COMPUTED_VALUE"""),"Ekstra paru")</f>
        <v>Ekstra paru</v>
      </c>
      <c r="O751" s="43"/>
      <c r="P751" s="43"/>
      <c r="Q751" s="43"/>
      <c r="R751" s="51"/>
      <c r="S751" s="51"/>
      <c r="T751" s="51"/>
      <c r="U751" s="43"/>
      <c r="V751" s="43"/>
    </row>
    <row r="752">
      <c r="H752" s="43" t="str">
        <f>IFERROR(__xludf.DUMMYFUNCTION("""COMPUTED_VALUE"""),"L")</f>
        <v>L</v>
      </c>
      <c r="I752" s="43" t="str">
        <f>IFERROR(__xludf.DUMMYFUNCTION("""COMPUTED_VALUE"""),"Positif")</f>
        <v>Positif</v>
      </c>
      <c r="J752" s="43" t="str">
        <f>IFERROR(__xludf.DUMMYFUNCTION("""COMPUTED_VALUE"""),"Negatif")</f>
        <v>Negatif</v>
      </c>
      <c r="K752" s="43" t="str">
        <f>IFERROR(__xludf.DUMMYFUNCTION("""COMPUTED_VALUE"""),"Tidak")</f>
        <v>Tidak</v>
      </c>
      <c r="L752" s="43" t="str">
        <f>IFERROR(__xludf.DUMMYFUNCTION("""COMPUTED_VALUE"""),"Rif Sensitif")</f>
        <v>Rif Sensitif</v>
      </c>
      <c r="M752" s="43" t="str">
        <f>IFERROR(__xludf.DUMMYFUNCTION("""COMPUTED_VALUE"""),"Paru")</f>
        <v>Paru</v>
      </c>
      <c r="O752" s="78"/>
      <c r="P752" s="78" t="s">
        <v>124</v>
      </c>
      <c r="Q752" s="79"/>
      <c r="R752" s="79"/>
      <c r="S752" s="79"/>
      <c r="T752" s="79"/>
      <c r="U752" s="79"/>
      <c r="V752" s="80">
        <f>(U750)-((R753/R750)*U753)-((R754/R750)*U754)</f>
        <v>0.001856422445</v>
      </c>
    </row>
    <row r="753">
      <c r="H753" s="43" t="str">
        <f>IFERROR(__xludf.DUMMYFUNCTION("""COMPUTED_VALUE"""),"L")</f>
        <v>L</v>
      </c>
      <c r="I753" s="43" t="str">
        <f>IFERROR(__xludf.DUMMYFUNCTION("""COMPUTED_VALUE"""),"Positif")</f>
        <v>Positif</v>
      </c>
      <c r="J753" s="43" t="str">
        <f>IFERROR(__xludf.DUMMYFUNCTION("""COMPUTED_VALUE"""),"Negatif")</f>
        <v>Negatif</v>
      </c>
      <c r="K753" s="43" t="str">
        <f>IFERROR(__xludf.DUMMYFUNCTION("""COMPUTED_VALUE"""),"Tidak")</f>
        <v>Tidak</v>
      </c>
      <c r="L753" s="43" t="str">
        <f>IFERROR(__xludf.DUMMYFUNCTION("""COMPUTED_VALUE"""),"Rif Sensitif")</f>
        <v>Rif Sensitif</v>
      </c>
      <c r="M753" s="43" t="str">
        <f>IFERROR(__xludf.DUMMYFUNCTION("""COMPUTED_VALUE"""),"Paru")</f>
        <v>Paru</v>
      </c>
      <c r="O753" s="64"/>
      <c r="P753" s="71"/>
      <c r="Q753" s="72" t="s">
        <v>122</v>
      </c>
      <c r="R753" s="73">
        <f>COUNTIF(J749:J858, J816)</f>
        <v>3</v>
      </c>
      <c r="S753" s="90">
        <f>COUNTIFS(J749:J858,J816,M749:M858,M752)</f>
        <v>3</v>
      </c>
      <c r="T753" s="90">
        <f>COUNTIFS(J749:J858,J816,M749:M858,M749)</f>
        <v>0</v>
      </c>
      <c r="U753" s="91">
        <f t="shared" ref="U753:U754" si="16">IFERROR(((-S753/R753)*IMLOG2(S753/R753))+((-T753/R753)*IMLOG2(T753/R753)),0)</f>
        <v>0</v>
      </c>
      <c r="V753" s="76"/>
    </row>
    <row r="754">
      <c r="H754" s="43" t="str">
        <f>IFERROR(__xludf.DUMMYFUNCTION("""COMPUTED_VALUE"""),"L")</f>
        <v>L</v>
      </c>
      <c r="I754" s="43" t="str">
        <f>IFERROR(__xludf.DUMMYFUNCTION("""COMPUTED_VALUE"""),"Positif")</f>
        <v>Positif</v>
      </c>
      <c r="J754" s="43" t="str">
        <f>IFERROR(__xludf.DUMMYFUNCTION("""COMPUTED_VALUE"""),"Negatif")</f>
        <v>Negatif</v>
      </c>
      <c r="K754" s="43" t="str">
        <f>IFERROR(__xludf.DUMMYFUNCTION("""COMPUTED_VALUE"""),"Tidak")</f>
        <v>Tidak</v>
      </c>
      <c r="L754" s="43" t="str">
        <f>IFERROR(__xludf.DUMMYFUNCTION("""COMPUTED_VALUE"""),"Rif Sensitif")</f>
        <v>Rif Sensitif</v>
      </c>
      <c r="M754" s="43" t="str">
        <f>IFERROR(__xludf.DUMMYFUNCTION("""COMPUTED_VALUE"""),"Paru")</f>
        <v>Paru</v>
      </c>
      <c r="O754" s="64"/>
      <c r="P754" s="71"/>
      <c r="Q754" s="72" t="s">
        <v>123</v>
      </c>
      <c r="R754" s="73">
        <f>COUNTIF(J749:J858,J749)</f>
        <v>107</v>
      </c>
      <c r="S754" s="90">
        <f>COUNTIFS(J749:J858,J750,M749:M858,M752)</f>
        <v>102</v>
      </c>
      <c r="T754" s="90">
        <f>COUNTIFS(J749:J858,J750,M749:M858,M751)</f>
        <v>5</v>
      </c>
      <c r="U754" s="91">
        <f t="shared" si="16"/>
        <v>0.2723359083</v>
      </c>
      <c r="V754" s="76"/>
    </row>
    <row r="755">
      <c r="H755" s="43" t="str">
        <f>IFERROR(__xludf.DUMMYFUNCTION("""COMPUTED_VALUE"""),"L")</f>
        <v>L</v>
      </c>
      <c r="I755" s="43" t="str">
        <f>IFERROR(__xludf.DUMMYFUNCTION("""COMPUTED_VALUE"""),"Positif")</f>
        <v>Positif</v>
      </c>
      <c r="J755" s="43" t="str">
        <f>IFERROR(__xludf.DUMMYFUNCTION("""COMPUTED_VALUE"""),"Negatif")</f>
        <v>Negatif</v>
      </c>
      <c r="K755" s="43" t="str">
        <f>IFERROR(__xludf.DUMMYFUNCTION("""COMPUTED_VALUE"""),"Tidak")</f>
        <v>Tidak</v>
      </c>
      <c r="L755" s="43" t="str">
        <f>IFERROR(__xludf.DUMMYFUNCTION("""COMPUTED_VALUE"""),"Rif Sensitif")</f>
        <v>Rif Sensitif</v>
      </c>
      <c r="M755" s="43" t="str">
        <f>IFERROR(__xludf.DUMMYFUNCTION("""COMPUTED_VALUE"""),"Paru")</f>
        <v>Paru</v>
      </c>
      <c r="O755" s="64"/>
      <c r="P755" s="71"/>
      <c r="Q755" s="72"/>
      <c r="R755" s="76"/>
      <c r="S755" s="87"/>
      <c r="T755" s="87"/>
      <c r="U755" s="87"/>
      <c r="V755" s="76"/>
    </row>
    <row r="756">
      <c r="H756" s="43" t="str">
        <f>IFERROR(__xludf.DUMMYFUNCTION("""COMPUTED_VALUE"""),"L")</f>
        <v>L</v>
      </c>
      <c r="I756" s="43" t="str">
        <f>IFERROR(__xludf.DUMMYFUNCTION("""COMPUTED_VALUE"""),"Positif")</f>
        <v>Positif</v>
      </c>
      <c r="J756" s="43" t="str">
        <f>IFERROR(__xludf.DUMMYFUNCTION("""COMPUTED_VALUE"""),"Negatif")</f>
        <v>Negatif</v>
      </c>
      <c r="K756" s="43" t="str">
        <f>IFERROR(__xludf.DUMMYFUNCTION("""COMPUTED_VALUE"""),"Tidak")</f>
        <v>Tidak</v>
      </c>
      <c r="L756" s="43" t="str">
        <f>IFERROR(__xludf.DUMMYFUNCTION("""COMPUTED_VALUE"""),"Rif Sensitif")</f>
        <v>Rif Sensitif</v>
      </c>
      <c r="M756" s="43" t="str">
        <f>IFERROR(__xludf.DUMMYFUNCTION("""COMPUTED_VALUE"""),"Paru")</f>
        <v>Paru</v>
      </c>
    </row>
    <row r="757">
      <c r="H757" s="43" t="str">
        <f>IFERROR(__xludf.DUMMYFUNCTION("""COMPUTED_VALUE"""),"L")</f>
        <v>L</v>
      </c>
      <c r="I757" s="43" t="str">
        <f>IFERROR(__xludf.DUMMYFUNCTION("""COMPUTED_VALUE"""),"Positif")</f>
        <v>Positif</v>
      </c>
      <c r="J757" s="43" t="str">
        <f>IFERROR(__xludf.DUMMYFUNCTION("""COMPUTED_VALUE"""),"Negatif")</f>
        <v>Negatif</v>
      </c>
      <c r="K757" s="43" t="str">
        <f>IFERROR(__xludf.DUMMYFUNCTION("""COMPUTED_VALUE"""),"Tidak")</f>
        <v>Tidak</v>
      </c>
      <c r="L757" s="43" t="str">
        <f>IFERROR(__xludf.DUMMYFUNCTION("""COMPUTED_VALUE"""),"Rif Sensitif")</f>
        <v>Rif Sensitif</v>
      </c>
      <c r="M757" s="43" t="str">
        <f>IFERROR(__xludf.DUMMYFUNCTION("""COMPUTED_VALUE"""),"Paru")</f>
        <v>Paru</v>
      </c>
    </row>
    <row r="758">
      <c r="H758" s="43" t="str">
        <f>IFERROR(__xludf.DUMMYFUNCTION("""COMPUTED_VALUE"""),"L")</f>
        <v>L</v>
      </c>
      <c r="I758" s="43" t="str">
        <f>IFERROR(__xludf.DUMMYFUNCTION("""COMPUTED_VALUE"""),"Positif")</f>
        <v>Positif</v>
      </c>
      <c r="J758" s="43" t="str">
        <f>IFERROR(__xludf.DUMMYFUNCTION("""COMPUTED_VALUE"""),"Negatif")</f>
        <v>Negatif</v>
      </c>
      <c r="K758" s="43" t="str">
        <f>IFERROR(__xludf.DUMMYFUNCTION("""COMPUTED_VALUE"""),"Tidak")</f>
        <v>Tidak</v>
      </c>
      <c r="L758" s="43" t="str">
        <f>IFERROR(__xludf.DUMMYFUNCTION("""COMPUTED_VALUE"""),"Rif Sensitif")</f>
        <v>Rif Sensitif</v>
      </c>
      <c r="M758" s="43" t="str">
        <f>IFERROR(__xludf.DUMMYFUNCTION("""COMPUTED_VALUE"""),"Paru")</f>
        <v>Paru</v>
      </c>
    </row>
    <row r="759">
      <c r="H759" s="43" t="str">
        <f>IFERROR(__xludf.DUMMYFUNCTION("""COMPUTED_VALUE"""),"L")</f>
        <v>L</v>
      </c>
      <c r="I759" s="43" t="str">
        <f>IFERROR(__xludf.DUMMYFUNCTION("""COMPUTED_VALUE"""),"Positif")</f>
        <v>Positif</v>
      </c>
      <c r="J759" s="43" t="str">
        <f>IFERROR(__xludf.DUMMYFUNCTION("""COMPUTED_VALUE"""),"Negatif")</f>
        <v>Negatif</v>
      </c>
      <c r="K759" s="43" t="str">
        <f>IFERROR(__xludf.DUMMYFUNCTION("""COMPUTED_VALUE"""),"Tidak")</f>
        <v>Tidak</v>
      </c>
      <c r="L759" s="43" t="str">
        <f>IFERROR(__xludf.DUMMYFUNCTION("""COMPUTED_VALUE"""),"Rif Sensitif")</f>
        <v>Rif Sensitif</v>
      </c>
      <c r="M759" s="43" t="str">
        <f>IFERROR(__xludf.DUMMYFUNCTION("""COMPUTED_VALUE"""),"Paru")</f>
        <v>Paru</v>
      </c>
    </row>
    <row r="760">
      <c r="H760" s="43" t="str">
        <f>IFERROR(__xludf.DUMMYFUNCTION("""COMPUTED_VALUE"""),"L")</f>
        <v>L</v>
      </c>
      <c r="I760" s="43" t="str">
        <f>IFERROR(__xludf.DUMMYFUNCTION("""COMPUTED_VALUE"""),"Positif")</f>
        <v>Positif</v>
      </c>
      <c r="J760" s="43" t="str">
        <f>IFERROR(__xludf.DUMMYFUNCTION("""COMPUTED_VALUE"""),"Negatif")</f>
        <v>Negatif</v>
      </c>
      <c r="K760" s="43" t="str">
        <f>IFERROR(__xludf.DUMMYFUNCTION("""COMPUTED_VALUE"""),"Tidak")</f>
        <v>Tidak</v>
      </c>
      <c r="L760" s="43" t="str">
        <f>IFERROR(__xludf.DUMMYFUNCTION("""COMPUTED_VALUE"""),"Rif Sensitif")</f>
        <v>Rif Sensitif</v>
      </c>
      <c r="M760" s="43" t="str">
        <f>IFERROR(__xludf.DUMMYFUNCTION("""COMPUTED_VALUE"""),"Paru")</f>
        <v>Paru</v>
      </c>
    </row>
    <row r="761">
      <c r="H761" s="43" t="str">
        <f>IFERROR(__xludf.DUMMYFUNCTION("""COMPUTED_VALUE"""),"L")</f>
        <v>L</v>
      </c>
      <c r="I761" s="43" t="str">
        <f>IFERROR(__xludf.DUMMYFUNCTION("""COMPUTED_VALUE"""),"Positif")</f>
        <v>Positif</v>
      </c>
      <c r="J761" s="43" t="str">
        <f>IFERROR(__xludf.DUMMYFUNCTION("""COMPUTED_VALUE"""),"Negatif")</f>
        <v>Negatif</v>
      </c>
      <c r="K761" s="43" t="str">
        <f>IFERROR(__xludf.DUMMYFUNCTION("""COMPUTED_VALUE"""),"Tidak")</f>
        <v>Tidak</v>
      </c>
      <c r="L761" s="43" t="str">
        <f>IFERROR(__xludf.DUMMYFUNCTION("""COMPUTED_VALUE"""),"Rif Sensitif")</f>
        <v>Rif Sensitif</v>
      </c>
      <c r="M761" s="43" t="str">
        <f>IFERROR(__xludf.DUMMYFUNCTION("""COMPUTED_VALUE"""),"Paru")</f>
        <v>Paru</v>
      </c>
    </row>
    <row r="762">
      <c r="H762" s="43" t="str">
        <f>IFERROR(__xludf.DUMMYFUNCTION("""COMPUTED_VALUE"""),"L")</f>
        <v>L</v>
      </c>
      <c r="I762" s="43" t="str">
        <f>IFERROR(__xludf.DUMMYFUNCTION("""COMPUTED_VALUE"""),"Positif")</f>
        <v>Positif</v>
      </c>
      <c r="J762" s="43" t="str">
        <f>IFERROR(__xludf.DUMMYFUNCTION("""COMPUTED_VALUE"""),"Negatif")</f>
        <v>Negatif</v>
      </c>
      <c r="K762" s="43" t="str">
        <f>IFERROR(__xludf.DUMMYFUNCTION("""COMPUTED_VALUE"""),"Tidak")</f>
        <v>Tidak</v>
      </c>
      <c r="L762" s="43" t="str">
        <f>IFERROR(__xludf.DUMMYFUNCTION("""COMPUTED_VALUE"""),"Rif Sensitif")</f>
        <v>Rif Sensitif</v>
      </c>
      <c r="M762" s="43" t="str">
        <f>IFERROR(__xludf.DUMMYFUNCTION("""COMPUTED_VALUE"""),"Paru")</f>
        <v>Paru</v>
      </c>
    </row>
    <row r="763">
      <c r="H763" s="43" t="str">
        <f>IFERROR(__xludf.DUMMYFUNCTION("""COMPUTED_VALUE"""),"L")</f>
        <v>L</v>
      </c>
      <c r="I763" s="43" t="str">
        <f>IFERROR(__xludf.DUMMYFUNCTION("""COMPUTED_VALUE"""),"Positif")</f>
        <v>Positif</v>
      </c>
      <c r="J763" s="43" t="str">
        <f>IFERROR(__xludf.DUMMYFUNCTION("""COMPUTED_VALUE"""),"Negatif")</f>
        <v>Negatif</v>
      </c>
      <c r="K763" s="43" t="str">
        <f>IFERROR(__xludf.DUMMYFUNCTION("""COMPUTED_VALUE"""),"Tidak")</f>
        <v>Tidak</v>
      </c>
      <c r="L763" s="43" t="str">
        <f>IFERROR(__xludf.DUMMYFUNCTION("""COMPUTED_VALUE"""),"Rif Sensitif")</f>
        <v>Rif Sensitif</v>
      </c>
      <c r="M763" s="43" t="str">
        <f>IFERROR(__xludf.DUMMYFUNCTION("""COMPUTED_VALUE"""),"Paru")</f>
        <v>Paru</v>
      </c>
    </row>
    <row r="764">
      <c r="H764" s="43" t="str">
        <f>IFERROR(__xludf.DUMMYFUNCTION("""COMPUTED_VALUE"""),"L")</f>
        <v>L</v>
      </c>
      <c r="I764" s="43" t="str">
        <f>IFERROR(__xludf.DUMMYFUNCTION("""COMPUTED_VALUE"""),"Positif")</f>
        <v>Positif</v>
      </c>
      <c r="J764" s="43" t="str">
        <f>IFERROR(__xludf.DUMMYFUNCTION("""COMPUTED_VALUE"""),"Negatif")</f>
        <v>Negatif</v>
      </c>
      <c r="K764" s="43" t="str">
        <f>IFERROR(__xludf.DUMMYFUNCTION("""COMPUTED_VALUE"""),"Tidak")</f>
        <v>Tidak</v>
      </c>
      <c r="L764" s="43" t="str">
        <f>IFERROR(__xludf.DUMMYFUNCTION("""COMPUTED_VALUE"""),"Rif Sensitif")</f>
        <v>Rif Sensitif</v>
      </c>
      <c r="M764" s="43" t="str">
        <f>IFERROR(__xludf.DUMMYFUNCTION("""COMPUTED_VALUE"""),"Paru")</f>
        <v>Paru</v>
      </c>
    </row>
    <row r="765">
      <c r="H765" s="43" t="str">
        <f>IFERROR(__xludf.DUMMYFUNCTION("""COMPUTED_VALUE"""),"L")</f>
        <v>L</v>
      </c>
      <c r="I765" s="43" t="str">
        <f>IFERROR(__xludf.DUMMYFUNCTION("""COMPUTED_VALUE"""),"Positif")</f>
        <v>Positif</v>
      </c>
      <c r="J765" s="43" t="str">
        <f>IFERROR(__xludf.DUMMYFUNCTION("""COMPUTED_VALUE"""),"Negatif")</f>
        <v>Negatif</v>
      </c>
      <c r="K765" s="43" t="str">
        <f>IFERROR(__xludf.DUMMYFUNCTION("""COMPUTED_VALUE"""),"Tidak")</f>
        <v>Tidak</v>
      </c>
      <c r="L765" s="43" t="str">
        <f>IFERROR(__xludf.DUMMYFUNCTION("""COMPUTED_VALUE"""),"Rif Sensitif")</f>
        <v>Rif Sensitif</v>
      </c>
      <c r="M765" s="43" t="str">
        <f>IFERROR(__xludf.DUMMYFUNCTION("""COMPUTED_VALUE"""),"Paru")</f>
        <v>Paru</v>
      </c>
    </row>
    <row r="766">
      <c r="H766" s="43" t="str">
        <f>IFERROR(__xludf.DUMMYFUNCTION("""COMPUTED_VALUE"""),"L")</f>
        <v>L</v>
      </c>
      <c r="I766" s="43" t="str">
        <f>IFERROR(__xludf.DUMMYFUNCTION("""COMPUTED_VALUE"""),"Positif")</f>
        <v>Positif</v>
      </c>
      <c r="J766" s="43" t="str">
        <f>IFERROR(__xludf.DUMMYFUNCTION("""COMPUTED_VALUE"""),"Negatif")</f>
        <v>Negatif</v>
      </c>
      <c r="K766" s="43" t="str">
        <f>IFERROR(__xludf.DUMMYFUNCTION("""COMPUTED_VALUE"""),"Tidak")</f>
        <v>Tidak</v>
      </c>
      <c r="L766" s="43" t="str">
        <f>IFERROR(__xludf.DUMMYFUNCTION("""COMPUTED_VALUE"""),"Rif Sensitif")</f>
        <v>Rif Sensitif</v>
      </c>
      <c r="M766" s="43" t="str">
        <f>IFERROR(__xludf.DUMMYFUNCTION("""COMPUTED_VALUE"""),"Paru")</f>
        <v>Paru</v>
      </c>
    </row>
    <row r="767">
      <c r="H767" s="43" t="str">
        <f>IFERROR(__xludf.DUMMYFUNCTION("""COMPUTED_VALUE"""),"L")</f>
        <v>L</v>
      </c>
      <c r="I767" s="43" t="str">
        <f>IFERROR(__xludf.DUMMYFUNCTION("""COMPUTED_VALUE"""),"Positif")</f>
        <v>Positif</v>
      </c>
      <c r="J767" s="43" t="str">
        <f>IFERROR(__xludf.DUMMYFUNCTION("""COMPUTED_VALUE"""),"Negatif")</f>
        <v>Negatif</v>
      </c>
      <c r="K767" s="43" t="str">
        <f>IFERROR(__xludf.DUMMYFUNCTION("""COMPUTED_VALUE"""),"Tidak")</f>
        <v>Tidak</v>
      </c>
      <c r="L767" s="43" t="str">
        <f>IFERROR(__xludf.DUMMYFUNCTION("""COMPUTED_VALUE"""),"Rif Sensitif")</f>
        <v>Rif Sensitif</v>
      </c>
      <c r="M767" s="43" t="str">
        <f>IFERROR(__xludf.DUMMYFUNCTION("""COMPUTED_VALUE"""),"Paru")</f>
        <v>Paru</v>
      </c>
    </row>
    <row r="768">
      <c r="H768" s="43" t="str">
        <f>IFERROR(__xludf.DUMMYFUNCTION("""COMPUTED_VALUE"""),"L")</f>
        <v>L</v>
      </c>
      <c r="I768" s="43" t="str">
        <f>IFERROR(__xludf.DUMMYFUNCTION("""COMPUTED_VALUE"""),"Positif")</f>
        <v>Positif</v>
      </c>
      <c r="J768" s="43" t="str">
        <f>IFERROR(__xludf.DUMMYFUNCTION("""COMPUTED_VALUE"""),"Negatif")</f>
        <v>Negatif</v>
      </c>
      <c r="K768" s="43" t="str">
        <f>IFERROR(__xludf.DUMMYFUNCTION("""COMPUTED_VALUE"""),"Tidak")</f>
        <v>Tidak</v>
      </c>
      <c r="L768" s="43" t="str">
        <f>IFERROR(__xludf.DUMMYFUNCTION("""COMPUTED_VALUE"""),"Rif Sensitif")</f>
        <v>Rif Sensitif</v>
      </c>
      <c r="M768" s="43" t="str">
        <f>IFERROR(__xludf.DUMMYFUNCTION("""COMPUTED_VALUE"""),"Paru")</f>
        <v>Paru</v>
      </c>
    </row>
    <row r="769">
      <c r="H769" s="43" t="str">
        <f>IFERROR(__xludf.DUMMYFUNCTION("""COMPUTED_VALUE"""),"L")</f>
        <v>L</v>
      </c>
      <c r="I769" s="43" t="str">
        <f>IFERROR(__xludf.DUMMYFUNCTION("""COMPUTED_VALUE"""),"Positif")</f>
        <v>Positif</v>
      </c>
      <c r="J769" s="43" t="str">
        <f>IFERROR(__xludf.DUMMYFUNCTION("""COMPUTED_VALUE"""),"Negatif")</f>
        <v>Negatif</v>
      </c>
      <c r="K769" s="43" t="str">
        <f>IFERROR(__xludf.DUMMYFUNCTION("""COMPUTED_VALUE"""),"Tidak")</f>
        <v>Tidak</v>
      </c>
      <c r="L769" s="43" t="str">
        <f>IFERROR(__xludf.DUMMYFUNCTION("""COMPUTED_VALUE"""),"Rif Sensitif")</f>
        <v>Rif Sensitif</v>
      </c>
      <c r="M769" s="43" t="str">
        <f>IFERROR(__xludf.DUMMYFUNCTION("""COMPUTED_VALUE"""),"Paru")</f>
        <v>Paru</v>
      </c>
    </row>
    <row r="770">
      <c r="H770" s="43" t="str">
        <f>IFERROR(__xludf.DUMMYFUNCTION("""COMPUTED_VALUE"""),"L")</f>
        <v>L</v>
      </c>
      <c r="I770" s="43" t="str">
        <f>IFERROR(__xludf.DUMMYFUNCTION("""COMPUTED_VALUE"""),"Positif")</f>
        <v>Positif</v>
      </c>
      <c r="J770" s="43" t="str">
        <f>IFERROR(__xludf.DUMMYFUNCTION("""COMPUTED_VALUE"""),"Negatif")</f>
        <v>Negatif</v>
      </c>
      <c r="K770" s="43" t="str">
        <f>IFERROR(__xludf.DUMMYFUNCTION("""COMPUTED_VALUE"""),"Tidak")</f>
        <v>Tidak</v>
      </c>
      <c r="L770" s="43" t="str">
        <f>IFERROR(__xludf.DUMMYFUNCTION("""COMPUTED_VALUE"""),"Rif Sensitif")</f>
        <v>Rif Sensitif</v>
      </c>
      <c r="M770" s="43" t="str">
        <f>IFERROR(__xludf.DUMMYFUNCTION("""COMPUTED_VALUE"""),"Paru")</f>
        <v>Paru</v>
      </c>
    </row>
    <row r="771">
      <c r="H771" s="43" t="str">
        <f>IFERROR(__xludf.DUMMYFUNCTION("""COMPUTED_VALUE"""),"L")</f>
        <v>L</v>
      </c>
      <c r="I771" s="43" t="str">
        <f>IFERROR(__xludf.DUMMYFUNCTION("""COMPUTED_VALUE"""),"Positif")</f>
        <v>Positif</v>
      </c>
      <c r="J771" s="43" t="str">
        <f>IFERROR(__xludf.DUMMYFUNCTION("""COMPUTED_VALUE"""),"Negatif")</f>
        <v>Negatif</v>
      </c>
      <c r="K771" s="43" t="str">
        <f>IFERROR(__xludf.DUMMYFUNCTION("""COMPUTED_VALUE"""),"Tidak")</f>
        <v>Tidak</v>
      </c>
      <c r="L771" s="43" t="str">
        <f>IFERROR(__xludf.DUMMYFUNCTION("""COMPUTED_VALUE"""),"Rif Sensitif")</f>
        <v>Rif Sensitif</v>
      </c>
      <c r="M771" s="43" t="str">
        <f>IFERROR(__xludf.DUMMYFUNCTION("""COMPUTED_VALUE"""),"Paru")</f>
        <v>Paru</v>
      </c>
    </row>
    <row r="772">
      <c r="H772" s="43" t="str">
        <f>IFERROR(__xludf.DUMMYFUNCTION("""COMPUTED_VALUE"""),"L")</f>
        <v>L</v>
      </c>
      <c r="I772" s="43" t="str">
        <f>IFERROR(__xludf.DUMMYFUNCTION("""COMPUTED_VALUE"""),"Positif")</f>
        <v>Positif</v>
      </c>
      <c r="J772" s="43" t="str">
        <f>IFERROR(__xludf.DUMMYFUNCTION("""COMPUTED_VALUE"""),"Negatif")</f>
        <v>Negatif</v>
      </c>
      <c r="K772" s="43" t="str">
        <f>IFERROR(__xludf.DUMMYFUNCTION("""COMPUTED_VALUE"""),"Tidak")</f>
        <v>Tidak</v>
      </c>
      <c r="L772" s="43" t="str">
        <f>IFERROR(__xludf.DUMMYFUNCTION("""COMPUTED_VALUE"""),"Rif Sensitif")</f>
        <v>Rif Sensitif</v>
      </c>
      <c r="M772" s="43" t="str">
        <f>IFERROR(__xludf.DUMMYFUNCTION("""COMPUTED_VALUE"""),"Paru")</f>
        <v>Paru</v>
      </c>
    </row>
    <row r="773">
      <c r="H773" s="43" t="str">
        <f>IFERROR(__xludf.DUMMYFUNCTION("""COMPUTED_VALUE"""),"L")</f>
        <v>L</v>
      </c>
      <c r="I773" s="43" t="str">
        <f>IFERROR(__xludf.DUMMYFUNCTION("""COMPUTED_VALUE"""),"Positif")</f>
        <v>Positif</v>
      </c>
      <c r="J773" s="43" t="str">
        <f>IFERROR(__xludf.DUMMYFUNCTION("""COMPUTED_VALUE"""),"Negatif")</f>
        <v>Negatif</v>
      </c>
      <c r="K773" s="43" t="str">
        <f>IFERROR(__xludf.DUMMYFUNCTION("""COMPUTED_VALUE"""),"Tidak")</f>
        <v>Tidak</v>
      </c>
      <c r="L773" s="43" t="str">
        <f>IFERROR(__xludf.DUMMYFUNCTION("""COMPUTED_VALUE"""),"Rif Sensitif")</f>
        <v>Rif Sensitif</v>
      </c>
      <c r="M773" s="43" t="str">
        <f>IFERROR(__xludf.DUMMYFUNCTION("""COMPUTED_VALUE"""),"Paru")</f>
        <v>Paru</v>
      </c>
    </row>
    <row r="774">
      <c r="H774" s="43" t="str">
        <f>IFERROR(__xludf.DUMMYFUNCTION("""COMPUTED_VALUE"""),"L")</f>
        <v>L</v>
      </c>
      <c r="I774" s="43" t="str">
        <f>IFERROR(__xludf.DUMMYFUNCTION("""COMPUTED_VALUE"""),"Positif")</f>
        <v>Positif</v>
      </c>
      <c r="J774" s="43" t="str">
        <f>IFERROR(__xludf.DUMMYFUNCTION("""COMPUTED_VALUE"""),"Negatif")</f>
        <v>Negatif</v>
      </c>
      <c r="K774" s="43" t="str">
        <f>IFERROR(__xludf.DUMMYFUNCTION("""COMPUTED_VALUE"""),"Tidak")</f>
        <v>Tidak</v>
      </c>
      <c r="L774" s="43" t="str">
        <f>IFERROR(__xludf.DUMMYFUNCTION("""COMPUTED_VALUE"""),"Rif Sensitif")</f>
        <v>Rif Sensitif</v>
      </c>
      <c r="M774" s="43" t="str">
        <f>IFERROR(__xludf.DUMMYFUNCTION("""COMPUTED_VALUE"""),"Paru")</f>
        <v>Paru</v>
      </c>
    </row>
    <row r="775">
      <c r="H775" s="43" t="str">
        <f>IFERROR(__xludf.DUMMYFUNCTION("""COMPUTED_VALUE"""),"L")</f>
        <v>L</v>
      </c>
      <c r="I775" s="43" t="str">
        <f>IFERROR(__xludf.DUMMYFUNCTION("""COMPUTED_VALUE"""),"Positif")</f>
        <v>Positif</v>
      </c>
      <c r="J775" s="43" t="str">
        <f>IFERROR(__xludf.DUMMYFUNCTION("""COMPUTED_VALUE"""),"Negatif")</f>
        <v>Negatif</v>
      </c>
      <c r="K775" s="43" t="str">
        <f>IFERROR(__xludf.DUMMYFUNCTION("""COMPUTED_VALUE"""),"Tidak")</f>
        <v>Tidak</v>
      </c>
      <c r="L775" s="43" t="str">
        <f>IFERROR(__xludf.DUMMYFUNCTION("""COMPUTED_VALUE"""),"Rif Sensitif")</f>
        <v>Rif Sensitif</v>
      </c>
      <c r="M775" s="43" t="str">
        <f>IFERROR(__xludf.DUMMYFUNCTION("""COMPUTED_VALUE"""),"Paru")</f>
        <v>Paru</v>
      </c>
    </row>
    <row r="776">
      <c r="H776" s="43" t="str">
        <f>IFERROR(__xludf.DUMMYFUNCTION("""COMPUTED_VALUE"""),"L")</f>
        <v>L</v>
      </c>
      <c r="I776" s="43" t="str">
        <f>IFERROR(__xludf.DUMMYFUNCTION("""COMPUTED_VALUE"""),"Positif")</f>
        <v>Positif</v>
      </c>
      <c r="J776" s="43" t="str">
        <f>IFERROR(__xludf.DUMMYFUNCTION("""COMPUTED_VALUE"""),"Negatif")</f>
        <v>Negatif</v>
      </c>
      <c r="K776" s="43" t="str">
        <f>IFERROR(__xludf.DUMMYFUNCTION("""COMPUTED_VALUE"""),"Tidak")</f>
        <v>Tidak</v>
      </c>
      <c r="L776" s="43" t="str">
        <f>IFERROR(__xludf.DUMMYFUNCTION("""COMPUTED_VALUE"""),"Rif Sensitif")</f>
        <v>Rif Sensitif</v>
      </c>
      <c r="M776" s="43" t="str">
        <f>IFERROR(__xludf.DUMMYFUNCTION("""COMPUTED_VALUE"""),"Paru")</f>
        <v>Paru</v>
      </c>
    </row>
    <row r="777">
      <c r="H777" s="43" t="str">
        <f>IFERROR(__xludf.DUMMYFUNCTION("""COMPUTED_VALUE"""),"L")</f>
        <v>L</v>
      </c>
      <c r="I777" s="43" t="str">
        <f>IFERROR(__xludf.DUMMYFUNCTION("""COMPUTED_VALUE"""),"Positif")</f>
        <v>Positif</v>
      </c>
      <c r="J777" s="43" t="str">
        <f>IFERROR(__xludf.DUMMYFUNCTION("""COMPUTED_VALUE"""),"Negatif")</f>
        <v>Negatif</v>
      </c>
      <c r="K777" s="43" t="str">
        <f>IFERROR(__xludf.DUMMYFUNCTION("""COMPUTED_VALUE"""),"Tidak")</f>
        <v>Tidak</v>
      </c>
      <c r="L777" s="43" t="str">
        <f>IFERROR(__xludf.DUMMYFUNCTION("""COMPUTED_VALUE"""),"Rif Sensitif")</f>
        <v>Rif Sensitif</v>
      </c>
      <c r="M777" s="43" t="str">
        <f>IFERROR(__xludf.DUMMYFUNCTION("""COMPUTED_VALUE"""),"Paru")</f>
        <v>Paru</v>
      </c>
    </row>
    <row r="778">
      <c r="H778" s="43" t="str">
        <f>IFERROR(__xludf.DUMMYFUNCTION("""COMPUTED_VALUE"""),"L")</f>
        <v>L</v>
      </c>
      <c r="I778" s="43" t="str">
        <f>IFERROR(__xludf.DUMMYFUNCTION("""COMPUTED_VALUE"""),"Positif")</f>
        <v>Positif</v>
      </c>
      <c r="J778" s="43" t="str">
        <f>IFERROR(__xludf.DUMMYFUNCTION("""COMPUTED_VALUE"""),"Negatif")</f>
        <v>Negatif</v>
      </c>
      <c r="K778" s="43" t="str">
        <f>IFERROR(__xludf.DUMMYFUNCTION("""COMPUTED_VALUE"""),"Tidak")</f>
        <v>Tidak</v>
      </c>
      <c r="L778" s="43" t="str">
        <f>IFERROR(__xludf.DUMMYFUNCTION("""COMPUTED_VALUE"""),"Rif Sensitif")</f>
        <v>Rif Sensitif</v>
      </c>
      <c r="M778" s="43" t="str">
        <f>IFERROR(__xludf.DUMMYFUNCTION("""COMPUTED_VALUE"""),"Paru")</f>
        <v>Paru</v>
      </c>
    </row>
    <row r="779">
      <c r="H779" s="43" t="str">
        <f>IFERROR(__xludf.DUMMYFUNCTION("""COMPUTED_VALUE"""),"L")</f>
        <v>L</v>
      </c>
      <c r="I779" s="43" t="str">
        <f>IFERROR(__xludf.DUMMYFUNCTION("""COMPUTED_VALUE"""),"Positif")</f>
        <v>Positif</v>
      </c>
      <c r="J779" s="43" t="str">
        <f>IFERROR(__xludf.DUMMYFUNCTION("""COMPUTED_VALUE"""),"Negatif")</f>
        <v>Negatif</v>
      </c>
      <c r="K779" s="43" t="str">
        <f>IFERROR(__xludf.DUMMYFUNCTION("""COMPUTED_VALUE"""),"Tidak")</f>
        <v>Tidak</v>
      </c>
      <c r="L779" s="43" t="str">
        <f>IFERROR(__xludf.DUMMYFUNCTION("""COMPUTED_VALUE"""),"Rif Sensitif")</f>
        <v>Rif Sensitif</v>
      </c>
      <c r="M779" s="43" t="str">
        <f>IFERROR(__xludf.DUMMYFUNCTION("""COMPUTED_VALUE"""),"Paru")</f>
        <v>Paru</v>
      </c>
    </row>
    <row r="780">
      <c r="H780" s="43" t="str">
        <f>IFERROR(__xludf.DUMMYFUNCTION("""COMPUTED_VALUE"""),"L")</f>
        <v>L</v>
      </c>
      <c r="I780" s="43" t="str">
        <f>IFERROR(__xludf.DUMMYFUNCTION("""COMPUTED_VALUE"""),"Positif")</f>
        <v>Positif</v>
      </c>
      <c r="J780" s="43" t="str">
        <f>IFERROR(__xludf.DUMMYFUNCTION("""COMPUTED_VALUE"""),"Negatif")</f>
        <v>Negatif</v>
      </c>
      <c r="K780" s="43" t="str">
        <f>IFERROR(__xludf.DUMMYFUNCTION("""COMPUTED_VALUE"""),"Tidak")</f>
        <v>Tidak</v>
      </c>
      <c r="L780" s="43" t="str">
        <f>IFERROR(__xludf.DUMMYFUNCTION("""COMPUTED_VALUE"""),"Rif Sensitif")</f>
        <v>Rif Sensitif</v>
      </c>
      <c r="M780" s="43" t="str">
        <f>IFERROR(__xludf.DUMMYFUNCTION("""COMPUTED_VALUE"""),"Paru")</f>
        <v>Paru</v>
      </c>
    </row>
    <row r="781">
      <c r="H781" s="43" t="str">
        <f>IFERROR(__xludf.DUMMYFUNCTION("""COMPUTED_VALUE"""),"L")</f>
        <v>L</v>
      </c>
      <c r="I781" s="43" t="str">
        <f>IFERROR(__xludf.DUMMYFUNCTION("""COMPUTED_VALUE"""),"Positif")</f>
        <v>Positif</v>
      </c>
      <c r="J781" s="43" t="str">
        <f>IFERROR(__xludf.DUMMYFUNCTION("""COMPUTED_VALUE"""),"Negatif")</f>
        <v>Negatif</v>
      </c>
      <c r="K781" s="43" t="str">
        <f>IFERROR(__xludf.DUMMYFUNCTION("""COMPUTED_VALUE"""),"Tidak")</f>
        <v>Tidak</v>
      </c>
      <c r="L781" s="43" t="str">
        <f>IFERROR(__xludf.DUMMYFUNCTION("""COMPUTED_VALUE"""),"Rif Sensitif")</f>
        <v>Rif Sensitif</v>
      </c>
      <c r="M781" s="43" t="str">
        <f>IFERROR(__xludf.DUMMYFUNCTION("""COMPUTED_VALUE"""),"Paru")</f>
        <v>Paru</v>
      </c>
    </row>
    <row r="782">
      <c r="H782" s="43" t="str">
        <f>IFERROR(__xludf.DUMMYFUNCTION("""COMPUTED_VALUE"""),"L")</f>
        <v>L</v>
      </c>
      <c r="I782" s="43" t="str">
        <f>IFERROR(__xludf.DUMMYFUNCTION("""COMPUTED_VALUE"""),"Positif")</f>
        <v>Positif</v>
      </c>
      <c r="J782" s="43" t="str">
        <f>IFERROR(__xludf.DUMMYFUNCTION("""COMPUTED_VALUE"""),"Negatif")</f>
        <v>Negatif</v>
      </c>
      <c r="K782" s="43" t="str">
        <f>IFERROR(__xludf.DUMMYFUNCTION("""COMPUTED_VALUE"""),"Tidak")</f>
        <v>Tidak</v>
      </c>
      <c r="L782" s="43" t="str">
        <f>IFERROR(__xludf.DUMMYFUNCTION("""COMPUTED_VALUE"""),"Rif Sensitif")</f>
        <v>Rif Sensitif</v>
      </c>
      <c r="M782" s="43" t="str">
        <f>IFERROR(__xludf.DUMMYFUNCTION("""COMPUTED_VALUE"""),"Paru")</f>
        <v>Paru</v>
      </c>
    </row>
    <row r="783">
      <c r="H783" s="43" t="str">
        <f>IFERROR(__xludf.DUMMYFUNCTION("""COMPUTED_VALUE"""),"L")</f>
        <v>L</v>
      </c>
      <c r="I783" s="43" t="str">
        <f>IFERROR(__xludf.DUMMYFUNCTION("""COMPUTED_VALUE"""),"Positif")</f>
        <v>Positif</v>
      </c>
      <c r="J783" s="43" t="str">
        <f>IFERROR(__xludf.DUMMYFUNCTION("""COMPUTED_VALUE"""),"Negatif")</f>
        <v>Negatif</v>
      </c>
      <c r="K783" s="43" t="str">
        <f>IFERROR(__xludf.DUMMYFUNCTION("""COMPUTED_VALUE"""),"Tidak")</f>
        <v>Tidak</v>
      </c>
      <c r="L783" s="43" t="str">
        <f>IFERROR(__xludf.DUMMYFUNCTION("""COMPUTED_VALUE"""),"Rif Sensitif")</f>
        <v>Rif Sensitif</v>
      </c>
      <c r="M783" s="43" t="str">
        <f>IFERROR(__xludf.DUMMYFUNCTION("""COMPUTED_VALUE"""),"Paru")</f>
        <v>Paru</v>
      </c>
    </row>
    <row r="784">
      <c r="H784" s="43" t="str">
        <f>IFERROR(__xludf.DUMMYFUNCTION("""COMPUTED_VALUE"""),"L")</f>
        <v>L</v>
      </c>
      <c r="I784" s="43" t="str">
        <f>IFERROR(__xludf.DUMMYFUNCTION("""COMPUTED_VALUE"""),"Positif")</f>
        <v>Positif</v>
      </c>
      <c r="J784" s="43" t="str">
        <f>IFERROR(__xludf.DUMMYFUNCTION("""COMPUTED_VALUE"""),"Negatif")</f>
        <v>Negatif</v>
      </c>
      <c r="K784" s="43" t="str">
        <f>IFERROR(__xludf.DUMMYFUNCTION("""COMPUTED_VALUE"""),"Tidak")</f>
        <v>Tidak</v>
      </c>
      <c r="L784" s="43" t="str">
        <f>IFERROR(__xludf.DUMMYFUNCTION("""COMPUTED_VALUE"""),"Rif Sensitif")</f>
        <v>Rif Sensitif</v>
      </c>
      <c r="M784" s="43" t="str">
        <f>IFERROR(__xludf.DUMMYFUNCTION("""COMPUTED_VALUE"""),"Paru")</f>
        <v>Paru</v>
      </c>
    </row>
    <row r="785">
      <c r="H785" s="43" t="str">
        <f>IFERROR(__xludf.DUMMYFUNCTION("""COMPUTED_VALUE"""),"L")</f>
        <v>L</v>
      </c>
      <c r="I785" s="43" t="str">
        <f>IFERROR(__xludf.DUMMYFUNCTION("""COMPUTED_VALUE"""),"Positif")</f>
        <v>Positif</v>
      </c>
      <c r="J785" s="43" t="str">
        <f>IFERROR(__xludf.DUMMYFUNCTION("""COMPUTED_VALUE"""),"Negatif")</f>
        <v>Negatif</v>
      </c>
      <c r="K785" s="43" t="str">
        <f>IFERROR(__xludf.DUMMYFUNCTION("""COMPUTED_VALUE"""),"Tidak")</f>
        <v>Tidak</v>
      </c>
      <c r="L785" s="43" t="str">
        <f>IFERROR(__xludf.DUMMYFUNCTION("""COMPUTED_VALUE"""),"Rif Sensitif")</f>
        <v>Rif Sensitif</v>
      </c>
      <c r="M785" s="43" t="str">
        <f>IFERROR(__xludf.DUMMYFUNCTION("""COMPUTED_VALUE"""),"Paru")</f>
        <v>Paru</v>
      </c>
    </row>
    <row r="786">
      <c r="H786" s="43" t="str">
        <f>IFERROR(__xludf.DUMMYFUNCTION("""COMPUTED_VALUE"""),"L")</f>
        <v>L</v>
      </c>
      <c r="I786" s="43" t="str">
        <f>IFERROR(__xludf.DUMMYFUNCTION("""COMPUTED_VALUE"""),"Positif")</f>
        <v>Positif</v>
      </c>
      <c r="J786" s="43" t="str">
        <f>IFERROR(__xludf.DUMMYFUNCTION("""COMPUTED_VALUE"""),"Negatif")</f>
        <v>Negatif</v>
      </c>
      <c r="K786" s="43" t="str">
        <f>IFERROR(__xludf.DUMMYFUNCTION("""COMPUTED_VALUE"""),"Tidak")</f>
        <v>Tidak</v>
      </c>
      <c r="L786" s="43" t="str">
        <f>IFERROR(__xludf.DUMMYFUNCTION("""COMPUTED_VALUE"""),"Rif Sensitif")</f>
        <v>Rif Sensitif</v>
      </c>
      <c r="M786" s="43" t="str">
        <f>IFERROR(__xludf.DUMMYFUNCTION("""COMPUTED_VALUE"""),"Paru")</f>
        <v>Paru</v>
      </c>
    </row>
    <row r="787">
      <c r="H787" s="43" t="str">
        <f>IFERROR(__xludf.DUMMYFUNCTION("""COMPUTED_VALUE"""),"L")</f>
        <v>L</v>
      </c>
      <c r="I787" s="43" t="str">
        <f>IFERROR(__xludf.DUMMYFUNCTION("""COMPUTED_VALUE"""),"Positif")</f>
        <v>Positif</v>
      </c>
      <c r="J787" s="43" t="str">
        <f>IFERROR(__xludf.DUMMYFUNCTION("""COMPUTED_VALUE"""),"Negatif")</f>
        <v>Negatif</v>
      </c>
      <c r="K787" s="43" t="str">
        <f>IFERROR(__xludf.DUMMYFUNCTION("""COMPUTED_VALUE"""),"Tidak")</f>
        <v>Tidak</v>
      </c>
      <c r="L787" s="43" t="str">
        <f>IFERROR(__xludf.DUMMYFUNCTION("""COMPUTED_VALUE"""),"Rif Sensitif")</f>
        <v>Rif Sensitif</v>
      </c>
      <c r="M787" s="43" t="str">
        <f>IFERROR(__xludf.DUMMYFUNCTION("""COMPUTED_VALUE"""),"Paru")</f>
        <v>Paru</v>
      </c>
    </row>
    <row r="788">
      <c r="H788" s="43" t="str">
        <f>IFERROR(__xludf.DUMMYFUNCTION("""COMPUTED_VALUE"""),"L")</f>
        <v>L</v>
      </c>
      <c r="I788" s="43" t="str">
        <f>IFERROR(__xludf.DUMMYFUNCTION("""COMPUTED_VALUE"""),"Positif")</f>
        <v>Positif</v>
      </c>
      <c r="J788" s="43" t="str">
        <f>IFERROR(__xludf.DUMMYFUNCTION("""COMPUTED_VALUE"""),"Negatif")</f>
        <v>Negatif</v>
      </c>
      <c r="K788" s="43" t="str">
        <f>IFERROR(__xludf.DUMMYFUNCTION("""COMPUTED_VALUE"""),"Tidak")</f>
        <v>Tidak</v>
      </c>
      <c r="L788" s="43" t="str">
        <f>IFERROR(__xludf.DUMMYFUNCTION("""COMPUTED_VALUE"""),"Rif Sensitif")</f>
        <v>Rif Sensitif</v>
      </c>
      <c r="M788" s="43" t="str">
        <f>IFERROR(__xludf.DUMMYFUNCTION("""COMPUTED_VALUE"""),"Paru")</f>
        <v>Paru</v>
      </c>
    </row>
    <row r="789">
      <c r="H789" s="43" t="str">
        <f>IFERROR(__xludf.DUMMYFUNCTION("""COMPUTED_VALUE"""),"L")</f>
        <v>L</v>
      </c>
      <c r="I789" s="43" t="str">
        <f>IFERROR(__xludf.DUMMYFUNCTION("""COMPUTED_VALUE"""),"Positif")</f>
        <v>Positif</v>
      </c>
      <c r="J789" s="43" t="str">
        <f>IFERROR(__xludf.DUMMYFUNCTION("""COMPUTED_VALUE"""),"Negatif")</f>
        <v>Negatif</v>
      </c>
      <c r="K789" s="43" t="str">
        <f>IFERROR(__xludf.DUMMYFUNCTION("""COMPUTED_VALUE"""),"Tidak")</f>
        <v>Tidak</v>
      </c>
      <c r="L789" s="43" t="str">
        <f>IFERROR(__xludf.DUMMYFUNCTION("""COMPUTED_VALUE"""),"Rif Sensitif")</f>
        <v>Rif Sensitif</v>
      </c>
      <c r="M789" s="43" t="str">
        <f>IFERROR(__xludf.DUMMYFUNCTION("""COMPUTED_VALUE"""),"Paru")</f>
        <v>Paru</v>
      </c>
    </row>
    <row r="790">
      <c r="H790" s="43" t="str">
        <f>IFERROR(__xludf.DUMMYFUNCTION("""COMPUTED_VALUE"""),"L")</f>
        <v>L</v>
      </c>
      <c r="I790" s="43" t="str">
        <f>IFERROR(__xludf.DUMMYFUNCTION("""COMPUTED_VALUE"""),"Positif")</f>
        <v>Positif</v>
      </c>
      <c r="J790" s="43" t="str">
        <f>IFERROR(__xludf.DUMMYFUNCTION("""COMPUTED_VALUE"""),"Negatif")</f>
        <v>Negatif</v>
      </c>
      <c r="K790" s="43" t="str">
        <f>IFERROR(__xludf.DUMMYFUNCTION("""COMPUTED_VALUE"""),"Tidak")</f>
        <v>Tidak</v>
      </c>
      <c r="L790" s="43" t="str">
        <f>IFERROR(__xludf.DUMMYFUNCTION("""COMPUTED_VALUE"""),"Rif Sensitif")</f>
        <v>Rif Sensitif</v>
      </c>
      <c r="M790" s="43" t="str">
        <f>IFERROR(__xludf.DUMMYFUNCTION("""COMPUTED_VALUE"""),"Paru")</f>
        <v>Paru</v>
      </c>
    </row>
    <row r="791">
      <c r="H791" s="43" t="str">
        <f>IFERROR(__xludf.DUMMYFUNCTION("""COMPUTED_VALUE"""),"L")</f>
        <v>L</v>
      </c>
      <c r="I791" s="43" t="str">
        <f>IFERROR(__xludf.DUMMYFUNCTION("""COMPUTED_VALUE"""),"Positif")</f>
        <v>Positif</v>
      </c>
      <c r="J791" s="43" t="str">
        <f>IFERROR(__xludf.DUMMYFUNCTION("""COMPUTED_VALUE"""),"Negatif")</f>
        <v>Negatif</v>
      </c>
      <c r="K791" s="43" t="str">
        <f>IFERROR(__xludf.DUMMYFUNCTION("""COMPUTED_VALUE"""),"Tidak")</f>
        <v>Tidak</v>
      </c>
      <c r="L791" s="43" t="str">
        <f>IFERROR(__xludf.DUMMYFUNCTION("""COMPUTED_VALUE"""),"Rif Sensitif")</f>
        <v>Rif Sensitif</v>
      </c>
      <c r="M791" s="43" t="str">
        <f>IFERROR(__xludf.DUMMYFUNCTION("""COMPUTED_VALUE"""),"Paru")</f>
        <v>Paru</v>
      </c>
    </row>
    <row r="792">
      <c r="H792" s="43" t="str">
        <f>IFERROR(__xludf.DUMMYFUNCTION("""COMPUTED_VALUE"""),"L")</f>
        <v>L</v>
      </c>
      <c r="I792" s="43" t="str">
        <f>IFERROR(__xludf.DUMMYFUNCTION("""COMPUTED_VALUE"""),"Positif")</f>
        <v>Positif</v>
      </c>
      <c r="J792" s="43" t="str">
        <f>IFERROR(__xludf.DUMMYFUNCTION("""COMPUTED_VALUE"""),"Negatif")</f>
        <v>Negatif</v>
      </c>
      <c r="K792" s="43" t="str">
        <f>IFERROR(__xludf.DUMMYFUNCTION("""COMPUTED_VALUE"""),"Tidak")</f>
        <v>Tidak</v>
      </c>
      <c r="L792" s="43" t="str">
        <f>IFERROR(__xludf.DUMMYFUNCTION("""COMPUTED_VALUE"""),"Rif Sensitif")</f>
        <v>Rif Sensitif</v>
      </c>
      <c r="M792" s="43" t="str">
        <f>IFERROR(__xludf.DUMMYFUNCTION("""COMPUTED_VALUE"""),"Paru")</f>
        <v>Paru</v>
      </c>
    </row>
    <row r="793">
      <c r="H793" s="43" t="str">
        <f>IFERROR(__xludf.DUMMYFUNCTION("""COMPUTED_VALUE"""),"L")</f>
        <v>L</v>
      </c>
      <c r="I793" s="43" t="str">
        <f>IFERROR(__xludf.DUMMYFUNCTION("""COMPUTED_VALUE"""),"Positif")</f>
        <v>Positif</v>
      </c>
      <c r="J793" s="43" t="str">
        <f>IFERROR(__xludf.DUMMYFUNCTION("""COMPUTED_VALUE"""),"Negatif")</f>
        <v>Negatif</v>
      </c>
      <c r="K793" s="43" t="str">
        <f>IFERROR(__xludf.DUMMYFUNCTION("""COMPUTED_VALUE"""),"Tidak")</f>
        <v>Tidak</v>
      </c>
      <c r="L793" s="43" t="str">
        <f>IFERROR(__xludf.DUMMYFUNCTION("""COMPUTED_VALUE"""),"Rif Sensitif")</f>
        <v>Rif Sensitif</v>
      </c>
      <c r="M793" s="43" t="str">
        <f>IFERROR(__xludf.DUMMYFUNCTION("""COMPUTED_VALUE"""),"Paru")</f>
        <v>Paru</v>
      </c>
    </row>
    <row r="794">
      <c r="H794" s="43" t="str">
        <f>IFERROR(__xludf.DUMMYFUNCTION("""COMPUTED_VALUE"""),"L")</f>
        <v>L</v>
      </c>
      <c r="I794" s="43" t="str">
        <f>IFERROR(__xludf.DUMMYFUNCTION("""COMPUTED_VALUE"""),"Positif")</f>
        <v>Positif</v>
      </c>
      <c r="J794" s="43" t="str">
        <f>IFERROR(__xludf.DUMMYFUNCTION("""COMPUTED_VALUE"""),"Negatif")</f>
        <v>Negatif</v>
      </c>
      <c r="K794" s="43" t="str">
        <f>IFERROR(__xludf.DUMMYFUNCTION("""COMPUTED_VALUE"""),"Tidak")</f>
        <v>Tidak</v>
      </c>
      <c r="L794" s="43" t="str">
        <f>IFERROR(__xludf.DUMMYFUNCTION("""COMPUTED_VALUE"""),"Rif Sensitif")</f>
        <v>Rif Sensitif</v>
      </c>
      <c r="M794" s="43" t="str">
        <f>IFERROR(__xludf.DUMMYFUNCTION("""COMPUTED_VALUE"""),"Paru")</f>
        <v>Paru</v>
      </c>
    </row>
    <row r="795">
      <c r="H795" s="43" t="str">
        <f>IFERROR(__xludf.DUMMYFUNCTION("""COMPUTED_VALUE"""),"L")</f>
        <v>L</v>
      </c>
      <c r="I795" s="43" t="str">
        <f>IFERROR(__xludf.DUMMYFUNCTION("""COMPUTED_VALUE"""),"Positif")</f>
        <v>Positif</v>
      </c>
      <c r="J795" s="43" t="str">
        <f>IFERROR(__xludf.DUMMYFUNCTION("""COMPUTED_VALUE"""),"Negatif")</f>
        <v>Negatif</v>
      </c>
      <c r="K795" s="43" t="str">
        <f>IFERROR(__xludf.DUMMYFUNCTION("""COMPUTED_VALUE"""),"Tidak")</f>
        <v>Tidak</v>
      </c>
      <c r="L795" s="43" t="str">
        <f>IFERROR(__xludf.DUMMYFUNCTION("""COMPUTED_VALUE"""),"Rif Sensitif")</f>
        <v>Rif Sensitif</v>
      </c>
      <c r="M795" s="43" t="str">
        <f>IFERROR(__xludf.DUMMYFUNCTION("""COMPUTED_VALUE"""),"Paru")</f>
        <v>Paru</v>
      </c>
    </row>
    <row r="796">
      <c r="H796" s="43" t="str">
        <f>IFERROR(__xludf.DUMMYFUNCTION("""COMPUTED_VALUE"""),"L")</f>
        <v>L</v>
      </c>
      <c r="I796" s="43" t="str">
        <f>IFERROR(__xludf.DUMMYFUNCTION("""COMPUTED_VALUE"""),"Positif")</f>
        <v>Positif</v>
      </c>
      <c r="J796" s="43" t="str">
        <f>IFERROR(__xludf.DUMMYFUNCTION("""COMPUTED_VALUE"""),"Negatif")</f>
        <v>Negatif</v>
      </c>
      <c r="K796" s="43" t="str">
        <f>IFERROR(__xludf.DUMMYFUNCTION("""COMPUTED_VALUE"""),"Tidak")</f>
        <v>Tidak</v>
      </c>
      <c r="L796" s="43" t="str">
        <f>IFERROR(__xludf.DUMMYFUNCTION("""COMPUTED_VALUE"""),"Rif Sensitif")</f>
        <v>Rif Sensitif</v>
      </c>
      <c r="M796" s="43" t="str">
        <f>IFERROR(__xludf.DUMMYFUNCTION("""COMPUTED_VALUE"""),"Paru")</f>
        <v>Paru</v>
      </c>
    </row>
    <row r="797">
      <c r="H797" s="43" t="str">
        <f>IFERROR(__xludf.DUMMYFUNCTION("""COMPUTED_VALUE"""),"L")</f>
        <v>L</v>
      </c>
      <c r="I797" s="43" t="str">
        <f>IFERROR(__xludf.DUMMYFUNCTION("""COMPUTED_VALUE"""),"Positif")</f>
        <v>Positif</v>
      </c>
      <c r="J797" s="43" t="str">
        <f>IFERROR(__xludf.DUMMYFUNCTION("""COMPUTED_VALUE"""),"Negatif")</f>
        <v>Negatif</v>
      </c>
      <c r="K797" s="43" t="str">
        <f>IFERROR(__xludf.DUMMYFUNCTION("""COMPUTED_VALUE"""),"Tidak")</f>
        <v>Tidak</v>
      </c>
      <c r="L797" s="43" t="str">
        <f>IFERROR(__xludf.DUMMYFUNCTION("""COMPUTED_VALUE"""),"Rif Sensitif")</f>
        <v>Rif Sensitif</v>
      </c>
      <c r="M797" s="43" t="str">
        <f>IFERROR(__xludf.DUMMYFUNCTION("""COMPUTED_VALUE"""),"Paru")</f>
        <v>Paru</v>
      </c>
    </row>
    <row r="798">
      <c r="H798" s="43" t="str">
        <f>IFERROR(__xludf.DUMMYFUNCTION("""COMPUTED_VALUE"""),"L")</f>
        <v>L</v>
      </c>
      <c r="I798" s="43" t="str">
        <f>IFERROR(__xludf.DUMMYFUNCTION("""COMPUTED_VALUE"""),"Positif")</f>
        <v>Positif</v>
      </c>
      <c r="J798" s="43" t="str">
        <f>IFERROR(__xludf.DUMMYFUNCTION("""COMPUTED_VALUE"""),"Negatif")</f>
        <v>Negatif</v>
      </c>
      <c r="K798" s="43" t="str">
        <f>IFERROR(__xludf.DUMMYFUNCTION("""COMPUTED_VALUE"""),"Tidak")</f>
        <v>Tidak</v>
      </c>
      <c r="L798" s="43" t="str">
        <f>IFERROR(__xludf.DUMMYFUNCTION("""COMPUTED_VALUE"""),"Rif Sensitif")</f>
        <v>Rif Sensitif</v>
      </c>
      <c r="M798" s="43" t="str">
        <f>IFERROR(__xludf.DUMMYFUNCTION("""COMPUTED_VALUE"""),"Paru")</f>
        <v>Paru</v>
      </c>
    </row>
    <row r="799">
      <c r="H799" s="43" t="str">
        <f>IFERROR(__xludf.DUMMYFUNCTION("""COMPUTED_VALUE"""),"L")</f>
        <v>L</v>
      </c>
      <c r="I799" s="43" t="str">
        <f>IFERROR(__xludf.DUMMYFUNCTION("""COMPUTED_VALUE"""),"Positif")</f>
        <v>Positif</v>
      </c>
      <c r="J799" s="43" t="str">
        <f>IFERROR(__xludf.DUMMYFUNCTION("""COMPUTED_VALUE"""),"Negatif")</f>
        <v>Negatif</v>
      </c>
      <c r="K799" s="43" t="str">
        <f>IFERROR(__xludf.DUMMYFUNCTION("""COMPUTED_VALUE"""),"Tidak")</f>
        <v>Tidak</v>
      </c>
      <c r="L799" s="43" t="str">
        <f>IFERROR(__xludf.DUMMYFUNCTION("""COMPUTED_VALUE"""),"Rif Sensitif")</f>
        <v>Rif Sensitif</v>
      </c>
      <c r="M799" s="43" t="str">
        <f>IFERROR(__xludf.DUMMYFUNCTION("""COMPUTED_VALUE"""),"Paru")</f>
        <v>Paru</v>
      </c>
    </row>
    <row r="800">
      <c r="H800" s="43" t="str">
        <f>IFERROR(__xludf.DUMMYFUNCTION("""COMPUTED_VALUE"""),"L")</f>
        <v>L</v>
      </c>
      <c r="I800" s="43" t="str">
        <f>IFERROR(__xludf.DUMMYFUNCTION("""COMPUTED_VALUE"""),"Positif")</f>
        <v>Positif</v>
      </c>
      <c r="J800" s="43" t="str">
        <f>IFERROR(__xludf.DUMMYFUNCTION("""COMPUTED_VALUE"""),"Negatif")</f>
        <v>Negatif</v>
      </c>
      <c r="K800" s="43" t="str">
        <f>IFERROR(__xludf.DUMMYFUNCTION("""COMPUTED_VALUE"""),"Tidak")</f>
        <v>Tidak</v>
      </c>
      <c r="L800" s="43" t="str">
        <f>IFERROR(__xludf.DUMMYFUNCTION("""COMPUTED_VALUE"""),"Rif Sensitif")</f>
        <v>Rif Sensitif</v>
      </c>
      <c r="M800" s="43" t="str">
        <f>IFERROR(__xludf.DUMMYFUNCTION("""COMPUTED_VALUE"""),"Paru")</f>
        <v>Paru</v>
      </c>
    </row>
    <row r="801">
      <c r="H801" s="43" t="str">
        <f>IFERROR(__xludf.DUMMYFUNCTION("""COMPUTED_VALUE"""),"L")</f>
        <v>L</v>
      </c>
      <c r="I801" s="43" t="str">
        <f>IFERROR(__xludf.DUMMYFUNCTION("""COMPUTED_VALUE"""),"Positif")</f>
        <v>Positif</v>
      </c>
      <c r="J801" s="43" t="str">
        <f>IFERROR(__xludf.DUMMYFUNCTION("""COMPUTED_VALUE"""),"Positif")</f>
        <v>Positif</v>
      </c>
      <c r="K801" s="43" t="str">
        <f>IFERROR(__xludf.DUMMYFUNCTION("""COMPUTED_VALUE"""),"Tidak")</f>
        <v>Tidak</v>
      </c>
      <c r="L801" s="43" t="str">
        <f>IFERROR(__xludf.DUMMYFUNCTION("""COMPUTED_VALUE"""),"Rif Sensitif")</f>
        <v>Rif Sensitif</v>
      </c>
      <c r="M801" s="43" t="str">
        <f>IFERROR(__xludf.DUMMYFUNCTION("""COMPUTED_VALUE"""),"Paru")</f>
        <v>Paru</v>
      </c>
    </row>
    <row r="802">
      <c r="H802" s="43" t="str">
        <f>IFERROR(__xludf.DUMMYFUNCTION("""COMPUTED_VALUE"""),"L")</f>
        <v>L</v>
      </c>
      <c r="I802" s="43" t="str">
        <f>IFERROR(__xludf.DUMMYFUNCTION("""COMPUTED_VALUE"""),"Positif")</f>
        <v>Positif</v>
      </c>
      <c r="J802" s="43" t="str">
        <f>IFERROR(__xludf.DUMMYFUNCTION("""COMPUTED_VALUE"""),"Negatif")</f>
        <v>Negatif</v>
      </c>
      <c r="K802" s="43" t="str">
        <f>IFERROR(__xludf.DUMMYFUNCTION("""COMPUTED_VALUE"""),"Tidak")</f>
        <v>Tidak</v>
      </c>
      <c r="L802" s="43" t="str">
        <f>IFERROR(__xludf.DUMMYFUNCTION("""COMPUTED_VALUE"""),"Rif Sensitif")</f>
        <v>Rif Sensitif</v>
      </c>
      <c r="M802" s="43" t="str">
        <f>IFERROR(__xludf.DUMMYFUNCTION("""COMPUTED_VALUE"""),"Paru")</f>
        <v>Paru</v>
      </c>
    </row>
    <row r="803">
      <c r="H803" s="43" t="str">
        <f>IFERROR(__xludf.DUMMYFUNCTION("""COMPUTED_VALUE"""),"L")</f>
        <v>L</v>
      </c>
      <c r="I803" s="43" t="str">
        <f>IFERROR(__xludf.DUMMYFUNCTION("""COMPUTED_VALUE"""),"Positif")</f>
        <v>Positif</v>
      </c>
      <c r="J803" s="43" t="str">
        <f>IFERROR(__xludf.DUMMYFUNCTION("""COMPUTED_VALUE"""),"Negatif")</f>
        <v>Negatif</v>
      </c>
      <c r="K803" s="43" t="str">
        <f>IFERROR(__xludf.DUMMYFUNCTION("""COMPUTED_VALUE"""),"Tidak")</f>
        <v>Tidak</v>
      </c>
      <c r="L803" s="43" t="str">
        <f>IFERROR(__xludf.DUMMYFUNCTION("""COMPUTED_VALUE"""),"Rif Sensitif")</f>
        <v>Rif Sensitif</v>
      </c>
      <c r="M803" s="43" t="str">
        <f>IFERROR(__xludf.DUMMYFUNCTION("""COMPUTED_VALUE"""),"Paru")</f>
        <v>Paru</v>
      </c>
    </row>
    <row r="804">
      <c r="H804" s="43" t="str">
        <f>IFERROR(__xludf.DUMMYFUNCTION("""COMPUTED_VALUE"""),"L")</f>
        <v>L</v>
      </c>
      <c r="I804" s="43" t="str">
        <f>IFERROR(__xludf.DUMMYFUNCTION("""COMPUTED_VALUE"""),"Positif")</f>
        <v>Positif</v>
      </c>
      <c r="J804" s="43" t="str">
        <f>IFERROR(__xludf.DUMMYFUNCTION("""COMPUTED_VALUE"""),"Negatif")</f>
        <v>Negatif</v>
      </c>
      <c r="K804" s="43" t="str">
        <f>IFERROR(__xludf.DUMMYFUNCTION("""COMPUTED_VALUE"""),"Tidak")</f>
        <v>Tidak</v>
      </c>
      <c r="L804" s="43" t="str">
        <f>IFERROR(__xludf.DUMMYFUNCTION("""COMPUTED_VALUE"""),"Rif Sensitif")</f>
        <v>Rif Sensitif</v>
      </c>
      <c r="M804" s="43" t="str">
        <f>IFERROR(__xludf.DUMMYFUNCTION("""COMPUTED_VALUE"""),"Paru")</f>
        <v>Paru</v>
      </c>
    </row>
    <row r="805">
      <c r="H805" s="43" t="str">
        <f>IFERROR(__xludf.DUMMYFUNCTION("""COMPUTED_VALUE"""),"L")</f>
        <v>L</v>
      </c>
      <c r="I805" s="43" t="str">
        <f>IFERROR(__xludf.DUMMYFUNCTION("""COMPUTED_VALUE"""),"Positif")</f>
        <v>Positif</v>
      </c>
      <c r="J805" s="43" t="str">
        <f>IFERROR(__xludf.DUMMYFUNCTION("""COMPUTED_VALUE"""),"Negatif")</f>
        <v>Negatif</v>
      </c>
      <c r="K805" s="43" t="str">
        <f>IFERROR(__xludf.DUMMYFUNCTION("""COMPUTED_VALUE"""),"Tidak")</f>
        <v>Tidak</v>
      </c>
      <c r="L805" s="43" t="str">
        <f>IFERROR(__xludf.DUMMYFUNCTION("""COMPUTED_VALUE"""),"Rif Sensitif")</f>
        <v>Rif Sensitif</v>
      </c>
      <c r="M805" s="43" t="str">
        <f>IFERROR(__xludf.DUMMYFUNCTION("""COMPUTED_VALUE"""),"Paru")</f>
        <v>Paru</v>
      </c>
    </row>
    <row r="806">
      <c r="H806" s="43" t="str">
        <f>IFERROR(__xludf.DUMMYFUNCTION("""COMPUTED_VALUE"""),"L")</f>
        <v>L</v>
      </c>
      <c r="I806" s="43" t="str">
        <f>IFERROR(__xludf.DUMMYFUNCTION("""COMPUTED_VALUE"""),"Positif")</f>
        <v>Positif</v>
      </c>
      <c r="J806" s="43" t="str">
        <f>IFERROR(__xludf.DUMMYFUNCTION("""COMPUTED_VALUE"""),"Negatif")</f>
        <v>Negatif</v>
      </c>
      <c r="K806" s="43" t="str">
        <f>IFERROR(__xludf.DUMMYFUNCTION("""COMPUTED_VALUE"""),"Tidak")</f>
        <v>Tidak</v>
      </c>
      <c r="L806" s="43" t="str">
        <f>IFERROR(__xludf.DUMMYFUNCTION("""COMPUTED_VALUE"""),"Rif Sensitif")</f>
        <v>Rif Sensitif</v>
      </c>
      <c r="M806" s="43" t="str">
        <f>IFERROR(__xludf.DUMMYFUNCTION("""COMPUTED_VALUE"""),"Paru")</f>
        <v>Paru</v>
      </c>
    </row>
    <row r="807">
      <c r="H807" s="43" t="str">
        <f>IFERROR(__xludf.DUMMYFUNCTION("""COMPUTED_VALUE"""),"L")</f>
        <v>L</v>
      </c>
      <c r="I807" s="43" t="str">
        <f>IFERROR(__xludf.DUMMYFUNCTION("""COMPUTED_VALUE"""),"Positif")</f>
        <v>Positif</v>
      </c>
      <c r="J807" s="43" t="str">
        <f>IFERROR(__xludf.DUMMYFUNCTION("""COMPUTED_VALUE"""),"Negatif")</f>
        <v>Negatif</v>
      </c>
      <c r="K807" s="43" t="str">
        <f>IFERROR(__xludf.DUMMYFUNCTION("""COMPUTED_VALUE"""),"Tidak")</f>
        <v>Tidak</v>
      </c>
      <c r="L807" s="43" t="str">
        <f>IFERROR(__xludf.DUMMYFUNCTION("""COMPUTED_VALUE"""),"Rif Sensitif")</f>
        <v>Rif Sensitif</v>
      </c>
      <c r="M807" s="43" t="str">
        <f>IFERROR(__xludf.DUMMYFUNCTION("""COMPUTED_VALUE"""),"Paru")</f>
        <v>Paru</v>
      </c>
    </row>
    <row r="808">
      <c r="H808" s="43" t="str">
        <f>IFERROR(__xludf.DUMMYFUNCTION("""COMPUTED_VALUE"""),"L")</f>
        <v>L</v>
      </c>
      <c r="I808" s="43" t="str">
        <f>IFERROR(__xludf.DUMMYFUNCTION("""COMPUTED_VALUE"""),"Positif")</f>
        <v>Positif</v>
      </c>
      <c r="J808" s="43" t="str">
        <f>IFERROR(__xludf.DUMMYFUNCTION("""COMPUTED_VALUE"""),"Negatif")</f>
        <v>Negatif</v>
      </c>
      <c r="K808" s="43" t="str">
        <f>IFERROR(__xludf.DUMMYFUNCTION("""COMPUTED_VALUE"""),"Tidak")</f>
        <v>Tidak</v>
      </c>
      <c r="L808" s="43" t="str">
        <f>IFERROR(__xludf.DUMMYFUNCTION("""COMPUTED_VALUE"""),"Rif Sensitif")</f>
        <v>Rif Sensitif</v>
      </c>
      <c r="M808" s="43" t="str">
        <f>IFERROR(__xludf.DUMMYFUNCTION("""COMPUTED_VALUE"""),"Paru")</f>
        <v>Paru</v>
      </c>
    </row>
    <row r="809">
      <c r="H809" s="43" t="str">
        <f>IFERROR(__xludf.DUMMYFUNCTION("""COMPUTED_VALUE"""),"L")</f>
        <v>L</v>
      </c>
      <c r="I809" s="43" t="str">
        <f>IFERROR(__xludf.DUMMYFUNCTION("""COMPUTED_VALUE"""),"Positif")</f>
        <v>Positif</v>
      </c>
      <c r="J809" s="43" t="str">
        <f>IFERROR(__xludf.DUMMYFUNCTION("""COMPUTED_VALUE"""),"Negatif")</f>
        <v>Negatif</v>
      </c>
      <c r="K809" s="43" t="str">
        <f>IFERROR(__xludf.DUMMYFUNCTION("""COMPUTED_VALUE"""),"Tidak")</f>
        <v>Tidak</v>
      </c>
      <c r="L809" s="43" t="str">
        <f>IFERROR(__xludf.DUMMYFUNCTION("""COMPUTED_VALUE"""),"Rif Sensitif")</f>
        <v>Rif Sensitif</v>
      </c>
      <c r="M809" s="43" t="str">
        <f>IFERROR(__xludf.DUMMYFUNCTION("""COMPUTED_VALUE"""),"Paru")</f>
        <v>Paru</v>
      </c>
    </row>
    <row r="810">
      <c r="H810" s="43" t="str">
        <f>IFERROR(__xludf.DUMMYFUNCTION("""COMPUTED_VALUE"""),"L")</f>
        <v>L</v>
      </c>
      <c r="I810" s="43" t="str">
        <f>IFERROR(__xludf.DUMMYFUNCTION("""COMPUTED_VALUE"""),"Positif")</f>
        <v>Positif</v>
      </c>
      <c r="J810" s="43" t="str">
        <f>IFERROR(__xludf.DUMMYFUNCTION("""COMPUTED_VALUE"""),"Negatif")</f>
        <v>Negatif</v>
      </c>
      <c r="K810" s="43" t="str">
        <f>IFERROR(__xludf.DUMMYFUNCTION("""COMPUTED_VALUE"""),"Tidak")</f>
        <v>Tidak</v>
      </c>
      <c r="L810" s="43" t="str">
        <f>IFERROR(__xludf.DUMMYFUNCTION("""COMPUTED_VALUE"""),"Rif Sensitif")</f>
        <v>Rif Sensitif</v>
      </c>
      <c r="M810" s="43" t="str">
        <f>IFERROR(__xludf.DUMMYFUNCTION("""COMPUTED_VALUE"""),"Paru")</f>
        <v>Paru</v>
      </c>
    </row>
    <row r="811">
      <c r="H811" s="43" t="str">
        <f>IFERROR(__xludf.DUMMYFUNCTION("""COMPUTED_VALUE"""),"L")</f>
        <v>L</v>
      </c>
      <c r="I811" s="43" t="str">
        <f>IFERROR(__xludf.DUMMYFUNCTION("""COMPUTED_VALUE"""),"Positif")</f>
        <v>Positif</v>
      </c>
      <c r="J811" s="43" t="str">
        <f>IFERROR(__xludf.DUMMYFUNCTION("""COMPUTED_VALUE"""),"Negatif")</f>
        <v>Negatif</v>
      </c>
      <c r="K811" s="43" t="str">
        <f>IFERROR(__xludf.DUMMYFUNCTION("""COMPUTED_VALUE"""),"Tidak")</f>
        <v>Tidak</v>
      </c>
      <c r="L811" s="43" t="str">
        <f>IFERROR(__xludf.DUMMYFUNCTION("""COMPUTED_VALUE"""),"Rif Sensitif")</f>
        <v>Rif Sensitif</v>
      </c>
      <c r="M811" s="43" t="str">
        <f>IFERROR(__xludf.DUMMYFUNCTION("""COMPUTED_VALUE"""),"Paru")</f>
        <v>Paru</v>
      </c>
    </row>
    <row r="812">
      <c r="H812" s="43" t="str">
        <f>IFERROR(__xludf.DUMMYFUNCTION("""COMPUTED_VALUE"""),"L")</f>
        <v>L</v>
      </c>
      <c r="I812" s="43" t="str">
        <f>IFERROR(__xludf.DUMMYFUNCTION("""COMPUTED_VALUE"""),"Positif")</f>
        <v>Positif</v>
      </c>
      <c r="J812" s="43" t="str">
        <f>IFERROR(__xludf.DUMMYFUNCTION("""COMPUTED_VALUE"""),"Negatif")</f>
        <v>Negatif</v>
      </c>
      <c r="K812" s="43" t="str">
        <f>IFERROR(__xludf.DUMMYFUNCTION("""COMPUTED_VALUE"""),"Tidak")</f>
        <v>Tidak</v>
      </c>
      <c r="L812" s="43" t="str">
        <f>IFERROR(__xludf.DUMMYFUNCTION("""COMPUTED_VALUE"""),"Rif Sensitif")</f>
        <v>Rif Sensitif</v>
      </c>
      <c r="M812" s="43" t="str">
        <f>IFERROR(__xludf.DUMMYFUNCTION("""COMPUTED_VALUE"""),"Paru")</f>
        <v>Paru</v>
      </c>
    </row>
    <row r="813">
      <c r="H813" s="43" t="str">
        <f>IFERROR(__xludf.DUMMYFUNCTION("""COMPUTED_VALUE"""),"L")</f>
        <v>L</v>
      </c>
      <c r="I813" s="43" t="str">
        <f>IFERROR(__xludf.DUMMYFUNCTION("""COMPUTED_VALUE"""),"Positif")</f>
        <v>Positif</v>
      </c>
      <c r="J813" s="43" t="str">
        <f>IFERROR(__xludf.DUMMYFUNCTION("""COMPUTED_VALUE"""),"Negatif")</f>
        <v>Negatif</v>
      </c>
      <c r="K813" s="43" t="str">
        <f>IFERROR(__xludf.DUMMYFUNCTION("""COMPUTED_VALUE"""),"Tidak")</f>
        <v>Tidak</v>
      </c>
      <c r="L813" s="43" t="str">
        <f>IFERROR(__xludf.DUMMYFUNCTION("""COMPUTED_VALUE"""),"Rif Sensitif")</f>
        <v>Rif Sensitif</v>
      </c>
      <c r="M813" s="43" t="str">
        <f>IFERROR(__xludf.DUMMYFUNCTION("""COMPUTED_VALUE"""),"Paru")</f>
        <v>Paru</v>
      </c>
    </row>
    <row r="814">
      <c r="H814" s="43" t="str">
        <f>IFERROR(__xludf.DUMMYFUNCTION("""COMPUTED_VALUE"""),"L")</f>
        <v>L</v>
      </c>
      <c r="I814" s="43" t="str">
        <f>IFERROR(__xludf.DUMMYFUNCTION("""COMPUTED_VALUE"""),"Positif")</f>
        <v>Positif</v>
      </c>
      <c r="J814" s="43" t="str">
        <f>IFERROR(__xludf.DUMMYFUNCTION("""COMPUTED_VALUE"""),"Negatif")</f>
        <v>Negatif</v>
      </c>
      <c r="K814" s="43" t="str">
        <f>IFERROR(__xludf.DUMMYFUNCTION("""COMPUTED_VALUE"""),"Tidak")</f>
        <v>Tidak</v>
      </c>
      <c r="L814" s="43" t="str">
        <f>IFERROR(__xludf.DUMMYFUNCTION("""COMPUTED_VALUE"""),"Rif Sensitif")</f>
        <v>Rif Sensitif</v>
      </c>
      <c r="M814" s="43" t="str">
        <f>IFERROR(__xludf.DUMMYFUNCTION("""COMPUTED_VALUE"""),"Paru")</f>
        <v>Paru</v>
      </c>
    </row>
    <row r="815">
      <c r="H815" s="43" t="str">
        <f>IFERROR(__xludf.DUMMYFUNCTION("""COMPUTED_VALUE"""),"L")</f>
        <v>L</v>
      </c>
      <c r="I815" s="43" t="str">
        <f>IFERROR(__xludf.DUMMYFUNCTION("""COMPUTED_VALUE"""),"Positif")</f>
        <v>Positif</v>
      </c>
      <c r="J815" s="43" t="str">
        <f>IFERROR(__xludf.DUMMYFUNCTION("""COMPUTED_VALUE"""),"Negatif")</f>
        <v>Negatif</v>
      </c>
      <c r="K815" s="43" t="str">
        <f>IFERROR(__xludf.DUMMYFUNCTION("""COMPUTED_VALUE"""),"Tidak")</f>
        <v>Tidak</v>
      </c>
      <c r="L815" s="43" t="str">
        <f>IFERROR(__xludf.DUMMYFUNCTION("""COMPUTED_VALUE"""),"Rif Sensitif")</f>
        <v>Rif Sensitif</v>
      </c>
      <c r="M815" s="43" t="str">
        <f>IFERROR(__xludf.DUMMYFUNCTION("""COMPUTED_VALUE"""),"Paru")</f>
        <v>Paru</v>
      </c>
    </row>
    <row r="816">
      <c r="H816" s="43" t="str">
        <f>IFERROR(__xludf.DUMMYFUNCTION("""COMPUTED_VALUE"""),"L")</f>
        <v>L</v>
      </c>
      <c r="I816" s="43" t="str">
        <f>IFERROR(__xludf.DUMMYFUNCTION("""COMPUTED_VALUE"""),"Positif")</f>
        <v>Positif</v>
      </c>
      <c r="J816" s="43" t="str">
        <f>IFERROR(__xludf.DUMMYFUNCTION("""COMPUTED_VALUE"""),"Positif")</f>
        <v>Positif</v>
      </c>
      <c r="K816" s="43" t="str">
        <f>IFERROR(__xludf.DUMMYFUNCTION("""COMPUTED_VALUE"""),"Tidak")</f>
        <v>Tidak</v>
      </c>
      <c r="L816" s="43" t="str">
        <f>IFERROR(__xludf.DUMMYFUNCTION("""COMPUTED_VALUE"""),"Rif Sensitif")</f>
        <v>Rif Sensitif</v>
      </c>
      <c r="M816" s="43" t="str">
        <f>IFERROR(__xludf.DUMMYFUNCTION("""COMPUTED_VALUE"""),"Paru")</f>
        <v>Paru</v>
      </c>
    </row>
    <row r="817">
      <c r="H817" s="43" t="str">
        <f>IFERROR(__xludf.DUMMYFUNCTION("""COMPUTED_VALUE"""),"L")</f>
        <v>L</v>
      </c>
      <c r="I817" s="43" t="str">
        <f>IFERROR(__xludf.DUMMYFUNCTION("""COMPUTED_VALUE"""),"Positif")</f>
        <v>Positif</v>
      </c>
      <c r="J817" s="43" t="str">
        <f>IFERROR(__xludf.DUMMYFUNCTION("""COMPUTED_VALUE"""),"Negatif")</f>
        <v>Negatif</v>
      </c>
      <c r="K817" s="43" t="str">
        <f>IFERROR(__xludf.DUMMYFUNCTION("""COMPUTED_VALUE"""),"Tidak")</f>
        <v>Tidak</v>
      </c>
      <c r="L817" s="43" t="str">
        <f>IFERROR(__xludf.DUMMYFUNCTION("""COMPUTED_VALUE"""),"Rif Sensitif")</f>
        <v>Rif Sensitif</v>
      </c>
      <c r="M817" s="43" t="str">
        <f>IFERROR(__xludf.DUMMYFUNCTION("""COMPUTED_VALUE"""),"Paru")</f>
        <v>Paru</v>
      </c>
    </row>
    <row r="818">
      <c r="H818" s="43" t="str">
        <f>IFERROR(__xludf.DUMMYFUNCTION("""COMPUTED_VALUE"""),"L")</f>
        <v>L</v>
      </c>
      <c r="I818" s="43" t="str">
        <f>IFERROR(__xludf.DUMMYFUNCTION("""COMPUTED_VALUE"""),"Positif")</f>
        <v>Positif</v>
      </c>
      <c r="J818" s="43" t="str">
        <f>IFERROR(__xludf.DUMMYFUNCTION("""COMPUTED_VALUE"""),"Negatif")</f>
        <v>Negatif</v>
      </c>
      <c r="K818" s="43" t="str">
        <f>IFERROR(__xludf.DUMMYFUNCTION("""COMPUTED_VALUE"""),"Tidak")</f>
        <v>Tidak</v>
      </c>
      <c r="L818" s="43" t="str">
        <f>IFERROR(__xludf.DUMMYFUNCTION("""COMPUTED_VALUE"""),"Rif Sensitif")</f>
        <v>Rif Sensitif</v>
      </c>
      <c r="M818" s="43" t="str">
        <f>IFERROR(__xludf.DUMMYFUNCTION("""COMPUTED_VALUE"""),"Paru")</f>
        <v>Paru</v>
      </c>
    </row>
    <row r="819">
      <c r="H819" s="43" t="str">
        <f>IFERROR(__xludf.DUMMYFUNCTION("""COMPUTED_VALUE"""),"L")</f>
        <v>L</v>
      </c>
      <c r="I819" s="43" t="str">
        <f>IFERROR(__xludf.DUMMYFUNCTION("""COMPUTED_VALUE"""),"Positif")</f>
        <v>Positif</v>
      </c>
      <c r="J819" s="43" t="str">
        <f>IFERROR(__xludf.DUMMYFUNCTION("""COMPUTED_VALUE"""),"Negatif")</f>
        <v>Negatif</v>
      </c>
      <c r="K819" s="43" t="str">
        <f>IFERROR(__xludf.DUMMYFUNCTION("""COMPUTED_VALUE"""),"Tidak")</f>
        <v>Tidak</v>
      </c>
      <c r="L819" s="43" t="str">
        <f>IFERROR(__xludf.DUMMYFUNCTION("""COMPUTED_VALUE"""),"Rif Sensitif")</f>
        <v>Rif Sensitif</v>
      </c>
      <c r="M819" s="43" t="str">
        <f>IFERROR(__xludf.DUMMYFUNCTION("""COMPUTED_VALUE"""),"Paru")</f>
        <v>Paru</v>
      </c>
    </row>
    <row r="820">
      <c r="H820" s="43" t="str">
        <f>IFERROR(__xludf.DUMMYFUNCTION("""COMPUTED_VALUE"""),"L")</f>
        <v>L</v>
      </c>
      <c r="I820" s="43" t="str">
        <f>IFERROR(__xludf.DUMMYFUNCTION("""COMPUTED_VALUE"""),"Positif")</f>
        <v>Positif</v>
      </c>
      <c r="J820" s="43" t="str">
        <f>IFERROR(__xludf.DUMMYFUNCTION("""COMPUTED_VALUE"""),"Negatif")</f>
        <v>Negatif</v>
      </c>
      <c r="K820" s="43" t="str">
        <f>IFERROR(__xludf.DUMMYFUNCTION("""COMPUTED_VALUE"""),"Tidak")</f>
        <v>Tidak</v>
      </c>
      <c r="L820" s="43" t="str">
        <f>IFERROR(__xludf.DUMMYFUNCTION("""COMPUTED_VALUE"""),"Rif Sensitif")</f>
        <v>Rif Sensitif</v>
      </c>
      <c r="M820" s="43" t="str">
        <f>IFERROR(__xludf.DUMMYFUNCTION("""COMPUTED_VALUE"""),"Paru")</f>
        <v>Paru</v>
      </c>
    </row>
    <row r="821">
      <c r="H821" s="43" t="str">
        <f>IFERROR(__xludf.DUMMYFUNCTION("""COMPUTED_VALUE"""),"L")</f>
        <v>L</v>
      </c>
      <c r="I821" s="43" t="str">
        <f>IFERROR(__xludf.DUMMYFUNCTION("""COMPUTED_VALUE"""),"Positif")</f>
        <v>Positif</v>
      </c>
      <c r="J821" s="43" t="str">
        <f>IFERROR(__xludf.DUMMYFUNCTION("""COMPUTED_VALUE"""),"Negatif")</f>
        <v>Negatif</v>
      </c>
      <c r="K821" s="43" t="str">
        <f>IFERROR(__xludf.DUMMYFUNCTION("""COMPUTED_VALUE"""),"Tidak")</f>
        <v>Tidak</v>
      </c>
      <c r="L821" s="43" t="str">
        <f>IFERROR(__xludf.DUMMYFUNCTION("""COMPUTED_VALUE"""),"Rif Sensitif")</f>
        <v>Rif Sensitif</v>
      </c>
      <c r="M821" s="43" t="str">
        <f>IFERROR(__xludf.DUMMYFUNCTION("""COMPUTED_VALUE"""),"Paru")</f>
        <v>Paru</v>
      </c>
    </row>
    <row r="822">
      <c r="H822" s="43" t="str">
        <f>IFERROR(__xludf.DUMMYFUNCTION("""COMPUTED_VALUE"""),"L")</f>
        <v>L</v>
      </c>
      <c r="I822" s="43" t="str">
        <f>IFERROR(__xludf.DUMMYFUNCTION("""COMPUTED_VALUE"""),"Positif")</f>
        <v>Positif</v>
      </c>
      <c r="J822" s="43" t="str">
        <f>IFERROR(__xludf.DUMMYFUNCTION("""COMPUTED_VALUE"""),"Negatif")</f>
        <v>Negatif</v>
      </c>
      <c r="K822" s="43" t="str">
        <f>IFERROR(__xludf.DUMMYFUNCTION("""COMPUTED_VALUE"""),"Tidak")</f>
        <v>Tidak</v>
      </c>
      <c r="L822" s="43" t="str">
        <f>IFERROR(__xludf.DUMMYFUNCTION("""COMPUTED_VALUE"""),"Rif Sensitif")</f>
        <v>Rif Sensitif</v>
      </c>
      <c r="M822" s="43" t="str">
        <f>IFERROR(__xludf.DUMMYFUNCTION("""COMPUTED_VALUE"""),"Ekstra paru")</f>
        <v>Ekstra paru</v>
      </c>
    </row>
    <row r="823">
      <c r="H823" s="43" t="str">
        <f>IFERROR(__xludf.DUMMYFUNCTION("""COMPUTED_VALUE"""),"L")</f>
        <v>L</v>
      </c>
      <c r="I823" s="43" t="str">
        <f>IFERROR(__xludf.DUMMYFUNCTION("""COMPUTED_VALUE"""),"Positif")</f>
        <v>Positif</v>
      </c>
      <c r="J823" s="43" t="str">
        <f>IFERROR(__xludf.DUMMYFUNCTION("""COMPUTED_VALUE"""),"Negatif")</f>
        <v>Negatif</v>
      </c>
      <c r="K823" s="43" t="str">
        <f>IFERROR(__xludf.DUMMYFUNCTION("""COMPUTED_VALUE"""),"Tidak")</f>
        <v>Tidak</v>
      </c>
      <c r="L823" s="43" t="str">
        <f>IFERROR(__xludf.DUMMYFUNCTION("""COMPUTED_VALUE"""),"Rif Sensitif")</f>
        <v>Rif Sensitif</v>
      </c>
      <c r="M823" s="43" t="str">
        <f>IFERROR(__xludf.DUMMYFUNCTION("""COMPUTED_VALUE"""),"Paru")</f>
        <v>Paru</v>
      </c>
    </row>
    <row r="824">
      <c r="H824" s="43" t="str">
        <f>IFERROR(__xludf.DUMMYFUNCTION("""COMPUTED_VALUE"""),"L")</f>
        <v>L</v>
      </c>
      <c r="I824" s="43" t="str">
        <f>IFERROR(__xludf.DUMMYFUNCTION("""COMPUTED_VALUE"""),"Positif")</f>
        <v>Positif</v>
      </c>
      <c r="J824" s="43" t="str">
        <f>IFERROR(__xludf.DUMMYFUNCTION("""COMPUTED_VALUE"""),"Negatif")</f>
        <v>Negatif</v>
      </c>
      <c r="K824" s="43" t="str">
        <f>IFERROR(__xludf.DUMMYFUNCTION("""COMPUTED_VALUE"""),"Tidak")</f>
        <v>Tidak</v>
      </c>
      <c r="L824" s="43" t="str">
        <f>IFERROR(__xludf.DUMMYFUNCTION("""COMPUTED_VALUE"""),"Rif Sensitif")</f>
        <v>Rif Sensitif</v>
      </c>
      <c r="M824" s="43" t="str">
        <f>IFERROR(__xludf.DUMMYFUNCTION("""COMPUTED_VALUE"""),"Ekstra paru")</f>
        <v>Ekstra paru</v>
      </c>
    </row>
    <row r="825">
      <c r="H825" s="43" t="str">
        <f>IFERROR(__xludf.DUMMYFUNCTION("""COMPUTED_VALUE"""),"L")</f>
        <v>L</v>
      </c>
      <c r="I825" s="43" t="str">
        <f>IFERROR(__xludf.DUMMYFUNCTION("""COMPUTED_VALUE"""),"Positif")</f>
        <v>Positif</v>
      </c>
      <c r="J825" s="43" t="str">
        <f>IFERROR(__xludf.DUMMYFUNCTION("""COMPUTED_VALUE"""),"Negatif")</f>
        <v>Negatif</v>
      </c>
      <c r="K825" s="43" t="str">
        <f>IFERROR(__xludf.DUMMYFUNCTION("""COMPUTED_VALUE"""),"Tidak")</f>
        <v>Tidak</v>
      </c>
      <c r="L825" s="43" t="str">
        <f>IFERROR(__xludf.DUMMYFUNCTION("""COMPUTED_VALUE"""),"Rif Sensitif")</f>
        <v>Rif Sensitif</v>
      </c>
      <c r="M825" s="43" t="str">
        <f>IFERROR(__xludf.DUMMYFUNCTION("""COMPUTED_VALUE"""),"Paru")</f>
        <v>Paru</v>
      </c>
    </row>
    <row r="826">
      <c r="H826" s="43" t="str">
        <f>IFERROR(__xludf.DUMMYFUNCTION("""COMPUTED_VALUE"""),"L")</f>
        <v>L</v>
      </c>
      <c r="I826" s="43" t="str">
        <f>IFERROR(__xludf.DUMMYFUNCTION("""COMPUTED_VALUE"""),"Positif")</f>
        <v>Positif</v>
      </c>
      <c r="J826" s="43" t="str">
        <f>IFERROR(__xludf.DUMMYFUNCTION("""COMPUTED_VALUE"""),"Negatif")</f>
        <v>Negatif</v>
      </c>
      <c r="K826" s="43" t="str">
        <f>IFERROR(__xludf.DUMMYFUNCTION("""COMPUTED_VALUE"""),"Tidak")</f>
        <v>Tidak</v>
      </c>
      <c r="L826" s="43" t="str">
        <f>IFERROR(__xludf.DUMMYFUNCTION("""COMPUTED_VALUE"""),"Rif Sensitif")</f>
        <v>Rif Sensitif</v>
      </c>
      <c r="M826" s="43" t="str">
        <f>IFERROR(__xludf.DUMMYFUNCTION("""COMPUTED_VALUE"""),"Paru")</f>
        <v>Paru</v>
      </c>
    </row>
    <row r="827">
      <c r="H827" s="43" t="str">
        <f>IFERROR(__xludf.DUMMYFUNCTION("""COMPUTED_VALUE"""),"L")</f>
        <v>L</v>
      </c>
      <c r="I827" s="43" t="str">
        <f>IFERROR(__xludf.DUMMYFUNCTION("""COMPUTED_VALUE"""),"Positif")</f>
        <v>Positif</v>
      </c>
      <c r="J827" s="43" t="str">
        <f>IFERROR(__xludf.DUMMYFUNCTION("""COMPUTED_VALUE"""),"Positif")</f>
        <v>Positif</v>
      </c>
      <c r="K827" s="43" t="str">
        <f>IFERROR(__xludf.DUMMYFUNCTION("""COMPUTED_VALUE"""),"Tidak")</f>
        <v>Tidak</v>
      </c>
      <c r="L827" s="43" t="str">
        <f>IFERROR(__xludf.DUMMYFUNCTION("""COMPUTED_VALUE"""),"Rif Sensitif")</f>
        <v>Rif Sensitif</v>
      </c>
      <c r="M827" s="43" t="str">
        <f>IFERROR(__xludf.DUMMYFUNCTION("""COMPUTED_VALUE"""),"Paru")</f>
        <v>Paru</v>
      </c>
    </row>
    <row r="828">
      <c r="H828" s="43" t="str">
        <f>IFERROR(__xludf.DUMMYFUNCTION("""COMPUTED_VALUE"""),"L")</f>
        <v>L</v>
      </c>
      <c r="I828" s="43" t="str">
        <f>IFERROR(__xludf.DUMMYFUNCTION("""COMPUTED_VALUE"""),"Positif")</f>
        <v>Positif</v>
      </c>
      <c r="J828" s="43" t="str">
        <f>IFERROR(__xludf.DUMMYFUNCTION("""COMPUTED_VALUE"""),"Negatif")</f>
        <v>Negatif</v>
      </c>
      <c r="K828" s="43" t="str">
        <f>IFERROR(__xludf.DUMMYFUNCTION("""COMPUTED_VALUE"""),"Tidak")</f>
        <v>Tidak</v>
      </c>
      <c r="L828" s="43" t="str">
        <f>IFERROR(__xludf.DUMMYFUNCTION("""COMPUTED_VALUE"""),"Rif Sensitif")</f>
        <v>Rif Sensitif</v>
      </c>
      <c r="M828" s="43" t="str">
        <f>IFERROR(__xludf.DUMMYFUNCTION("""COMPUTED_VALUE"""),"Paru")</f>
        <v>Paru</v>
      </c>
    </row>
    <row r="829">
      <c r="H829" s="43" t="str">
        <f>IFERROR(__xludf.DUMMYFUNCTION("""COMPUTED_VALUE"""),"L")</f>
        <v>L</v>
      </c>
      <c r="I829" s="43" t="str">
        <f>IFERROR(__xludf.DUMMYFUNCTION("""COMPUTED_VALUE"""),"Positif")</f>
        <v>Positif</v>
      </c>
      <c r="J829" s="43" t="str">
        <f>IFERROR(__xludf.DUMMYFUNCTION("""COMPUTED_VALUE"""),"Negatif")</f>
        <v>Negatif</v>
      </c>
      <c r="K829" s="43" t="str">
        <f>IFERROR(__xludf.DUMMYFUNCTION("""COMPUTED_VALUE"""),"Tidak")</f>
        <v>Tidak</v>
      </c>
      <c r="L829" s="43" t="str">
        <f>IFERROR(__xludf.DUMMYFUNCTION("""COMPUTED_VALUE"""),"Rif Sensitif")</f>
        <v>Rif Sensitif</v>
      </c>
      <c r="M829" s="43" t="str">
        <f>IFERROR(__xludf.DUMMYFUNCTION("""COMPUTED_VALUE"""),"Paru")</f>
        <v>Paru</v>
      </c>
    </row>
    <row r="830">
      <c r="H830" s="43" t="str">
        <f>IFERROR(__xludf.DUMMYFUNCTION("""COMPUTED_VALUE"""),"L")</f>
        <v>L</v>
      </c>
      <c r="I830" s="43" t="str">
        <f>IFERROR(__xludf.DUMMYFUNCTION("""COMPUTED_VALUE"""),"Positif")</f>
        <v>Positif</v>
      </c>
      <c r="J830" s="43" t="str">
        <f>IFERROR(__xludf.DUMMYFUNCTION("""COMPUTED_VALUE"""),"Negatif")</f>
        <v>Negatif</v>
      </c>
      <c r="K830" s="43" t="str">
        <f>IFERROR(__xludf.DUMMYFUNCTION("""COMPUTED_VALUE"""),"Tidak")</f>
        <v>Tidak</v>
      </c>
      <c r="L830" s="43" t="str">
        <f>IFERROR(__xludf.DUMMYFUNCTION("""COMPUTED_VALUE"""),"Rif Sensitif")</f>
        <v>Rif Sensitif</v>
      </c>
      <c r="M830" s="43" t="str">
        <f>IFERROR(__xludf.DUMMYFUNCTION("""COMPUTED_VALUE"""),"Paru")</f>
        <v>Paru</v>
      </c>
    </row>
    <row r="831">
      <c r="H831" s="43" t="str">
        <f>IFERROR(__xludf.DUMMYFUNCTION("""COMPUTED_VALUE"""),"L")</f>
        <v>L</v>
      </c>
      <c r="I831" s="43" t="str">
        <f>IFERROR(__xludf.DUMMYFUNCTION("""COMPUTED_VALUE"""),"Positif")</f>
        <v>Positif</v>
      </c>
      <c r="J831" s="43" t="str">
        <f>IFERROR(__xludf.DUMMYFUNCTION("""COMPUTED_VALUE"""),"Negatif")</f>
        <v>Negatif</v>
      </c>
      <c r="K831" s="43" t="str">
        <f>IFERROR(__xludf.DUMMYFUNCTION("""COMPUTED_VALUE"""),"Tidak")</f>
        <v>Tidak</v>
      </c>
      <c r="L831" s="43" t="str">
        <f>IFERROR(__xludf.DUMMYFUNCTION("""COMPUTED_VALUE"""),"Rif Sensitif")</f>
        <v>Rif Sensitif</v>
      </c>
      <c r="M831" s="43" t="str">
        <f>IFERROR(__xludf.DUMMYFUNCTION("""COMPUTED_VALUE"""),"Paru")</f>
        <v>Paru</v>
      </c>
    </row>
    <row r="832">
      <c r="H832" s="43" t="str">
        <f>IFERROR(__xludf.DUMMYFUNCTION("""COMPUTED_VALUE"""),"L")</f>
        <v>L</v>
      </c>
      <c r="I832" s="43" t="str">
        <f>IFERROR(__xludf.DUMMYFUNCTION("""COMPUTED_VALUE"""),"Positif")</f>
        <v>Positif</v>
      </c>
      <c r="J832" s="43" t="str">
        <f>IFERROR(__xludf.DUMMYFUNCTION("""COMPUTED_VALUE"""),"Negatif")</f>
        <v>Negatif</v>
      </c>
      <c r="K832" s="43" t="str">
        <f>IFERROR(__xludf.DUMMYFUNCTION("""COMPUTED_VALUE"""),"Tidak")</f>
        <v>Tidak</v>
      </c>
      <c r="L832" s="43" t="str">
        <f>IFERROR(__xludf.DUMMYFUNCTION("""COMPUTED_VALUE"""),"Rif Sensitif")</f>
        <v>Rif Sensitif</v>
      </c>
      <c r="M832" s="43" t="str">
        <f>IFERROR(__xludf.DUMMYFUNCTION("""COMPUTED_VALUE"""),"Paru")</f>
        <v>Paru</v>
      </c>
    </row>
    <row r="833">
      <c r="H833" s="43" t="str">
        <f>IFERROR(__xludf.DUMMYFUNCTION("""COMPUTED_VALUE"""),"L")</f>
        <v>L</v>
      </c>
      <c r="I833" s="43" t="str">
        <f>IFERROR(__xludf.DUMMYFUNCTION("""COMPUTED_VALUE"""),"Positif")</f>
        <v>Positif</v>
      </c>
      <c r="J833" s="43" t="str">
        <f>IFERROR(__xludf.DUMMYFUNCTION("""COMPUTED_VALUE"""),"Negatif")</f>
        <v>Negatif</v>
      </c>
      <c r="K833" s="43" t="str">
        <f>IFERROR(__xludf.DUMMYFUNCTION("""COMPUTED_VALUE"""),"Tidak")</f>
        <v>Tidak</v>
      </c>
      <c r="L833" s="43" t="str">
        <f>IFERROR(__xludf.DUMMYFUNCTION("""COMPUTED_VALUE"""),"Rif Sensitif")</f>
        <v>Rif Sensitif</v>
      </c>
      <c r="M833" s="43" t="str">
        <f>IFERROR(__xludf.DUMMYFUNCTION("""COMPUTED_VALUE"""),"Paru")</f>
        <v>Paru</v>
      </c>
    </row>
    <row r="834">
      <c r="H834" s="43" t="str">
        <f>IFERROR(__xludf.DUMMYFUNCTION("""COMPUTED_VALUE"""),"L")</f>
        <v>L</v>
      </c>
      <c r="I834" s="43" t="str">
        <f>IFERROR(__xludf.DUMMYFUNCTION("""COMPUTED_VALUE"""),"Positif")</f>
        <v>Positif</v>
      </c>
      <c r="J834" s="43" t="str">
        <f>IFERROR(__xludf.DUMMYFUNCTION("""COMPUTED_VALUE"""),"Negatif")</f>
        <v>Negatif</v>
      </c>
      <c r="K834" s="43" t="str">
        <f>IFERROR(__xludf.DUMMYFUNCTION("""COMPUTED_VALUE"""),"Tidak")</f>
        <v>Tidak</v>
      </c>
      <c r="L834" s="43" t="str">
        <f>IFERROR(__xludf.DUMMYFUNCTION("""COMPUTED_VALUE"""),"Rif Sensitif")</f>
        <v>Rif Sensitif</v>
      </c>
      <c r="M834" s="43" t="str">
        <f>IFERROR(__xludf.DUMMYFUNCTION("""COMPUTED_VALUE"""),"Paru")</f>
        <v>Paru</v>
      </c>
    </row>
    <row r="835">
      <c r="H835" s="43" t="str">
        <f>IFERROR(__xludf.DUMMYFUNCTION("""COMPUTED_VALUE"""),"L")</f>
        <v>L</v>
      </c>
      <c r="I835" s="43" t="str">
        <f>IFERROR(__xludf.DUMMYFUNCTION("""COMPUTED_VALUE"""),"Positif")</f>
        <v>Positif</v>
      </c>
      <c r="J835" s="43" t="str">
        <f>IFERROR(__xludf.DUMMYFUNCTION("""COMPUTED_VALUE"""),"Negatif")</f>
        <v>Negatif</v>
      </c>
      <c r="K835" s="43" t="str">
        <f>IFERROR(__xludf.DUMMYFUNCTION("""COMPUTED_VALUE"""),"Tidak")</f>
        <v>Tidak</v>
      </c>
      <c r="L835" s="43" t="str">
        <f>IFERROR(__xludf.DUMMYFUNCTION("""COMPUTED_VALUE"""),"Rif Sensitif")</f>
        <v>Rif Sensitif</v>
      </c>
      <c r="M835" s="43" t="str">
        <f>IFERROR(__xludf.DUMMYFUNCTION("""COMPUTED_VALUE"""),"Paru")</f>
        <v>Paru</v>
      </c>
    </row>
    <row r="836">
      <c r="H836" s="43" t="str">
        <f>IFERROR(__xludf.DUMMYFUNCTION("""COMPUTED_VALUE"""),"L")</f>
        <v>L</v>
      </c>
      <c r="I836" s="43" t="str">
        <f>IFERROR(__xludf.DUMMYFUNCTION("""COMPUTED_VALUE"""),"Positif")</f>
        <v>Positif</v>
      </c>
      <c r="J836" s="43" t="str">
        <f>IFERROR(__xludf.DUMMYFUNCTION("""COMPUTED_VALUE"""),"Negatif")</f>
        <v>Negatif</v>
      </c>
      <c r="K836" s="43" t="str">
        <f>IFERROR(__xludf.DUMMYFUNCTION("""COMPUTED_VALUE"""),"Tidak")</f>
        <v>Tidak</v>
      </c>
      <c r="L836" s="43" t="str">
        <f>IFERROR(__xludf.DUMMYFUNCTION("""COMPUTED_VALUE"""),"Rif Sensitif")</f>
        <v>Rif Sensitif</v>
      </c>
      <c r="M836" s="43" t="str">
        <f>IFERROR(__xludf.DUMMYFUNCTION("""COMPUTED_VALUE"""),"Paru")</f>
        <v>Paru</v>
      </c>
    </row>
    <row r="837">
      <c r="H837" s="43" t="str">
        <f>IFERROR(__xludf.DUMMYFUNCTION("""COMPUTED_VALUE"""),"L")</f>
        <v>L</v>
      </c>
      <c r="I837" s="43" t="str">
        <f>IFERROR(__xludf.DUMMYFUNCTION("""COMPUTED_VALUE"""),"Positif")</f>
        <v>Positif</v>
      </c>
      <c r="J837" s="43" t="str">
        <f>IFERROR(__xludf.DUMMYFUNCTION("""COMPUTED_VALUE"""),"Negatif")</f>
        <v>Negatif</v>
      </c>
      <c r="K837" s="43" t="str">
        <f>IFERROR(__xludf.DUMMYFUNCTION("""COMPUTED_VALUE"""),"Tidak")</f>
        <v>Tidak</v>
      </c>
      <c r="L837" s="43" t="str">
        <f>IFERROR(__xludf.DUMMYFUNCTION("""COMPUTED_VALUE"""),"Rif Sensitif")</f>
        <v>Rif Sensitif</v>
      </c>
      <c r="M837" s="43" t="str">
        <f>IFERROR(__xludf.DUMMYFUNCTION("""COMPUTED_VALUE"""),"Paru")</f>
        <v>Paru</v>
      </c>
    </row>
    <row r="838">
      <c r="H838" s="43" t="str">
        <f>IFERROR(__xludf.DUMMYFUNCTION("""COMPUTED_VALUE"""),"L")</f>
        <v>L</v>
      </c>
      <c r="I838" s="43" t="str">
        <f>IFERROR(__xludf.DUMMYFUNCTION("""COMPUTED_VALUE"""),"Positif")</f>
        <v>Positif</v>
      </c>
      <c r="J838" s="43" t="str">
        <f>IFERROR(__xludf.DUMMYFUNCTION("""COMPUTED_VALUE"""),"Negatif")</f>
        <v>Negatif</v>
      </c>
      <c r="K838" s="43" t="str">
        <f>IFERROR(__xludf.DUMMYFUNCTION("""COMPUTED_VALUE"""),"Tidak")</f>
        <v>Tidak</v>
      </c>
      <c r="L838" s="43" t="str">
        <f>IFERROR(__xludf.DUMMYFUNCTION("""COMPUTED_VALUE"""),"Rif Sensitif")</f>
        <v>Rif Sensitif</v>
      </c>
      <c r="M838" s="43" t="str">
        <f>IFERROR(__xludf.DUMMYFUNCTION("""COMPUTED_VALUE"""),"Paru")</f>
        <v>Paru</v>
      </c>
    </row>
    <row r="839">
      <c r="H839" s="43" t="str">
        <f>IFERROR(__xludf.DUMMYFUNCTION("""COMPUTED_VALUE"""),"L")</f>
        <v>L</v>
      </c>
      <c r="I839" s="43" t="str">
        <f>IFERROR(__xludf.DUMMYFUNCTION("""COMPUTED_VALUE"""),"Positif")</f>
        <v>Positif</v>
      </c>
      <c r="J839" s="43" t="str">
        <f>IFERROR(__xludf.DUMMYFUNCTION("""COMPUTED_VALUE"""),"Negatif")</f>
        <v>Negatif</v>
      </c>
      <c r="K839" s="43" t="str">
        <f>IFERROR(__xludf.DUMMYFUNCTION("""COMPUTED_VALUE"""),"Tidak")</f>
        <v>Tidak</v>
      </c>
      <c r="L839" s="43" t="str">
        <f>IFERROR(__xludf.DUMMYFUNCTION("""COMPUTED_VALUE"""),"Rif Sensitif")</f>
        <v>Rif Sensitif</v>
      </c>
      <c r="M839" s="43" t="str">
        <f>IFERROR(__xludf.DUMMYFUNCTION("""COMPUTED_VALUE"""),"Paru")</f>
        <v>Paru</v>
      </c>
    </row>
    <row r="840">
      <c r="H840" s="43" t="str">
        <f>IFERROR(__xludf.DUMMYFUNCTION("""COMPUTED_VALUE"""),"L")</f>
        <v>L</v>
      </c>
      <c r="I840" s="43" t="str">
        <f>IFERROR(__xludf.DUMMYFUNCTION("""COMPUTED_VALUE"""),"Positif")</f>
        <v>Positif</v>
      </c>
      <c r="J840" s="43" t="str">
        <f>IFERROR(__xludf.DUMMYFUNCTION("""COMPUTED_VALUE"""),"Negatif")</f>
        <v>Negatif</v>
      </c>
      <c r="K840" s="43" t="str">
        <f>IFERROR(__xludf.DUMMYFUNCTION("""COMPUTED_VALUE"""),"Tidak")</f>
        <v>Tidak</v>
      </c>
      <c r="L840" s="43" t="str">
        <f>IFERROR(__xludf.DUMMYFUNCTION("""COMPUTED_VALUE"""),"Rif Sensitif")</f>
        <v>Rif Sensitif</v>
      </c>
      <c r="M840" s="43" t="str">
        <f>IFERROR(__xludf.DUMMYFUNCTION("""COMPUTED_VALUE"""),"Paru")</f>
        <v>Paru</v>
      </c>
    </row>
    <row r="841">
      <c r="H841" s="43" t="str">
        <f>IFERROR(__xludf.DUMMYFUNCTION("""COMPUTED_VALUE"""),"L")</f>
        <v>L</v>
      </c>
      <c r="I841" s="43" t="str">
        <f>IFERROR(__xludf.DUMMYFUNCTION("""COMPUTED_VALUE"""),"Positif")</f>
        <v>Positif</v>
      </c>
      <c r="J841" s="43" t="str">
        <f>IFERROR(__xludf.DUMMYFUNCTION("""COMPUTED_VALUE"""),"Negatif")</f>
        <v>Negatif</v>
      </c>
      <c r="K841" s="43" t="str">
        <f>IFERROR(__xludf.DUMMYFUNCTION("""COMPUTED_VALUE"""),"Tidak")</f>
        <v>Tidak</v>
      </c>
      <c r="L841" s="43" t="str">
        <f>IFERROR(__xludf.DUMMYFUNCTION("""COMPUTED_VALUE"""),"Rif Sensitif")</f>
        <v>Rif Sensitif</v>
      </c>
      <c r="M841" s="43" t="str">
        <f>IFERROR(__xludf.DUMMYFUNCTION("""COMPUTED_VALUE"""),"Paru")</f>
        <v>Paru</v>
      </c>
    </row>
    <row r="842">
      <c r="H842" s="43" t="str">
        <f>IFERROR(__xludf.DUMMYFUNCTION("""COMPUTED_VALUE"""),"L")</f>
        <v>L</v>
      </c>
      <c r="I842" s="43" t="str">
        <f>IFERROR(__xludf.DUMMYFUNCTION("""COMPUTED_VALUE"""),"Positif")</f>
        <v>Positif</v>
      </c>
      <c r="J842" s="43" t="str">
        <f>IFERROR(__xludf.DUMMYFUNCTION("""COMPUTED_VALUE"""),"Negatif")</f>
        <v>Negatif</v>
      </c>
      <c r="K842" s="43" t="str">
        <f>IFERROR(__xludf.DUMMYFUNCTION("""COMPUTED_VALUE"""),"Tidak")</f>
        <v>Tidak</v>
      </c>
      <c r="L842" s="43" t="str">
        <f>IFERROR(__xludf.DUMMYFUNCTION("""COMPUTED_VALUE"""),"Rif Sensitif")</f>
        <v>Rif Sensitif</v>
      </c>
      <c r="M842" s="43" t="str">
        <f>IFERROR(__xludf.DUMMYFUNCTION("""COMPUTED_VALUE"""),"Paru")</f>
        <v>Paru</v>
      </c>
    </row>
    <row r="843">
      <c r="H843" s="43" t="str">
        <f>IFERROR(__xludf.DUMMYFUNCTION("""COMPUTED_VALUE"""),"L")</f>
        <v>L</v>
      </c>
      <c r="I843" s="43" t="str">
        <f>IFERROR(__xludf.DUMMYFUNCTION("""COMPUTED_VALUE"""),"Positif")</f>
        <v>Positif</v>
      </c>
      <c r="J843" s="43" t="str">
        <f>IFERROR(__xludf.DUMMYFUNCTION("""COMPUTED_VALUE"""),"Negatif")</f>
        <v>Negatif</v>
      </c>
      <c r="K843" s="43" t="str">
        <f>IFERROR(__xludf.DUMMYFUNCTION("""COMPUTED_VALUE"""),"Tidak")</f>
        <v>Tidak</v>
      </c>
      <c r="L843" s="43" t="str">
        <f>IFERROR(__xludf.DUMMYFUNCTION("""COMPUTED_VALUE"""),"Rif Sensitif")</f>
        <v>Rif Sensitif</v>
      </c>
      <c r="M843" s="43" t="str">
        <f>IFERROR(__xludf.DUMMYFUNCTION("""COMPUTED_VALUE"""),"Paru")</f>
        <v>Paru</v>
      </c>
    </row>
    <row r="844">
      <c r="H844" s="43" t="str">
        <f>IFERROR(__xludf.DUMMYFUNCTION("""COMPUTED_VALUE"""),"L")</f>
        <v>L</v>
      </c>
      <c r="I844" s="43" t="str">
        <f>IFERROR(__xludf.DUMMYFUNCTION("""COMPUTED_VALUE"""),"Positif")</f>
        <v>Positif</v>
      </c>
      <c r="J844" s="43" t="str">
        <f>IFERROR(__xludf.DUMMYFUNCTION("""COMPUTED_VALUE"""),"Negatif")</f>
        <v>Negatif</v>
      </c>
      <c r="K844" s="43" t="str">
        <f>IFERROR(__xludf.DUMMYFUNCTION("""COMPUTED_VALUE"""),"Tidak")</f>
        <v>Tidak</v>
      </c>
      <c r="L844" s="43" t="str">
        <f>IFERROR(__xludf.DUMMYFUNCTION("""COMPUTED_VALUE"""),"Rif Sensitif")</f>
        <v>Rif Sensitif</v>
      </c>
      <c r="M844" s="43" t="str">
        <f>IFERROR(__xludf.DUMMYFUNCTION("""COMPUTED_VALUE"""),"Paru")</f>
        <v>Paru</v>
      </c>
    </row>
    <row r="845">
      <c r="H845" s="43" t="str">
        <f>IFERROR(__xludf.DUMMYFUNCTION("""COMPUTED_VALUE"""),"L")</f>
        <v>L</v>
      </c>
      <c r="I845" s="43" t="str">
        <f>IFERROR(__xludf.DUMMYFUNCTION("""COMPUTED_VALUE"""),"Positif")</f>
        <v>Positif</v>
      </c>
      <c r="J845" s="43" t="str">
        <f>IFERROR(__xludf.DUMMYFUNCTION("""COMPUTED_VALUE"""),"Negatif")</f>
        <v>Negatif</v>
      </c>
      <c r="K845" s="43" t="str">
        <f>IFERROR(__xludf.DUMMYFUNCTION("""COMPUTED_VALUE"""),"Tidak")</f>
        <v>Tidak</v>
      </c>
      <c r="L845" s="43" t="str">
        <f>IFERROR(__xludf.DUMMYFUNCTION("""COMPUTED_VALUE"""),"Rif Sensitif")</f>
        <v>Rif Sensitif</v>
      </c>
      <c r="M845" s="43" t="str">
        <f>IFERROR(__xludf.DUMMYFUNCTION("""COMPUTED_VALUE"""),"Paru")</f>
        <v>Paru</v>
      </c>
    </row>
    <row r="846">
      <c r="H846" s="43" t="str">
        <f>IFERROR(__xludf.DUMMYFUNCTION("""COMPUTED_VALUE"""),"L")</f>
        <v>L</v>
      </c>
      <c r="I846" s="43" t="str">
        <f>IFERROR(__xludf.DUMMYFUNCTION("""COMPUTED_VALUE"""),"Positif")</f>
        <v>Positif</v>
      </c>
      <c r="J846" s="43" t="str">
        <f>IFERROR(__xludf.DUMMYFUNCTION("""COMPUTED_VALUE"""),"Negatif")</f>
        <v>Negatif</v>
      </c>
      <c r="K846" s="43" t="str">
        <f>IFERROR(__xludf.DUMMYFUNCTION("""COMPUTED_VALUE"""),"Tidak")</f>
        <v>Tidak</v>
      </c>
      <c r="L846" s="43" t="str">
        <f>IFERROR(__xludf.DUMMYFUNCTION("""COMPUTED_VALUE"""),"Rif Sensitif")</f>
        <v>Rif Sensitif</v>
      </c>
      <c r="M846" s="43" t="str">
        <f>IFERROR(__xludf.DUMMYFUNCTION("""COMPUTED_VALUE"""),"Paru")</f>
        <v>Paru</v>
      </c>
    </row>
    <row r="847">
      <c r="H847" s="43" t="str">
        <f>IFERROR(__xludf.DUMMYFUNCTION("""COMPUTED_VALUE"""),"L")</f>
        <v>L</v>
      </c>
      <c r="I847" s="43" t="str">
        <f>IFERROR(__xludf.DUMMYFUNCTION("""COMPUTED_VALUE"""),"Positif")</f>
        <v>Positif</v>
      </c>
      <c r="J847" s="43" t="str">
        <f>IFERROR(__xludf.DUMMYFUNCTION("""COMPUTED_VALUE"""),"Negatif")</f>
        <v>Negatif</v>
      </c>
      <c r="K847" s="43" t="str">
        <f>IFERROR(__xludf.DUMMYFUNCTION("""COMPUTED_VALUE"""),"Tidak")</f>
        <v>Tidak</v>
      </c>
      <c r="L847" s="43" t="str">
        <f>IFERROR(__xludf.DUMMYFUNCTION("""COMPUTED_VALUE"""),"Rif Sensitif")</f>
        <v>Rif Sensitif</v>
      </c>
      <c r="M847" s="43" t="str">
        <f>IFERROR(__xludf.DUMMYFUNCTION("""COMPUTED_VALUE"""),"Paru")</f>
        <v>Paru</v>
      </c>
    </row>
    <row r="848">
      <c r="H848" s="43" t="str">
        <f>IFERROR(__xludf.DUMMYFUNCTION("""COMPUTED_VALUE"""),"L")</f>
        <v>L</v>
      </c>
      <c r="I848" s="43" t="str">
        <f>IFERROR(__xludf.DUMMYFUNCTION("""COMPUTED_VALUE"""),"Positif")</f>
        <v>Positif</v>
      </c>
      <c r="J848" s="43" t="str">
        <f>IFERROR(__xludf.DUMMYFUNCTION("""COMPUTED_VALUE"""),"Negatif")</f>
        <v>Negatif</v>
      </c>
      <c r="K848" s="43" t="str">
        <f>IFERROR(__xludf.DUMMYFUNCTION("""COMPUTED_VALUE"""),"Tidak")</f>
        <v>Tidak</v>
      </c>
      <c r="L848" s="43" t="str">
        <f>IFERROR(__xludf.DUMMYFUNCTION("""COMPUTED_VALUE"""),"Rif Sensitif")</f>
        <v>Rif Sensitif</v>
      </c>
      <c r="M848" s="43" t="str">
        <f>IFERROR(__xludf.DUMMYFUNCTION("""COMPUTED_VALUE"""),"Paru")</f>
        <v>Paru</v>
      </c>
    </row>
    <row r="849">
      <c r="H849" s="43" t="str">
        <f>IFERROR(__xludf.DUMMYFUNCTION("""COMPUTED_VALUE"""),"L")</f>
        <v>L</v>
      </c>
      <c r="I849" s="43" t="str">
        <f>IFERROR(__xludf.DUMMYFUNCTION("""COMPUTED_VALUE"""),"Positif")</f>
        <v>Positif</v>
      </c>
      <c r="J849" s="43" t="str">
        <f>IFERROR(__xludf.DUMMYFUNCTION("""COMPUTED_VALUE"""),"Negatif")</f>
        <v>Negatif</v>
      </c>
      <c r="K849" s="43" t="str">
        <f>IFERROR(__xludf.DUMMYFUNCTION("""COMPUTED_VALUE"""),"Tidak")</f>
        <v>Tidak</v>
      </c>
      <c r="L849" s="43" t="str">
        <f>IFERROR(__xludf.DUMMYFUNCTION("""COMPUTED_VALUE"""),"Rif Sensitif")</f>
        <v>Rif Sensitif</v>
      </c>
      <c r="M849" s="43" t="str">
        <f>IFERROR(__xludf.DUMMYFUNCTION("""COMPUTED_VALUE"""),"Paru")</f>
        <v>Paru</v>
      </c>
    </row>
    <row r="850">
      <c r="H850" s="43" t="str">
        <f>IFERROR(__xludf.DUMMYFUNCTION("""COMPUTED_VALUE"""),"L")</f>
        <v>L</v>
      </c>
      <c r="I850" s="43" t="str">
        <f>IFERROR(__xludf.DUMMYFUNCTION("""COMPUTED_VALUE"""),"Positif")</f>
        <v>Positif</v>
      </c>
      <c r="J850" s="43" t="str">
        <f>IFERROR(__xludf.DUMMYFUNCTION("""COMPUTED_VALUE"""),"Negatif")</f>
        <v>Negatif</v>
      </c>
      <c r="K850" s="43" t="str">
        <f>IFERROR(__xludf.DUMMYFUNCTION("""COMPUTED_VALUE"""),"Tidak")</f>
        <v>Tidak</v>
      </c>
      <c r="L850" s="43" t="str">
        <f>IFERROR(__xludf.DUMMYFUNCTION("""COMPUTED_VALUE"""),"Rif Sensitif")</f>
        <v>Rif Sensitif</v>
      </c>
      <c r="M850" s="43" t="str">
        <f>IFERROR(__xludf.DUMMYFUNCTION("""COMPUTED_VALUE"""),"Paru")</f>
        <v>Paru</v>
      </c>
    </row>
    <row r="851">
      <c r="H851" s="43" t="str">
        <f>IFERROR(__xludf.DUMMYFUNCTION("""COMPUTED_VALUE"""),"L")</f>
        <v>L</v>
      </c>
      <c r="I851" s="43" t="str">
        <f>IFERROR(__xludf.DUMMYFUNCTION("""COMPUTED_VALUE"""),"Positif")</f>
        <v>Positif</v>
      </c>
      <c r="J851" s="43" t="str">
        <f>IFERROR(__xludf.DUMMYFUNCTION("""COMPUTED_VALUE"""),"Negatif")</f>
        <v>Negatif</v>
      </c>
      <c r="K851" s="43" t="str">
        <f>IFERROR(__xludf.DUMMYFUNCTION("""COMPUTED_VALUE"""),"Tidak")</f>
        <v>Tidak</v>
      </c>
      <c r="L851" s="43" t="str">
        <f>IFERROR(__xludf.DUMMYFUNCTION("""COMPUTED_VALUE"""),"Rif Sensitif")</f>
        <v>Rif Sensitif</v>
      </c>
      <c r="M851" s="43" t="str">
        <f>IFERROR(__xludf.DUMMYFUNCTION("""COMPUTED_VALUE"""),"Paru")</f>
        <v>Paru</v>
      </c>
    </row>
    <row r="852">
      <c r="H852" s="43" t="str">
        <f>IFERROR(__xludf.DUMMYFUNCTION("""COMPUTED_VALUE"""),"L")</f>
        <v>L</v>
      </c>
      <c r="I852" s="43" t="str">
        <f>IFERROR(__xludf.DUMMYFUNCTION("""COMPUTED_VALUE"""),"Positif")</f>
        <v>Positif</v>
      </c>
      <c r="J852" s="43" t="str">
        <f>IFERROR(__xludf.DUMMYFUNCTION("""COMPUTED_VALUE"""),"Negatif")</f>
        <v>Negatif</v>
      </c>
      <c r="K852" s="43" t="str">
        <f>IFERROR(__xludf.DUMMYFUNCTION("""COMPUTED_VALUE"""),"Tidak")</f>
        <v>Tidak</v>
      </c>
      <c r="L852" s="43" t="str">
        <f>IFERROR(__xludf.DUMMYFUNCTION("""COMPUTED_VALUE"""),"Rif Sensitif")</f>
        <v>Rif Sensitif</v>
      </c>
      <c r="M852" s="43" t="str">
        <f>IFERROR(__xludf.DUMMYFUNCTION("""COMPUTED_VALUE"""),"Paru")</f>
        <v>Paru</v>
      </c>
    </row>
    <row r="853">
      <c r="H853" s="43" t="str">
        <f>IFERROR(__xludf.DUMMYFUNCTION("""COMPUTED_VALUE"""),"L")</f>
        <v>L</v>
      </c>
      <c r="I853" s="43" t="str">
        <f>IFERROR(__xludf.DUMMYFUNCTION("""COMPUTED_VALUE"""),"Positif")</f>
        <v>Positif</v>
      </c>
      <c r="J853" s="43" t="str">
        <f>IFERROR(__xludf.DUMMYFUNCTION("""COMPUTED_VALUE"""),"Negatif")</f>
        <v>Negatif</v>
      </c>
      <c r="K853" s="43" t="str">
        <f>IFERROR(__xludf.DUMMYFUNCTION("""COMPUTED_VALUE"""),"Tidak")</f>
        <v>Tidak</v>
      </c>
      <c r="L853" s="43" t="str">
        <f>IFERROR(__xludf.DUMMYFUNCTION("""COMPUTED_VALUE"""),"Rif Sensitif")</f>
        <v>Rif Sensitif</v>
      </c>
      <c r="M853" s="43" t="str">
        <f>IFERROR(__xludf.DUMMYFUNCTION("""COMPUTED_VALUE"""),"Paru")</f>
        <v>Paru</v>
      </c>
    </row>
    <row r="854">
      <c r="H854" s="43" t="str">
        <f>IFERROR(__xludf.DUMMYFUNCTION("""COMPUTED_VALUE"""),"L")</f>
        <v>L</v>
      </c>
      <c r="I854" s="43" t="str">
        <f>IFERROR(__xludf.DUMMYFUNCTION("""COMPUTED_VALUE"""),"Positif")</f>
        <v>Positif</v>
      </c>
      <c r="J854" s="43" t="str">
        <f>IFERROR(__xludf.DUMMYFUNCTION("""COMPUTED_VALUE"""),"Negatif")</f>
        <v>Negatif</v>
      </c>
      <c r="K854" s="43" t="str">
        <f>IFERROR(__xludf.DUMMYFUNCTION("""COMPUTED_VALUE"""),"Tidak")</f>
        <v>Tidak</v>
      </c>
      <c r="L854" s="43" t="str">
        <f>IFERROR(__xludf.DUMMYFUNCTION("""COMPUTED_VALUE"""),"Rif Sensitif")</f>
        <v>Rif Sensitif</v>
      </c>
      <c r="M854" s="43" t="str">
        <f>IFERROR(__xludf.DUMMYFUNCTION("""COMPUTED_VALUE"""),"Paru")</f>
        <v>Paru</v>
      </c>
    </row>
    <row r="855">
      <c r="H855" s="43" t="str">
        <f>IFERROR(__xludf.DUMMYFUNCTION("""COMPUTED_VALUE"""),"L")</f>
        <v>L</v>
      </c>
      <c r="I855" s="43" t="str">
        <f>IFERROR(__xludf.DUMMYFUNCTION("""COMPUTED_VALUE"""),"Positif")</f>
        <v>Positif</v>
      </c>
      <c r="J855" s="43" t="str">
        <f>IFERROR(__xludf.DUMMYFUNCTION("""COMPUTED_VALUE"""),"Negatif")</f>
        <v>Negatif</v>
      </c>
      <c r="K855" s="43" t="str">
        <f>IFERROR(__xludf.DUMMYFUNCTION("""COMPUTED_VALUE"""),"Tidak")</f>
        <v>Tidak</v>
      </c>
      <c r="L855" s="43" t="str">
        <f>IFERROR(__xludf.DUMMYFUNCTION("""COMPUTED_VALUE"""),"Rif Sensitif")</f>
        <v>Rif Sensitif</v>
      </c>
      <c r="M855" s="43" t="str">
        <f>IFERROR(__xludf.DUMMYFUNCTION("""COMPUTED_VALUE"""),"Paru")</f>
        <v>Paru</v>
      </c>
    </row>
    <row r="856">
      <c r="H856" s="43" t="str">
        <f>IFERROR(__xludf.DUMMYFUNCTION("""COMPUTED_VALUE"""),"L")</f>
        <v>L</v>
      </c>
      <c r="I856" s="43" t="str">
        <f>IFERROR(__xludf.DUMMYFUNCTION("""COMPUTED_VALUE"""),"Positif")</f>
        <v>Positif</v>
      </c>
      <c r="J856" s="43" t="str">
        <f>IFERROR(__xludf.DUMMYFUNCTION("""COMPUTED_VALUE"""),"Negatif")</f>
        <v>Negatif</v>
      </c>
      <c r="K856" s="43" t="str">
        <f>IFERROR(__xludf.DUMMYFUNCTION("""COMPUTED_VALUE"""),"Tidak")</f>
        <v>Tidak</v>
      </c>
      <c r="L856" s="43" t="str">
        <f>IFERROR(__xludf.DUMMYFUNCTION("""COMPUTED_VALUE"""),"Rif Sensitif")</f>
        <v>Rif Sensitif</v>
      </c>
      <c r="M856" s="43" t="str">
        <f>IFERROR(__xludf.DUMMYFUNCTION("""COMPUTED_VALUE"""),"Paru")</f>
        <v>Paru</v>
      </c>
    </row>
    <row r="857">
      <c r="H857" s="43" t="str">
        <f>IFERROR(__xludf.DUMMYFUNCTION("""COMPUTED_VALUE"""),"L")</f>
        <v>L</v>
      </c>
      <c r="I857" s="43" t="str">
        <f>IFERROR(__xludf.DUMMYFUNCTION("""COMPUTED_VALUE"""),"Positif")</f>
        <v>Positif</v>
      </c>
      <c r="J857" s="43" t="str">
        <f>IFERROR(__xludf.DUMMYFUNCTION("""COMPUTED_VALUE"""),"Negatif")</f>
        <v>Negatif</v>
      </c>
      <c r="K857" s="43" t="str">
        <f>IFERROR(__xludf.DUMMYFUNCTION("""COMPUTED_VALUE"""),"Tidak")</f>
        <v>Tidak</v>
      </c>
      <c r="L857" s="43" t="str">
        <f>IFERROR(__xludf.DUMMYFUNCTION("""COMPUTED_VALUE"""),"Rif Sensitif")</f>
        <v>Rif Sensitif</v>
      </c>
      <c r="M857" s="43" t="str">
        <f>IFERROR(__xludf.DUMMYFUNCTION("""COMPUTED_VALUE"""),"Paru")</f>
        <v>Paru</v>
      </c>
    </row>
    <row r="858">
      <c r="H858" s="43" t="str">
        <f>IFERROR(__xludf.DUMMYFUNCTION("""COMPUTED_VALUE"""),"L")</f>
        <v>L</v>
      </c>
      <c r="I858" s="43" t="str">
        <f>IFERROR(__xludf.DUMMYFUNCTION("""COMPUTED_VALUE"""),"Positif")</f>
        <v>Positif</v>
      </c>
      <c r="J858" s="43" t="str">
        <f>IFERROR(__xludf.DUMMYFUNCTION("""COMPUTED_VALUE"""),"Negatif")</f>
        <v>Negatif</v>
      </c>
      <c r="K858" s="43" t="str">
        <f>IFERROR(__xludf.DUMMYFUNCTION("""COMPUTED_VALUE"""),"Tidak")</f>
        <v>Tidak</v>
      </c>
      <c r="L858" s="43" t="str">
        <f>IFERROR(__xludf.DUMMYFUNCTION("""COMPUTED_VALUE"""),"Rif Sensitif")</f>
        <v>Rif Sensitif</v>
      </c>
      <c r="M858" s="43" t="str">
        <f>IFERROR(__xludf.DUMMYFUNCTION("""COMPUTED_VALUE"""),"Paru")</f>
        <v>Paru</v>
      </c>
    </row>
  </sheetData>
  <mergeCells count="25">
    <mergeCell ref="A1:F1"/>
    <mergeCell ref="A2:F2"/>
    <mergeCell ref="H4:J4"/>
    <mergeCell ref="P4:U4"/>
    <mergeCell ref="H5:I5"/>
    <mergeCell ref="H6:I6"/>
    <mergeCell ref="H7:I7"/>
    <mergeCell ref="H8:I8"/>
    <mergeCell ref="H11:J11"/>
    <mergeCell ref="H12:I12"/>
    <mergeCell ref="H13:I13"/>
    <mergeCell ref="H14:I14"/>
    <mergeCell ref="H16:J16"/>
    <mergeCell ref="H17:I17"/>
    <mergeCell ref="H27:I27"/>
    <mergeCell ref="H28:I28"/>
    <mergeCell ref="H29:I29"/>
    <mergeCell ref="H30:I30"/>
    <mergeCell ref="H18:I18"/>
    <mergeCell ref="H19:I19"/>
    <mergeCell ref="H21:J21"/>
    <mergeCell ref="H22:I22"/>
    <mergeCell ref="H23:I23"/>
    <mergeCell ref="H24:I24"/>
    <mergeCell ref="H26:J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15.0"/>
    <col customWidth="1" min="4" max="4" width="19.38"/>
    <col customWidth="1" min="5" max="5" width="14.63"/>
    <col customWidth="1" min="6" max="6" width="29.5"/>
    <col customWidth="1" min="8" max="8" width="20.0"/>
    <col customWidth="1" min="9" max="9" width="13.63"/>
    <col customWidth="1" min="10" max="10" width="18.88"/>
    <col customWidth="1" min="11" max="11" width="19.25"/>
    <col customWidth="1" min="13" max="13" width="29.13"/>
    <col customWidth="1" min="16" max="16" width="15.75"/>
    <col customWidth="1" min="17" max="17" width="15.13"/>
    <col customWidth="1" min="18" max="18" width="17.88"/>
    <col customWidth="1" min="19" max="19" width="22.0"/>
    <col customWidth="1" min="20" max="20" width="26.0"/>
    <col customWidth="1" min="22" max="22" width="13.25"/>
  </cols>
  <sheetData>
    <row r="1">
      <c r="A1" s="20" t="s">
        <v>134</v>
      </c>
    </row>
    <row r="2">
      <c r="A2" s="24" t="s">
        <v>135</v>
      </c>
    </row>
    <row r="4">
      <c r="A4" s="22" t="s">
        <v>1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H4" s="23" t="s">
        <v>15</v>
      </c>
      <c r="I4" s="6"/>
      <c r="J4" s="7"/>
      <c r="P4" s="24" t="s">
        <v>108</v>
      </c>
    </row>
    <row r="5">
      <c r="A5" s="44" t="s">
        <v>8</v>
      </c>
      <c r="B5" s="45" t="s">
        <v>10</v>
      </c>
      <c r="C5" s="45" t="s">
        <v>11</v>
      </c>
      <c r="D5" s="45" t="s">
        <v>12</v>
      </c>
      <c r="E5" s="45" t="s">
        <v>47</v>
      </c>
      <c r="F5" s="45" t="s">
        <v>23</v>
      </c>
      <c r="H5" s="27" t="s">
        <v>17</v>
      </c>
      <c r="I5" s="7"/>
      <c r="J5" s="28">
        <f>ROWS(A5:F332)</f>
        <v>328</v>
      </c>
    </row>
    <row r="6">
      <c r="A6" s="46" t="s">
        <v>8</v>
      </c>
      <c r="B6" s="47" t="s">
        <v>10</v>
      </c>
      <c r="C6" s="47" t="s">
        <v>11</v>
      </c>
      <c r="D6" s="47" t="s">
        <v>12</v>
      </c>
      <c r="E6" s="47" t="s">
        <v>47</v>
      </c>
      <c r="F6" s="47" t="s">
        <v>23</v>
      </c>
      <c r="H6" s="27" t="s">
        <v>19</v>
      </c>
      <c r="I6" s="7"/>
      <c r="J6" s="28">
        <f>COLUMNS(A4:F4)</f>
        <v>6</v>
      </c>
      <c r="O6" s="48" t="s">
        <v>109</v>
      </c>
      <c r="P6" s="48" t="s">
        <v>19</v>
      </c>
      <c r="Q6" s="48" t="s">
        <v>110</v>
      </c>
      <c r="R6" s="48" t="s">
        <v>111</v>
      </c>
      <c r="S6" s="48" t="s">
        <v>112</v>
      </c>
      <c r="T6" s="48" t="s">
        <v>113</v>
      </c>
      <c r="U6" s="48" t="s">
        <v>114</v>
      </c>
      <c r="V6" s="48" t="s">
        <v>115</v>
      </c>
    </row>
    <row r="7">
      <c r="A7" s="46" t="s">
        <v>8</v>
      </c>
      <c r="B7" s="47" t="s">
        <v>10</v>
      </c>
      <c r="C7" s="47" t="s">
        <v>11</v>
      </c>
      <c r="D7" s="47" t="s">
        <v>12</v>
      </c>
      <c r="E7" s="47" t="s">
        <v>47</v>
      </c>
      <c r="F7" s="47" t="s">
        <v>14</v>
      </c>
      <c r="H7" s="27" t="s">
        <v>21</v>
      </c>
      <c r="I7" s="7"/>
      <c r="J7" s="28" t="s">
        <v>22</v>
      </c>
      <c r="O7" s="43"/>
      <c r="P7" s="43"/>
      <c r="Q7" s="43"/>
      <c r="R7" s="43"/>
      <c r="S7" s="43"/>
      <c r="T7" s="43"/>
      <c r="U7" s="43"/>
      <c r="V7" s="43"/>
    </row>
    <row r="8">
      <c r="A8" s="46" t="s">
        <v>8</v>
      </c>
      <c r="B8" s="47" t="s">
        <v>10</v>
      </c>
      <c r="C8" s="47" t="s">
        <v>11</v>
      </c>
      <c r="D8" s="47" t="s">
        <v>12</v>
      </c>
      <c r="E8" s="47" t="s">
        <v>47</v>
      </c>
      <c r="F8" s="47" t="s">
        <v>14</v>
      </c>
      <c r="H8" s="27" t="s">
        <v>24</v>
      </c>
      <c r="I8" s="7"/>
      <c r="J8" s="28" t="s">
        <v>25</v>
      </c>
      <c r="O8" s="49"/>
      <c r="P8" s="49" t="s">
        <v>116</v>
      </c>
      <c r="Q8" s="43"/>
      <c r="R8" s="50">
        <f>J5</f>
        <v>328</v>
      </c>
      <c r="S8" s="51">
        <f>COUNTIF(F5:F332, F7)</f>
        <v>230</v>
      </c>
      <c r="T8" s="51">
        <f>COUNTIF(F5:F332, F5)</f>
        <v>98</v>
      </c>
      <c r="U8" s="43">
        <f>((-S8/R8)*IMLOG2(S8/R8))+((-T8/R8)*IMLOG2(T8/R8))</f>
        <v>0.8797950643</v>
      </c>
      <c r="V8" s="43"/>
    </row>
    <row r="9">
      <c r="A9" s="46" t="s">
        <v>8</v>
      </c>
      <c r="B9" s="47" t="s">
        <v>10</v>
      </c>
      <c r="C9" s="47" t="s">
        <v>11</v>
      </c>
      <c r="D9" s="47" t="s">
        <v>12</v>
      </c>
      <c r="E9" s="47" t="s">
        <v>47</v>
      </c>
      <c r="F9" s="47" t="s">
        <v>14</v>
      </c>
      <c r="H9" s="30"/>
      <c r="I9" s="30"/>
      <c r="J9" s="30"/>
      <c r="O9" s="43"/>
      <c r="P9" s="43"/>
      <c r="Q9" s="43"/>
      <c r="R9" s="51"/>
      <c r="S9" s="51"/>
      <c r="T9" s="51"/>
      <c r="U9" s="43"/>
      <c r="V9" s="43"/>
    </row>
    <row r="10">
      <c r="A10" s="46" t="s">
        <v>8</v>
      </c>
      <c r="B10" s="47" t="s">
        <v>10</v>
      </c>
      <c r="C10" s="47" t="s">
        <v>11</v>
      </c>
      <c r="D10" s="47" t="s">
        <v>12</v>
      </c>
      <c r="E10" s="47" t="s">
        <v>47</v>
      </c>
      <c r="F10" s="47" t="s">
        <v>14</v>
      </c>
      <c r="H10" s="30"/>
      <c r="I10" s="30"/>
      <c r="J10" s="30"/>
      <c r="O10" s="49"/>
      <c r="P10" s="49" t="s">
        <v>117</v>
      </c>
      <c r="Q10" s="43"/>
      <c r="R10" s="51"/>
      <c r="S10" s="51"/>
      <c r="T10" s="51"/>
      <c r="U10" s="43"/>
      <c r="V10" s="43">
        <f>(U8)-((R11/R8)*U11)-((R12/R8)*U12)</f>
        <v>0.002587337773</v>
      </c>
    </row>
    <row r="11">
      <c r="A11" s="46" t="s">
        <v>8</v>
      </c>
      <c r="B11" s="47" t="s">
        <v>10</v>
      </c>
      <c r="C11" s="47" t="s">
        <v>11</v>
      </c>
      <c r="D11" s="47" t="s">
        <v>12</v>
      </c>
      <c r="E11" s="47" t="s">
        <v>47</v>
      </c>
      <c r="F11" s="47" t="s">
        <v>14</v>
      </c>
      <c r="H11" s="23" t="s">
        <v>3</v>
      </c>
      <c r="I11" s="6"/>
      <c r="J11" s="7"/>
      <c r="O11" s="43"/>
      <c r="P11" s="43"/>
      <c r="Q11" s="49" t="s">
        <v>118</v>
      </c>
      <c r="R11" s="51">
        <f>COUNTIF(A5:A332, A5)</f>
        <v>149</v>
      </c>
      <c r="S11" s="51">
        <f>COUNTIFS(A5:A332,A5,F5:F332,F7)</f>
        <v>100</v>
      </c>
      <c r="T11" s="41">
        <f>COUNTIFS(A5:A332,A5,F5:F332,F5)</f>
        <v>49</v>
      </c>
      <c r="U11" s="52">
        <f t="shared" ref="U11:U12" si="1">IFERROR(((-S11/R11)*IMLOG2(S11/R11))+((-T11/R11)*IMLOG2(T11/R11)),0)</f>
        <v>0.9137564309</v>
      </c>
      <c r="V11" s="43"/>
    </row>
    <row r="12">
      <c r="A12" s="46" t="s">
        <v>8</v>
      </c>
      <c r="B12" s="47" t="s">
        <v>10</v>
      </c>
      <c r="C12" s="47" t="s">
        <v>11</v>
      </c>
      <c r="D12" s="47" t="s">
        <v>12</v>
      </c>
      <c r="E12" s="47" t="s">
        <v>47</v>
      </c>
      <c r="F12" s="47" t="s">
        <v>14</v>
      </c>
      <c r="H12" s="27" t="s">
        <v>27</v>
      </c>
      <c r="I12" s="7"/>
      <c r="J12" s="31">
        <f>COUNTIF(B:B, B5)</f>
        <v>244</v>
      </c>
      <c r="O12" s="43"/>
      <c r="P12" s="43"/>
      <c r="Q12" s="49" t="s">
        <v>119</v>
      </c>
      <c r="R12" s="51">
        <f>COUNTIF(A5:A332, A18)</f>
        <v>179</v>
      </c>
      <c r="S12" s="53">
        <f>COUNTIFS(A5:A332,A20,F5:F332,F7)</f>
        <v>130</v>
      </c>
      <c r="T12" s="51">
        <f>COUNTIFS(A5:A332,A20,F5:F332,F5)</f>
        <v>49</v>
      </c>
      <c r="U12" s="52">
        <f t="shared" si="1"/>
        <v>0.8467845032</v>
      </c>
      <c r="V12" s="43"/>
    </row>
    <row r="13">
      <c r="A13" s="46" t="s">
        <v>8</v>
      </c>
      <c r="B13" s="47" t="s">
        <v>10</v>
      </c>
      <c r="C13" s="47" t="s">
        <v>11</v>
      </c>
      <c r="D13" s="47" t="s">
        <v>12</v>
      </c>
      <c r="E13" s="47" t="s">
        <v>47</v>
      </c>
      <c r="F13" s="47" t="s">
        <v>23</v>
      </c>
      <c r="H13" s="27" t="s">
        <v>29</v>
      </c>
      <c r="I13" s="7"/>
      <c r="J13" s="31">
        <f>COUNTIF(B:B, B38)</f>
        <v>84</v>
      </c>
      <c r="O13" s="49"/>
      <c r="P13" s="49"/>
      <c r="Q13" s="43"/>
      <c r="R13" s="51"/>
      <c r="S13" s="40"/>
      <c r="T13" s="51"/>
      <c r="V13" s="54"/>
    </row>
    <row r="14">
      <c r="A14" s="46" t="s">
        <v>8</v>
      </c>
      <c r="B14" s="47" t="s">
        <v>10</v>
      </c>
      <c r="C14" s="47" t="s">
        <v>11</v>
      </c>
      <c r="D14" s="47" t="s">
        <v>12</v>
      </c>
      <c r="E14" s="47" t="s">
        <v>47</v>
      </c>
      <c r="F14" s="47" t="s">
        <v>14</v>
      </c>
      <c r="H14" s="33" t="s">
        <v>33</v>
      </c>
      <c r="I14" s="7"/>
      <c r="J14" s="34">
        <f>SUM(J12:J13)</f>
        <v>328</v>
      </c>
      <c r="O14" s="55" t="s">
        <v>120</v>
      </c>
      <c r="P14" s="56" t="s">
        <v>121</v>
      </c>
      <c r="Q14" s="57"/>
      <c r="R14" s="58"/>
      <c r="S14" s="58"/>
      <c r="T14" s="58"/>
      <c r="U14" s="57"/>
      <c r="V14" s="59">
        <f>(U8)-((R15/R8)*U15)-((R16/R8)*U16)</f>
        <v>0.6440199736</v>
      </c>
    </row>
    <row r="15">
      <c r="A15" s="46" t="s">
        <v>8</v>
      </c>
      <c r="B15" s="47" t="s">
        <v>10</v>
      </c>
      <c r="C15" s="47" t="s">
        <v>11</v>
      </c>
      <c r="D15" s="47" t="s">
        <v>44</v>
      </c>
      <c r="E15" s="47" t="s">
        <v>47</v>
      </c>
      <c r="F15" s="47" t="s">
        <v>14</v>
      </c>
      <c r="H15" s="30"/>
      <c r="I15" s="30"/>
      <c r="J15" s="30"/>
      <c r="O15" s="60"/>
      <c r="P15" s="57"/>
      <c r="Q15" s="56" t="s">
        <v>122</v>
      </c>
      <c r="R15" s="58">
        <f>COUNTIF(B5:B332,B5)</f>
        <v>244</v>
      </c>
      <c r="S15" s="61">
        <f>COUNTIFS(B5:B332,B5,F5:F332,F7)</f>
        <v>230</v>
      </c>
      <c r="T15" s="62">
        <f>COUNTIFS(B5:B332,B5,F5:F332,F5)</f>
        <v>14</v>
      </c>
      <c r="U15" s="59">
        <f t="shared" ref="U15:U16" si="2">IFERROR(((-S15/R15)*IMLOG2(S15/R15))+(-T15/R15)*IMLOG2(T15/R15),0)</f>
        <v>0.3169435645</v>
      </c>
      <c r="V15" s="57"/>
    </row>
    <row r="16">
      <c r="A16" s="46" t="s">
        <v>8</v>
      </c>
      <c r="B16" s="47" t="s">
        <v>10</v>
      </c>
      <c r="C16" s="47" t="s">
        <v>11</v>
      </c>
      <c r="D16" s="47" t="s">
        <v>12</v>
      </c>
      <c r="E16" s="47" t="s">
        <v>47</v>
      </c>
      <c r="F16" s="47" t="s">
        <v>14</v>
      </c>
      <c r="H16" s="23" t="s">
        <v>4</v>
      </c>
      <c r="I16" s="6"/>
      <c r="J16" s="7"/>
      <c r="O16" s="60"/>
      <c r="P16" s="57"/>
      <c r="Q16" s="56" t="s">
        <v>123</v>
      </c>
      <c r="R16" s="58">
        <f>COUNTIF(B5:B332,B38)</f>
        <v>84</v>
      </c>
      <c r="S16" s="62">
        <f>COUNTIFS(B5:B332,B51,F5:F332,F7)</f>
        <v>0</v>
      </c>
      <c r="T16" s="62">
        <f>COUNTIFS(B5:B332,B38,F5:F332,F5)</f>
        <v>84</v>
      </c>
      <c r="U16" s="63">
        <f t="shared" si="2"/>
        <v>0</v>
      </c>
      <c r="V16" s="57"/>
    </row>
    <row r="17">
      <c r="A17" s="46" t="s">
        <v>8</v>
      </c>
      <c r="B17" s="47" t="s">
        <v>10</v>
      </c>
      <c r="C17" s="47" t="s">
        <v>11</v>
      </c>
      <c r="D17" s="47" t="s">
        <v>12</v>
      </c>
      <c r="E17" s="47" t="s">
        <v>47</v>
      </c>
      <c r="F17" s="47" t="s">
        <v>14</v>
      </c>
      <c r="H17" s="27" t="s">
        <v>27</v>
      </c>
      <c r="I17" s="7"/>
      <c r="J17" s="31">
        <f>COUNTIF(C:C, C25)</f>
        <v>7</v>
      </c>
      <c r="O17" s="64"/>
      <c r="P17" s="43"/>
      <c r="Q17" s="49"/>
      <c r="R17" s="51"/>
      <c r="S17" s="41"/>
      <c r="T17" s="53"/>
      <c r="U17" s="52"/>
      <c r="V17" s="43"/>
    </row>
    <row r="18">
      <c r="A18" s="46" t="s">
        <v>48</v>
      </c>
      <c r="B18" s="47" t="s">
        <v>10</v>
      </c>
      <c r="C18" s="47" t="s">
        <v>11</v>
      </c>
      <c r="D18" s="47" t="s">
        <v>12</v>
      </c>
      <c r="E18" s="47" t="s">
        <v>47</v>
      </c>
      <c r="F18" s="47" t="s">
        <v>23</v>
      </c>
      <c r="H18" s="27" t="s">
        <v>29</v>
      </c>
      <c r="I18" s="7"/>
      <c r="J18" s="31">
        <f>COUNTIF(C:C, C10)</f>
        <v>321</v>
      </c>
      <c r="O18" s="65"/>
      <c r="P18" s="49" t="s">
        <v>124</v>
      </c>
      <c r="Q18" s="43"/>
      <c r="R18" s="51"/>
      <c r="S18" s="51"/>
      <c r="T18" s="51"/>
      <c r="U18" s="43"/>
      <c r="V18" s="54">
        <f>(U8)-((R19/R8)*U19)-((R20/R8)*U20)</f>
        <v>0.002092239302</v>
      </c>
    </row>
    <row r="19">
      <c r="A19" s="46" t="s">
        <v>48</v>
      </c>
      <c r="B19" s="47" t="s">
        <v>10</v>
      </c>
      <c r="C19" s="47" t="s">
        <v>11</v>
      </c>
      <c r="D19" s="47" t="s">
        <v>12</v>
      </c>
      <c r="E19" s="47" t="s">
        <v>47</v>
      </c>
      <c r="F19" s="47" t="s">
        <v>23</v>
      </c>
      <c r="H19" s="35" t="s">
        <v>33</v>
      </c>
      <c r="I19" s="7"/>
      <c r="J19" s="34">
        <f>SUM(J17:J18)</f>
        <v>328</v>
      </c>
      <c r="O19" s="64"/>
      <c r="P19" s="43"/>
      <c r="Q19" s="49" t="s">
        <v>122</v>
      </c>
      <c r="R19" s="51">
        <f>COUNTIF(C5:C332,C25)</f>
        <v>7</v>
      </c>
      <c r="S19" s="53">
        <f>COUNTIFS(C5:C332,C25,F5:F332,F7)</f>
        <v>6</v>
      </c>
      <c r="T19" s="53">
        <f>COUNTIFS(C5:C332,C25,F5:F332,F5)</f>
        <v>1</v>
      </c>
      <c r="U19" s="52">
        <f t="shared" ref="U19:U20" si="3">IFERROR(((-S19/R19)*IMLOG2(S19/R19))+((-T19/R19)*IMLOG2(T19/R19)),0)</f>
        <v>0.5916727786</v>
      </c>
      <c r="V19" s="43"/>
    </row>
    <row r="20">
      <c r="A20" s="46" t="s">
        <v>48</v>
      </c>
      <c r="B20" s="47" t="s">
        <v>10</v>
      </c>
      <c r="C20" s="47" t="s">
        <v>11</v>
      </c>
      <c r="D20" s="47" t="s">
        <v>12</v>
      </c>
      <c r="E20" s="47" t="s">
        <v>47</v>
      </c>
      <c r="F20" s="47" t="s">
        <v>23</v>
      </c>
      <c r="H20" s="36"/>
      <c r="I20" s="36"/>
      <c r="J20" s="36"/>
      <c r="O20" s="64"/>
      <c r="P20" s="43"/>
      <c r="Q20" s="49" t="s">
        <v>123</v>
      </c>
      <c r="R20" s="51">
        <f>COUNTIF(C5:C332,C5)</f>
        <v>321</v>
      </c>
      <c r="S20" s="41">
        <f>COUNTIFS(C5:C332,C5,F5:F332,F7)</f>
        <v>224</v>
      </c>
      <c r="T20" s="53">
        <f>COUNTIFS(C5:C332,C5,F5:F332,F5)</f>
        <v>97</v>
      </c>
      <c r="U20" s="52">
        <f t="shared" si="3"/>
        <v>0.8839402403</v>
      </c>
      <c r="V20" s="43"/>
    </row>
    <row r="21">
      <c r="A21" s="46" t="s">
        <v>48</v>
      </c>
      <c r="B21" s="47" t="s">
        <v>10</v>
      </c>
      <c r="C21" s="47" t="s">
        <v>11</v>
      </c>
      <c r="D21" s="47" t="s">
        <v>12</v>
      </c>
      <c r="E21" s="47" t="s">
        <v>47</v>
      </c>
      <c r="F21" s="47" t="s">
        <v>23</v>
      </c>
      <c r="H21" s="37" t="s">
        <v>5</v>
      </c>
      <c r="I21" s="17"/>
      <c r="J21" s="18"/>
      <c r="O21" s="64"/>
      <c r="P21" s="43"/>
      <c r="Q21" s="49"/>
      <c r="R21" s="51"/>
      <c r="S21" s="53"/>
      <c r="T21" s="53"/>
      <c r="U21" s="42"/>
      <c r="V21" s="43"/>
    </row>
    <row r="22">
      <c r="A22" s="46" t="s">
        <v>48</v>
      </c>
      <c r="B22" s="47" t="s">
        <v>10</v>
      </c>
      <c r="C22" s="47" t="s">
        <v>11</v>
      </c>
      <c r="D22" s="47" t="s">
        <v>12</v>
      </c>
      <c r="E22" s="47" t="s">
        <v>47</v>
      </c>
      <c r="F22" s="47" t="s">
        <v>14</v>
      </c>
      <c r="H22" s="27" t="s">
        <v>40</v>
      </c>
      <c r="I22" s="7"/>
      <c r="J22" s="31">
        <f>COUNTIF(D:D, D51)</f>
        <v>16</v>
      </c>
      <c r="O22" s="65"/>
      <c r="P22" s="49" t="s">
        <v>125</v>
      </c>
      <c r="Q22" s="43"/>
      <c r="R22" s="51"/>
      <c r="S22" s="51"/>
      <c r="T22" s="51"/>
      <c r="U22" s="43"/>
      <c r="V22" s="54">
        <f>(U8)-((R23/R8)*U23)-((R24/R8)*U24)</f>
        <v>0.003182549208</v>
      </c>
    </row>
    <row r="23">
      <c r="A23" s="46" t="s">
        <v>48</v>
      </c>
      <c r="B23" s="47" t="s">
        <v>10</v>
      </c>
      <c r="C23" s="47" t="s">
        <v>11</v>
      </c>
      <c r="D23" s="47" t="s">
        <v>12</v>
      </c>
      <c r="E23" s="47" t="s">
        <v>47</v>
      </c>
      <c r="F23" s="47" t="s">
        <v>23</v>
      </c>
      <c r="H23" s="27" t="s">
        <v>41</v>
      </c>
      <c r="I23" s="7"/>
      <c r="J23" s="31">
        <f>COUNTIF(D:D, D5)</f>
        <v>312</v>
      </c>
      <c r="O23" s="64"/>
      <c r="P23" s="43"/>
      <c r="Q23" s="49" t="s">
        <v>126</v>
      </c>
      <c r="R23" s="51">
        <f>COUNTIF(D5:D332,D15)</f>
        <v>16</v>
      </c>
      <c r="S23" s="41">
        <f>COUNTIFS(D5:D332,D15,F5:F332,F7)</f>
        <v>9</v>
      </c>
      <c r="T23" s="53">
        <f>COUNTIFS(D5:D332,D15,F5:F332,F5)</f>
        <v>7</v>
      </c>
      <c r="U23" s="52">
        <f t="shared" ref="U23:U24" si="4">IFERROR(((-S23/R23)*IMLOG2(S23/R23))+((-T23/R23)*IMLOG2(T23/R23)),0)</f>
        <v>0.9886994083</v>
      </c>
      <c r="V23" s="43"/>
    </row>
    <row r="24">
      <c r="A24" s="46" t="s">
        <v>48</v>
      </c>
      <c r="B24" s="47" t="s">
        <v>10</v>
      </c>
      <c r="C24" s="47" t="s">
        <v>11</v>
      </c>
      <c r="D24" s="47" t="s">
        <v>12</v>
      </c>
      <c r="E24" s="47" t="s">
        <v>47</v>
      </c>
      <c r="F24" s="47" t="s">
        <v>14</v>
      </c>
      <c r="H24" s="35" t="s">
        <v>33</v>
      </c>
      <c r="I24" s="7"/>
      <c r="J24" s="34">
        <f>SUM(J22:J23)</f>
        <v>328</v>
      </c>
      <c r="O24" s="64"/>
      <c r="P24" s="43"/>
      <c r="Q24" s="49" t="s">
        <v>127</v>
      </c>
      <c r="R24" s="51">
        <f>countif(D5:D332,D5)</f>
        <v>312</v>
      </c>
      <c r="S24" s="53">
        <f>COUNTIFS(D5:D332,D5,F5:F332,F7)</f>
        <v>221</v>
      </c>
      <c r="T24" s="53">
        <f>COUNTIFS(D5:D332,D5,F5:F332,F5)</f>
        <v>91</v>
      </c>
      <c r="U24" s="52">
        <f t="shared" si="4"/>
        <v>0.8708644692</v>
      </c>
      <c r="V24" s="43"/>
    </row>
    <row r="25">
      <c r="A25" s="46" t="s">
        <v>48</v>
      </c>
      <c r="B25" s="47" t="s">
        <v>10</v>
      </c>
      <c r="C25" s="47" t="s">
        <v>10</v>
      </c>
      <c r="D25" s="47" t="s">
        <v>12</v>
      </c>
      <c r="E25" s="47" t="s">
        <v>47</v>
      </c>
      <c r="F25" s="47" t="s">
        <v>14</v>
      </c>
      <c r="H25" s="36"/>
      <c r="I25" s="36"/>
      <c r="J25" s="36"/>
      <c r="O25" s="64"/>
      <c r="P25" s="43"/>
      <c r="Q25" s="49"/>
      <c r="R25" s="51"/>
      <c r="S25" s="41"/>
      <c r="T25" s="53"/>
      <c r="U25" s="42"/>
      <c r="V25" s="43"/>
    </row>
    <row r="26">
      <c r="A26" s="46" t="s">
        <v>48</v>
      </c>
      <c r="B26" s="47" t="s">
        <v>10</v>
      </c>
      <c r="C26" s="47" t="s">
        <v>11</v>
      </c>
      <c r="D26" s="47" t="s">
        <v>12</v>
      </c>
      <c r="E26" s="47" t="s">
        <v>47</v>
      </c>
      <c r="F26" s="47" t="s">
        <v>14</v>
      </c>
      <c r="H26" s="37" t="s">
        <v>6</v>
      </c>
      <c r="I26" s="17"/>
      <c r="J26" s="18"/>
      <c r="O26" s="65"/>
      <c r="P26" s="49" t="s">
        <v>128</v>
      </c>
      <c r="Q26" s="43"/>
      <c r="R26" s="51"/>
      <c r="S26" s="51"/>
      <c r="T26" s="51"/>
      <c r="U26" s="43"/>
      <c r="V26" s="54">
        <f>(U8)-((R27/R8)*U27)-((R28/R8)*U28)-((R29/R8)*U29)</f>
        <v>0.1057893351</v>
      </c>
    </row>
    <row r="27">
      <c r="A27" s="46" t="s">
        <v>48</v>
      </c>
      <c r="B27" s="47" t="s">
        <v>10</v>
      </c>
      <c r="C27" s="47" t="s">
        <v>11</v>
      </c>
      <c r="D27" s="47" t="s">
        <v>12</v>
      </c>
      <c r="E27" s="47" t="s">
        <v>47</v>
      </c>
      <c r="F27" s="47" t="s">
        <v>14</v>
      </c>
      <c r="H27" s="27" t="s">
        <v>42</v>
      </c>
      <c r="I27" s="7"/>
      <c r="J27" s="31">
        <f>COUNTIF(E:E, E5)</f>
        <v>268</v>
      </c>
      <c r="O27" s="65"/>
      <c r="P27" s="43"/>
      <c r="Q27" s="49" t="s">
        <v>129</v>
      </c>
      <c r="R27" s="51">
        <f>countif(E5:E332,E5)</f>
        <v>268</v>
      </c>
      <c r="S27" s="53">
        <f>COUNTIFS(E5:E332,E5,F5:F332,F7)</f>
        <v>170</v>
      </c>
      <c r="T27" s="53">
        <f>COUNTIFS(E5:E332,E5,F5:F332,F5)</f>
        <v>98</v>
      </c>
      <c r="U27" s="52">
        <f t="shared" ref="U27:U29" si="5">IFERROR(((-S27/R27)*IMLOG2(S27/R27))+((-T27/R27)*IMLOG2(T27/R27)),0)</f>
        <v>0.9472905939</v>
      </c>
      <c r="V27" s="43"/>
    </row>
    <row r="28">
      <c r="A28" s="46" t="s">
        <v>48</v>
      </c>
      <c r="B28" s="47" t="s">
        <v>10</v>
      </c>
      <c r="C28" s="47" t="s">
        <v>11</v>
      </c>
      <c r="D28" s="47" t="s">
        <v>12</v>
      </c>
      <c r="E28" s="47" t="s">
        <v>47</v>
      </c>
      <c r="F28" s="47" t="s">
        <v>14</v>
      </c>
      <c r="H28" s="27" t="s">
        <v>29</v>
      </c>
      <c r="I28" s="7"/>
      <c r="J28" s="31">
        <f>COUNTIF(E:E, E43)</f>
        <v>58</v>
      </c>
      <c r="O28" s="65"/>
      <c r="P28" s="43"/>
      <c r="Q28" s="49" t="s">
        <v>123</v>
      </c>
      <c r="R28" s="51">
        <f>countif(E5:E332,E43)</f>
        <v>58</v>
      </c>
      <c r="S28" s="53">
        <f>COUNTIFS(E5:E332,E46,F5:F332,F7)</f>
        <v>58</v>
      </c>
      <c r="T28" s="53">
        <f>COUNTIFS(E5:E332,E43,F5:F332,F5)</f>
        <v>0</v>
      </c>
      <c r="U28" s="52">
        <f t="shared" si="5"/>
        <v>0</v>
      </c>
      <c r="V28" s="43"/>
    </row>
    <row r="29">
      <c r="A29" s="46" t="s">
        <v>48</v>
      </c>
      <c r="B29" s="47" t="s">
        <v>10</v>
      </c>
      <c r="C29" s="47" t="s">
        <v>11</v>
      </c>
      <c r="D29" s="47" t="s">
        <v>12</v>
      </c>
      <c r="E29" s="47" t="s">
        <v>47</v>
      </c>
      <c r="F29" s="47" t="s">
        <v>14</v>
      </c>
      <c r="H29" s="27" t="s">
        <v>43</v>
      </c>
      <c r="I29" s="7"/>
      <c r="J29" s="31">
        <f>COUNTIF(E:E, E104)</f>
        <v>2</v>
      </c>
      <c r="O29" s="65"/>
      <c r="P29" s="43"/>
      <c r="Q29" s="49" t="s">
        <v>130</v>
      </c>
      <c r="R29" s="51">
        <f>countif(E5:E332,E104)</f>
        <v>2</v>
      </c>
      <c r="S29" s="53">
        <f>COUNTIFS(E5:E332,E104,F5:F332,F7)</f>
        <v>2</v>
      </c>
      <c r="T29" s="53">
        <f>COUNTIFS(E6:E332,E140,F6:F332,F5)</f>
        <v>0</v>
      </c>
      <c r="U29" s="52">
        <f t="shared" si="5"/>
        <v>0</v>
      </c>
      <c r="V29" s="43"/>
    </row>
    <row r="30">
      <c r="A30" s="46" t="s">
        <v>48</v>
      </c>
      <c r="B30" s="47" t="s">
        <v>10</v>
      </c>
      <c r="C30" s="47" t="s">
        <v>11</v>
      </c>
      <c r="D30" s="47" t="s">
        <v>12</v>
      </c>
      <c r="E30" s="47" t="s">
        <v>47</v>
      </c>
      <c r="F30" s="47" t="s">
        <v>14</v>
      </c>
      <c r="H30" s="35" t="s">
        <v>33</v>
      </c>
      <c r="I30" s="7"/>
      <c r="J30" s="34">
        <f>SUM(J27:J29)</f>
        <v>328</v>
      </c>
      <c r="O30" s="65"/>
      <c r="P30" s="43"/>
      <c r="Q30" s="43"/>
      <c r="R30" s="43"/>
      <c r="S30" s="43"/>
      <c r="T30" s="43"/>
      <c r="U30" s="43"/>
      <c r="V30" s="43"/>
    </row>
    <row r="31">
      <c r="A31" s="46" t="s">
        <v>48</v>
      </c>
      <c r="B31" s="47" t="s">
        <v>10</v>
      </c>
      <c r="C31" s="47" t="s">
        <v>11</v>
      </c>
      <c r="D31" s="47" t="s">
        <v>12</v>
      </c>
      <c r="E31" s="47" t="s">
        <v>47</v>
      </c>
      <c r="F31" s="47" t="s">
        <v>14</v>
      </c>
    </row>
    <row r="32">
      <c r="A32" s="46" t="s">
        <v>48</v>
      </c>
      <c r="B32" s="47" t="s">
        <v>10</v>
      </c>
      <c r="C32" s="47" t="s">
        <v>11</v>
      </c>
      <c r="D32" s="47" t="s">
        <v>12</v>
      </c>
      <c r="E32" s="47" t="s">
        <v>47</v>
      </c>
      <c r="F32" s="47" t="s">
        <v>14</v>
      </c>
    </row>
    <row r="33">
      <c r="A33" s="46" t="s">
        <v>48</v>
      </c>
      <c r="B33" s="47" t="s">
        <v>10</v>
      </c>
      <c r="C33" s="47" t="s">
        <v>11</v>
      </c>
      <c r="D33" s="47" t="s">
        <v>12</v>
      </c>
      <c r="E33" s="47" t="s">
        <v>47</v>
      </c>
      <c r="F33" s="47" t="s">
        <v>14</v>
      </c>
      <c r="H33" s="66" t="s">
        <v>3</v>
      </c>
      <c r="I33" s="67" t="str">
        <f>B5</f>
        <v>Positif</v>
      </c>
      <c r="O33" s="19" t="s">
        <v>121</v>
      </c>
    </row>
    <row r="34">
      <c r="A34" s="46" t="s">
        <v>48</v>
      </c>
      <c r="B34" s="47" t="s">
        <v>10</v>
      </c>
      <c r="C34" s="47" t="s">
        <v>11</v>
      </c>
      <c r="D34" s="47" t="s">
        <v>12</v>
      </c>
      <c r="E34" s="47" t="s">
        <v>47</v>
      </c>
      <c r="F34" s="47" t="s">
        <v>14</v>
      </c>
      <c r="H34" s="22" t="s">
        <v>1</v>
      </c>
      <c r="I34" s="22" t="s">
        <v>3</v>
      </c>
      <c r="J34" s="22" t="s">
        <v>4</v>
      </c>
      <c r="K34" s="22" t="s">
        <v>5</v>
      </c>
      <c r="L34" s="22" t="s">
        <v>6</v>
      </c>
      <c r="M34" s="22" t="s">
        <v>7</v>
      </c>
      <c r="O34" s="48" t="s">
        <v>109</v>
      </c>
      <c r="P34" s="48" t="s">
        <v>19</v>
      </c>
      <c r="Q34" s="48" t="s">
        <v>110</v>
      </c>
      <c r="R34" s="48" t="s">
        <v>111</v>
      </c>
      <c r="S34" s="48" t="s">
        <v>112</v>
      </c>
      <c r="T34" s="48" t="s">
        <v>113</v>
      </c>
      <c r="U34" s="48" t="s">
        <v>114</v>
      </c>
      <c r="V34" s="48" t="s">
        <v>115</v>
      </c>
    </row>
    <row r="35">
      <c r="A35" s="46" t="s">
        <v>48</v>
      </c>
      <c r="B35" s="47" t="s">
        <v>10</v>
      </c>
      <c r="C35" s="47" t="s">
        <v>11</v>
      </c>
      <c r="D35" s="47" t="s">
        <v>12</v>
      </c>
      <c r="E35" s="47" t="s">
        <v>47</v>
      </c>
      <c r="F35" s="47" t="s">
        <v>14</v>
      </c>
      <c r="H35" s="43" t="str">
        <f>IFERROR(__xludf.DUMMYFUNCTION("FILTER(A5:F332,B5:B332=I33)"),"P")</f>
        <v>P</v>
      </c>
      <c r="I35" s="43" t="str">
        <f>IFERROR(__xludf.DUMMYFUNCTION("""COMPUTED_VALUE"""),"Positif")</f>
        <v>Positif</v>
      </c>
      <c r="J35" s="43" t="str">
        <f>IFERROR(__xludf.DUMMYFUNCTION("""COMPUTED_VALUE"""),"Negatif")</f>
        <v>Negatif</v>
      </c>
      <c r="K35" s="43" t="str">
        <f>IFERROR(__xludf.DUMMYFUNCTION("""COMPUTED_VALUE"""),"Tidak")</f>
        <v>Tidak</v>
      </c>
      <c r="L35" s="43" t="str">
        <f>IFERROR(__xludf.DUMMYFUNCTION("""COMPUTED_VALUE"""),"Rif Sensitif")</f>
        <v>Rif Sensitif</v>
      </c>
      <c r="M35" s="43" t="str">
        <f>IFERROR(__xludf.DUMMYFUNCTION("""COMPUTED_VALUE"""),"Ekstra paru")</f>
        <v>Ekstra paru</v>
      </c>
      <c r="O35" s="43"/>
      <c r="P35" s="43"/>
      <c r="Q35" s="43"/>
      <c r="R35" s="43"/>
      <c r="S35" s="43"/>
      <c r="T35" s="43"/>
      <c r="U35" s="43"/>
      <c r="V35" s="43"/>
    </row>
    <row r="36">
      <c r="A36" s="46" t="s">
        <v>48</v>
      </c>
      <c r="B36" s="47" t="s">
        <v>10</v>
      </c>
      <c r="C36" s="47" t="s">
        <v>11</v>
      </c>
      <c r="D36" s="47" t="s">
        <v>12</v>
      </c>
      <c r="E36" s="47" t="s">
        <v>47</v>
      </c>
      <c r="F36" s="47" t="s">
        <v>14</v>
      </c>
      <c r="H36" s="43" t="str">
        <f>IFERROR(__xludf.DUMMYFUNCTION("""COMPUTED_VALUE"""),"P")</f>
        <v>P</v>
      </c>
      <c r="I36" s="43" t="str">
        <f>IFERROR(__xludf.DUMMYFUNCTION("""COMPUTED_VALUE"""),"Positif")</f>
        <v>Positif</v>
      </c>
      <c r="J36" s="43" t="str">
        <f>IFERROR(__xludf.DUMMYFUNCTION("""COMPUTED_VALUE"""),"Negatif")</f>
        <v>Negatif</v>
      </c>
      <c r="K36" s="43" t="str">
        <f>IFERROR(__xludf.DUMMYFUNCTION("""COMPUTED_VALUE"""),"Tidak")</f>
        <v>Tidak</v>
      </c>
      <c r="L36" s="43" t="str">
        <f>IFERROR(__xludf.DUMMYFUNCTION("""COMPUTED_VALUE"""),"Rif Sensitif")</f>
        <v>Rif Sensitif</v>
      </c>
      <c r="M36" s="43" t="str">
        <f>IFERROR(__xludf.DUMMYFUNCTION("""COMPUTED_VALUE"""),"Ekstra paru")</f>
        <v>Ekstra paru</v>
      </c>
      <c r="O36" s="50" t="s">
        <v>120</v>
      </c>
      <c r="P36" s="49" t="s">
        <v>116</v>
      </c>
      <c r="Q36" s="43"/>
      <c r="R36" s="50">
        <f>ROWS(H35:M278)</f>
        <v>244</v>
      </c>
      <c r="S36" s="51">
        <f>COUNTIF(M35:M278, M37)</f>
        <v>230</v>
      </c>
      <c r="T36" s="51">
        <f>COUNTIF(M35:M278, M35)</f>
        <v>14</v>
      </c>
      <c r="U36" s="52">
        <f>IFERROR(((-S36/R36)*IMLOG2(S36/R36))+(-T36/R36)*IMLOG2(T36/R36),0)</f>
        <v>0.3169435645</v>
      </c>
      <c r="V36" s="43"/>
    </row>
    <row r="37">
      <c r="A37" s="46" t="s">
        <v>48</v>
      </c>
      <c r="B37" s="47" t="s">
        <v>10</v>
      </c>
      <c r="C37" s="47" t="s">
        <v>11</v>
      </c>
      <c r="D37" s="47" t="s">
        <v>12</v>
      </c>
      <c r="E37" s="47" t="s">
        <v>47</v>
      </c>
      <c r="F37" s="47" t="s">
        <v>14</v>
      </c>
      <c r="H37" s="43" t="str">
        <f>IFERROR(__xludf.DUMMYFUNCTION("""COMPUTED_VALUE"""),"P")</f>
        <v>P</v>
      </c>
      <c r="I37" s="43" t="str">
        <f>IFERROR(__xludf.DUMMYFUNCTION("""COMPUTED_VALUE"""),"Positif")</f>
        <v>Positif</v>
      </c>
      <c r="J37" s="43" t="str">
        <f>IFERROR(__xludf.DUMMYFUNCTION("""COMPUTED_VALUE"""),"Negatif")</f>
        <v>Negatif</v>
      </c>
      <c r="K37" s="43" t="str">
        <f>IFERROR(__xludf.DUMMYFUNCTION("""COMPUTED_VALUE"""),"Tidak")</f>
        <v>Tidak</v>
      </c>
      <c r="L37" s="43" t="str">
        <f>IFERROR(__xludf.DUMMYFUNCTION("""COMPUTED_VALUE"""),"Rif Sensitif")</f>
        <v>Rif Sensitif</v>
      </c>
      <c r="M37" s="43" t="str">
        <f>IFERROR(__xludf.DUMMYFUNCTION("""COMPUTED_VALUE"""),"Paru")</f>
        <v>Paru</v>
      </c>
      <c r="O37" s="43"/>
      <c r="P37" s="43"/>
      <c r="Q37" s="43"/>
      <c r="R37" s="51"/>
      <c r="S37" s="51"/>
      <c r="T37" s="51"/>
      <c r="U37" s="43"/>
      <c r="V37" s="43"/>
    </row>
    <row r="38">
      <c r="A38" s="46" t="s">
        <v>48</v>
      </c>
      <c r="B38" s="47" t="s">
        <v>11</v>
      </c>
      <c r="C38" s="47" t="s">
        <v>11</v>
      </c>
      <c r="D38" s="47" t="s">
        <v>12</v>
      </c>
      <c r="E38" s="47" t="s">
        <v>47</v>
      </c>
      <c r="F38" s="47" t="s">
        <v>23</v>
      </c>
      <c r="H38" s="43" t="str">
        <f>IFERROR(__xludf.DUMMYFUNCTION("""COMPUTED_VALUE"""),"P")</f>
        <v>P</v>
      </c>
      <c r="I38" s="43" t="str">
        <f>IFERROR(__xludf.DUMMYFUNCTION("""COMPUTED_VALUE"""),"Positif")</f>
        <v>Positif</v>
      </c>
      <c r="J38" s="43" t="str">
        <f>IFERROR(__xludf.DUMMYFUNCTION("""COMPUTED_VALUE"""),"Negatif")</f>
        <v>Negatif</v>
      </c>
      <c r="K38" s="43" t="str">
        <f>IFERROR(__xludf.DUMMYFUNCTION("""COMPUTED_VALUE"""),"Tidak")</f>
        <v>Tidak</v>
      </c>
      <c r="L38" s="43" t="str">
        <f>IFERROR(__xludf.DUMMYFUNCTION("""COMPUTED_VALUE"""),"Rif Sensitif")</f>
        <v>Rif Sensitif</v>
      </c>
      <c r="M38" s="43" t="str">
        <f>IFERROR(__xludf.DUMMYFUNCTION("""COMPUTED_VALUE"""),"Paru")</f>
        <v>Paru</v>
      </c>
      <c r="O38" s="49"/>
      <c r="P38" s="49" t="s">
        <v>117</v>
      </c>
      <c r="Q38" s="43"/>
      <c r="R38" s="51"/>
      <c r="S38" s="51"/>
      <c r="T38" s="51"/>
      <c r="U38" s="43"/>
      <c r="V38" s="43">
        <f>(U36)-((R39/R36)*U39)-((R40/R36)*U40)</f>
        <v>0.002928863816</v>
      </c>
    </row>
    <row r="39">
      <c r="A39" s="46" t="s">
        <v>48</v>
      </c>
      <c r="B39" s="47" t="s">
        <v>10</v>
      </c>
      <c r="C39" s="47" t="s">
        <v>11</v>
      </c>
      <c r="D39" s="47" t="s">
        <v>12</v>
      </c>
      <c r="E39" s="47" t="s">
        <v>47</v>
      </c>
      <c r="F39" s="47" t="s">
        <v>14</v>
      </c>
      <c r="H39" s="43" t="str">
        <f>IFERROR(__xludf.DUMMYFUNCTION("""COMPUTED_VALUE"""),"P")</f>
        <v>P</v>
      </c>
      <c r="I39" s="43" t="str">
        <f>IFERROR(__xludf.DUMMYFUNCTION("""COMPUTED_VALUE"""),"Positif")</f>
        <v>Positif</v>
      </c>
      <c r="J39" s="43" t="str">
        <f>IFERROR(__xludf.DUMMYFUNCTION("""COMPUTED_VALUE"""),"Negatif")</f>
        <v>Negatif</v>
      </c>
      <c r="K39" s="43" t="str">
        <f>IFERROR(__xludf.DUMMYFUNCTION("""COMPUTED_VALUE"""),"Tidak")</f>
        <v>Tidak</v>
      </c>
      <c r="L39" s="43" t="str">
        <f>IFERROR(__xludf.DUMMYFUNCTION("""COMPUTED_VALUE"""),"Rif Sensitif")</f>
        <v>Rif Sensitif</v>
      </c>
      <c r="M39" s="43" t="str">
        <f>IFERROR(__xludf.DUMMYFUNCTION("""COMPUTED_VALUE"""),"Paru")</f>
        <v>Paru</v>
      </c>
      <c r="O39" s="43"/>
      <c r="P39" s="43"/>
      <c r="Q39" s="49" t="s">
        <v>118</v>
      </c>
      <c r="R39" s="51">
        <f>COUNTIF(H35:H278,H35)</f>
        <v>108</v>
      </c>
      <c r="S39" s="51">
        <f>COUNTIFS(H35:H278,H35,M35:M278,M37)</f>
        <v>100</v>
      </c>
      <c r="T39" s="51">
        <f>COUNTIFS(H35:H278,H35,M35:M278,M35)</f>
        <v>8</v>
      </c>
      <c r="U39" s="54">
        <f t="shared" ref="U39:U40" si="6">IFERROR(((-S39/R39)*IMLOG2(S39/R39))+((-T39/R39)*IMLOG2(T39/R39)),0)</f>
        <v>0.3809465857</v>
      </c>
      <c r="V39" s="43"/>
    </row>
    <row r="40">
      <c r="A40" s="46" t="s">
        <v>8</v>
      </c>
      <c r="B40" s="47" t="s">
        <v>10</v>
      </c>
      <c r="C40" s="47" t="s">
        <v>11</v>
      </c>
      <c r="D40" s="47" t="s">
        <v>12</v>
      </c>
      <c r="E40" s="47" t="s">
        <v>47</v>
      </c>
      <c r="F40" s="47" t="s">
        <v>14</v>
      </c>
      <c r="H40" s="43" t="str">
        <f>IFERROR(__xludf.DUMMYFUNCTION("""COMPUTED_VALUE"""),"P")</f>
        <v>P</v>
      </c>
      <c r="I40" s="43" t="str">
        <f>IFERROR(__xludf.DUMMYFUNCTION("""COMPUTED_VALUE"""),"Positif")</f>
        <v>Positif</v>
      </c>
      <c r="J40" s="43" t="str">
        <f>IFERROR(__xludf.DUMMYFUNCTION("""COMPUTED_VALUE"""),"Negatif")</f>
        <v>Negatif</v>
      </c>
      <c r="K40" s="43" t="str">
        <f>IFERROR(__xludf.DUMMYFUNCTION("""COMPUTED_VALUE"""),"Tidak")</f>
        <v>Tidak</v>
      </c>
      <c r="L40" s="43" t="str">
        <f>IFERROR(__xludf.DUMMYFUNCTION("""COMPUTED_VALUE"""),"Rif Sensitif")</f>
        <v>Rif Sensitif</v>
      </c>
      <c r="M40" s="43" t="str">
        <f>IFERROR(__xludf.DUMMYFUNCTION("""COMPUTED_VALUE"""),"Paru")</f>
        <v>Paru</v>
      </c>
      <c r="O40" s="43"/>
      <c r="P40" s="43"/>
      <c r="Q40" s="49" t="s">
        <v>119</v>
      </c>
      <c r="R40" s="51">
        <f>COUNTIF(H35:H278,H48)</f>
        <v>136</v>
      </c>
      <c r="S40" s="68">
        <f>COUNTIFS(H35:H278,H50,M35:M278,M37)</f>
        <v>130</v>
      </c>
      <c r="T40" s="51">
        <f>COUNTIFS(H35:H278,H50,M35:M278,M35)</f>
        <v>6</v>
      </c>
      <c r="U40" s="54">
        <f t="shared" si="6"/>
        <v>0.2608629096</v>
      </c>
      <c r="V40" s="43"/>
    </row>
    <row r="41">
      <c r="A41" s="46" t="s">
        <v>48</v>
      </c>
      <c r="B41" s="47" t="s">
        <v>10</v>
      </c>
      <c r="C41" s="47" t="s">
        <v>11</v>
      </c>
      <c r="D41" s="47" t="s">
        <v>12</v>
      </c>
      <c r="E41" s="47" t="s">
        <v>47</v>
      </c>
      <c r="F41" s="47" t="s">
        <v>14</v>
      </c>
      <c r="H41" s="43" t="str">
        <f>IFERROR(__xludf.DUMMYFUNCTION("""COMPUTED_VALUE"""),"P")</f>
        <v>P</v>
      </c>
      <c r="I41" s="43" t="str">
        <f>IFERROR(__xludf.DUMMYFUNCTION("""COMPUTED_VALUE"""),"Positif")</f>
        <v>Positif</v>
      </c>
      <c r="J41" s="43" t="str">
        <f>IFERROR(__xludf.DUMMYFUNCTION("""COMPUTED_VALUE"""),"Negatif")</f>
        <v>Negatif</v>
      </c>
      <c r="K41" s="43" t="str">
        <f>IFERROR(__xludf.DUMMYFUNCTION("""COMPUTED_VALUE"""),"Tidak")</f>
        <v>Tidak</v>
      </c>
      <c r="L41" s="43" t="str">
        <f>IFERROR(__xludf.DUMMYFUNCTION("""COMPUTED_VALUE"""),"Rif Sensitif")</f>
        <v>Rif Sensitif</v>
      </c>
      <c r="M41" s="43" t="str">
        <f>IFERROR(__xludf.DUMMYFUNCTION("""COMPUTED_VALUE"""),"Paru")</f>
        <v>Paru</v>
      </c>
      <c r="O41" s="49"/>
      <c r="P41" s="49"/>
      <c r="Q41" s="43"/>
      <c r="R41" s="51"/>
      <c r="S41" s="40"/>
      <c r="T41" s="51"/>
      <c r="V41" s="54"/>
    </row>
    <row r="42">
      <c r="A42" s="46" t="s">
        <v>8</v>
      </c>
      <c r="B42" s="47" t="s">
        <v>10</v>
      </c>
      <c r="C42" s="47" t="s">
        <v>11</v>
      </c>
      <c r="D42" s="47" t="s">
        <v>12</v>
      </c>
      <c r="E42" s="47" t="s">
        <v>47</v>
      </c>
      <c r="F42" s="47" t="s">
        <v>14</v>
      </c>
      <c r="H42" s="43" t="str">
        <f>IFERROR(__xludf.DUMMYFUNCTION("""COMPUTED_VALUE"""),"P")</f>
        <v>P</v>
      </c>
      <c r="I42" s="43" t="str">
        <f>IFERROR(__xludf.DUMMYFUNCTION("""COMPUTED_VALUE"""),"Positif")</f>
        <v>Positif</v>
      </c>
      <c r="J42" s="43" t="str">
        <f>IFERROR(__xludf.DUMMYFUNCTION("""COMPUTED_VALUE"""),"Negatif")</f>
        <v>Negatif</v>
      </c>
      <c r="K42" s="43" t="str">
        <f>IFERROR(__xludf.DUMMYFUNCTION("""COMPUTED_VALUE"""),"Tidak")</f>
        <v>Tidak</v>
      </c>
      <c r="L42" s="43" t="str">
        <f>IFERROR(__xludf.DUMMYFUNCTION("""COMPUTED_VALUE"""),"Rif Sensitif")</f>
        <v>Rif Sensitif</v>
      </c>
      <c r="M42" s="43" t="str">
        <f>IFERROR(__xludf.DUMMYFUNCTION("""COMPUTED_VALUE"""),"Paru")</f>
        <v>Paru</v>
      </c>
      <c r="O42" s="65"/>
      <c r="P42" s="65" t="s">
        <v>124</v>
      </c>
      <c r="Q42" s="69"/>
      <c r="R42" s="69"/>
      <c r="S42" s="69"/>
      <c r="T42" s="69"/>
      <c r="U42" s="69"/>
      <c r="V42" s="70">
        <f>(U36)-((R43/R36)*U43)-((R44/R36)*U44)</f>
        <v>0.002104873677</v>
      </c>
    </row>
    <row r="43">
      <c r="A43" s="46" t="s">
        <v>8</v>
      </c>
      <c r="B43" s="47" t="s">
        <v>10</v>
      </c>
      <c r="C43" s="47" t="s">
        <v>10</v>
      </c>
      <c r="D43" s="47" t="s">
        <v>12</v>
      </c>
      <c r="E43" s="47" t="s">
        <v>11</v>
      </c>
      <c r="F43" s="47" t="s">
        <v>14</v>
      </c>
      <c r="H43" s="43" t="str">
        <f>IFERROR(__xludf.DUMMYFUNCTION("""COMPUTED_VALUE"""),"P")</f>
        <v>P</v>
      </c>
      <c r="I43" s="43" t="str">
        <f>IFERROR(__xludf.DUMMYFUNCTION("""COMPUTED_VALUE"""),"Positif")</f>
        <v>Positif</v>
      </c>
      <c r="J43" s="43" t="str">
        <f>IFERROR(__xludf.DUMMYFUNCTION("""COMPUTED_VALUE"""),"Negatif")</f>
        <v>Negatif</v>
      </c>
      <c r="K43" s="43" t="str">
        <f>IFERROR(__xludf.DUMMYFUNCTION("""COMPUTED_VALUE"""),"Tidak")</f>
        <v>Tidak</v>
      </c>
      <c r="L43" s="43" t="str">
        <f>IFERROR(__xludf.DUMMYFUNCTION("""COMPUTED_VALUE"""),"Rif Sensitif")</f>
        <v>Rif Sensitif</v>
      </c>
      <c r="M43" s="43" t="str">
        <f>IFERROR(__xludf.DUMMYFUNCTION("""COMPUTED_VALUE"""),"Ekstra paru")</f>
        <v>Ekstra paru</v>
      </c>
      <c r="O43" s="64"/>
      <c r="P43" s="71"/>
      <c r="Q43" s="72" t="s">
        <v>122</v>
      </c>
      <c r="R43" s="73">
        <f>COUNTIF(J35:J278,J55)</f>
        <v>7</v>
      </c>
      <c r="S43" s="74">
        <f>COUNTIFS(J35:J278,J55,M35:M278,M37)</f>
        <v>6</v>
      </c>
      <c r="T43" s="74">
        <f>COUNTIFS(J35:J278,J55,M35:M278,M35)</f>
        <v>1</v>
      </c>
      <c r="U43" s="75">
        <f t="shared" ref="U43:U44" si="7">IFERROR(((-S43/R43)*IMLOG2(S43/R43))+((-T43/R43)*IMLOG2(T43/R43)),0)</f>
        <v>0.5916727786</v>
      </c>
      <c r="V43" s="76"/>
    </row>
    <row r="44">
      <c r="A44" s="46" t="s">
        <v>48</v>
      </c>
      <c r="B44" s="47" t="s">
        <v>10</v>
      </c>
      <c r="C44" s="47" t="s">
        <v>11</v>
      </c>
      <c r="D44" s="47" t="s">
        <v>12</v>
      </c>
      <c r="E44" s="47" t="s">
        <v>47</v>
      </c>
      <c r="F44" s="47" t="s">
        <v>14</v>
      </c>
      <c r="H44" s="43" t="str">
        <f>IFERROR(__xludf.DUMMYFUNCTION("""COMPUTED_VALUE"""),"P")</f>
        <v>P</v>
      </c>
      <c r="I44" s="43" t="str">
        <f>IFERROR(__xludf.DUMMYFUNCTION("""COMPUTED_VALUE"""),"Positif")</f>
        <v>Positif</v>
      </c>
      <c r="J44" s="43" t="str">
        <f>IFERROR(__xludf.DUMMYFUNCTION("""COMPUTED_VALUE"""),"Negatif")</f>
        <v>Negatif</v>
      </c>
      <c r="K44" s="43" t="str">
        <f>IFERROR(__xludf.DUMMYFUNCTION("""COMPUTED_VALUE"""),"Tidak")</f>
        <v>Tidak</v>
      </c>
      <c r="L44" s="43" t="str">
        <f>IFERROR(__xludf.DUMMYFUNCTION("""COMPUTED_VALUE"""),"Rif Sensitif")</f>
        <v>Rif Sensitif</v>
      </c>
      <c r="M44" s="43" t="str">
        <f>IFERROR(__xludf.DUMMYFUNCTION("""COMPUTED_VALUE"""),"Paru")</f>
        <v>Paru</v>
      </c>
      <c r="O44" s="64"/>
      <c r="P44" s="71"/>
      <c r="Q44" s="72" t="s">
        <v>123</v>
      </c>
      <c r="R44" s="73">
        <f>COUNTIF(J35:J278,J35)</f>
        <v>237</v>
      </c>
      <c r="S44" s="74">
        <f>COUNTIFS(J35:J278,J35,M35:M278,M37)</f>
        <v>224</v>
      </c>
      <c r="T44" s="74">
        <f>COUNTIFS(J35:J278,J35,M35:M278,M35)</f>
        <v>13</v>
      </c>
      <c r="U44" s="75">
        <f t="shared" si="7"/>
        <v>0.3066621566</v>
      </c>
      <c r="V44" s="76"/>
    </row>
    <row r="45">
      <c r="A45" s="46" t="s">
        <v>8</v>
      </c>
      <c r="B45" s="47" t="s">
        <v>10</v>
      </c>
      <c r="C45" s="47" t="s">
        <v>11</v>
      </c>
      <c r="D45" s="47" t="s">
        <v>12</v>
      </c>
      <c r="E45" s="47" t="s">
        <v>47</v>
      </c>
      <c r="F45" s="47" t="s">
        <v>14</v>
      </c>
      <c r="H45" s="43" t="str">
        <f>IFERROR(__xludf.DUMMYFUNCTION("""COMPUTED_VALUE"""),"P")</f>
        <v>P</v>
      </c>
      <c r="I45" s="43" t="str">
        <f>IFERROR(__xludf.DUMMYFUNCTION("""COMPUTED_VALUE"""),"Positif")</f>
        <v>Positif</v>
      </c>
      <c r="J45" s="43" t="str">
        <f>IFERROR(__xludf.DUMMYFUNCTION("""COMPUTED_VALUE"""),"Negatif")</f>
        <v>Negatif</v>
      </c>
      <c r="K45" s="43" t="str">
        <f>IFERROR(__xludf.DUMMYFUNCTION("""COMPUTED_VALUE"""),"Ya")</f>
        <v>Ya</v>
      </c>
      <c r="L45" s="43" t="str">
        <f>IFERROR(__xludf.DUMMYFUNCTION("""COMPUTED_VALUE"""),"Rif Sensitif")</f>
        <v>Rif Sensitif</v>
      </c>
      <c r="M45" s="43" t="str">
        <f>IFERROR(__xludf.DUMMYFUNCTION("""COMPUTED_VALUE"""),"Paru")</f>
        <v>Paru</v>
      </c>
      <c r="O45" s="64"/>
      <c r="P45" s="71"/>
      <c r="Q45" s="72"/>
      <c r="R45" s="76"/>
      <c r="S45" s="76"/>
      <c r="T45" s="76"/>
      <c r="U45" s="76"/>
      <c r="V45" s="76"/>
    </row>
    <row r="46">
      <c r="A46" s="46" t="s">
        <v>48</v>
      </c>
      <c r="B46" s="47" t="s">
        <v>10</v>
      </c>
      <c r="C46" s="47" t="s">
        <v>11</v>
      </c>
      <c r="D46" s="47" t="s">
        <v>12</v>
      </c>
      <c r="E46" s="47" t="s">
        <v>11</v>
      </c>
      <c r="F46" s="47" t="s">
        <v>14</v>
      </c>
      <c r="H46" s="43" t="str">
        <f>IFERROR(__xludf.DUMMYFUNCTION("""COMPUTED_VALUE"""),"P")</f>
        <v>P</v>
      </c>
      <c r="I46" s="43" t="str">
        <f>IFERROR(__xludf.DUMMYFUNCTION("""COMPUTED_VALUE"""),"Positif")</f>
        <v>Positif</v>
      </c>
      <c r="J46" s="43" t="str">
        <f>IFERROR(__xludf.DUMMYFUNCTION("""COMPUTED_VALUE"""),"Negatif")</f>
        <v>Negatif</v>
      </c>
      <c r="K46" s="43" t="str">
        <f>IFERROR(__xludf.DUMMYFUNCTION("""COMPUTED_VALUE"""),"Tidak")</f>
        <v>Tidak</v>
      </c>
      <c r="L46" s="43" t="str">
        <f>IFERROR(__xludf.DUMMYFUNCTION("""COMPUTED_VALUE"""),"Rif Sensitif")</f>
        <v>Rif Sensitif</v>
      </c>
      <c r="M46" s="43" t="str">
        <f>IFERROR(__xludf.DUMMYFUNCTION("""COMPUTED_VALUE"""),"Paru")</f>
        <v>Paru</v>
      </c>
      <c r="O46" s="65"/>
      <c r="P46" s="77" t="s">
        <v>125</v>
      </c>
      <c r="Q46" s="76"/>
      <c r="R46" s="76"/>
      <c r="S46" s="76"/>
      <c r="T46" s="76"/>
      <c r="U46" s="76"/>
      <c r="V46" s="74">
        <f>(U36)-((R47/R36)*U47)-((R48/R36)*U48)</f>
        <v>0.003205663241</v>
      </c>
    </row>
    <row r="47">
      <c r="A47" s="46" t="s">
        <v>48</v>
      </c>
      <c r="B47" s="47" t="s">
        <v>10</v>
      </c>
      <c r="C47" s="47" t="s">
        <v>11</v>
      </c>
      <c r="D47" s="47" t="s">
        <v>12</v>
      </c>
      <c r="E47" s="47" t="s">
        <v>47</v>
      </c>
      <c r="F47" s="47" t="s">
        <v>14</v>
      </c>
      <c r="H47" s="43" t="str">
        <f>IFERROR(__xludf.DUMMYFUNCTION("""COMPUTED_VALUE"""),"P")</f>
        <v>P</v>
      </c>
      <c r="I47" s="43" t="str">
        <f>IFERROR(__xludf.DUMMYFUNCTION("""COMPUTED_VALUE"""),"Positif")</f>
        <v>Positif</v>
      </c>
      <c r="J47" s="43" t="str">
        <f>IFERROR(__xludf.DUMMYFUNCTION("""COMPUTED_VALUE"""),"Negatif")</f>
        <v>Negatif</v>
      </c>
      <c r="K47" s="43" t="str">
        <f>IFERROR(__xludf.DUMMYFUNCTION("""COMPUTED_VALUE"""),"Tidak")</f>
        <v>Tidak</v>
      </c>
      <c r="L47" s="43" t="str">
        <f>IFERROR(__xludf.DUMMYFUNCTION("""COMPUTED_VALUE"""),"Rif Sensitif")</f>
        <v>Rif Sensitif</v>
      </c>
      <c r="M47" s="43" t="str">
        <f>IFERROR(__xludf.DUMMYFUNCTION("""COMPUTED_VALUE"""),"Paru")</f>
        <v>Paru</v>
      </c>
      <c r="O47" s="64"/>
      <c r="P47" s="71"/>
      <c r="Q47" s="72" t="s">
        <v>131</v>
      </c>
      <c r="R47" s="73">
        <f>COUNTIF(K35:K278,K45)</f>
        <v>9</v>
      </c>
      <c r="S47" s="74">
        <f>COUNTIFS(K35:K278,K45,M35:M278,M37)</f>
        <v>9</v>
      </c>
      <c r="T47" s="74">
        <f>COUNTIFS(K35:K278,K45,M35:M278,M35)</f>
        <v>0</v>
      </c>
      <c r="U47" s="75">
        <f t="shared" ref="U47:U48" si="8">IFERROR(((-S47/R47)*IMLOG2(S47/R47))+((-T47/R47)*IMLOG2(T47/R47)),0)</f>
        <v>0</v>
      </c>
      <c r="V47" s="76"/>
    </row>
    <row r="48">
      <c r="A48" s="46" t="s">
        <v>8</v>
      </c>
      <c r="B48" s="47" t="s">
        <v>10</v>
      </c>
      <c r="C48" s="47" t="s">
        <v>11</v>
      </c>
      <c r="D48" s="47" t="s">
        <v>12</v>
      </c>
      <c r="E48" s="47" t="s">
        <v>11</v>
      </c>
      <c r="F48" s="47" t="s">
        <v>14</v>
      </c>
      <c r="H48" s="43" t="str">
        <f>IFERROR(__xludf.DUMMYFUNCTION("""COMPUTED_VALUE"""),"L")</f>
        <v>L</v>
      </c>
      <c r="I48" s="43" t="str">
        <f>IFERROR(__xludf.DUMMYFUNCTION("""COMPUTED_VALUE"""),"Positif")</f>
        <v>Positif</v>
      </c>
      <c r="J48" s="43" t="str">
        <f>IFERROR(__xludf.DUMMYFUNCTION("""COMPUTED_VALUE"""),"Negatif")</f>
        <v>Negatif</v>
      </c>
      <c r="K48" s="43" t="str">
        <f>IFERROR(__xludf.DUMMYFUNCTION("""COMPUTED_VALUE"""),"Tidak")</f>
        <v>Tidak</v>
      </c>
      <c r="L48" s="43" t="str">
        <f>IFERROR(__xludf.DUMMYFUNCTION("""COMPUTED_VALUE"""),"Rif Sensitif")</f>
        <v>Rif Sensitif</v>
      </c>
      <c r="M48" s="43" t="str">
        <f>IFERROR(__xludf.DUMMYFUNCTION("""COMPUTED_VALUE"""),"Ekstra paru")</f>
        <v>Ekstra paru</v>
      </c>
      <c r="O48" s="64"/>
      <c r="P48" s="71"/>
      <c r="Q48" s="72" t="s">
        <v>127</v>
      </c>
      <c r="R48" s="73">
        <f>COUNTIF(K35:K288,K35)</f>
        <v>235</v>
      </c>
      <c r="S48" s="74">
        <f>COUNTIFS(K35:K278,K35,M35:M278,M37)</f>
        <v>221</v>
      </c>
      <c r="T48" s="74">
        <f>COUNTIFS(K35:K278,K35,M35:M278,M35)</f>
        <v>14</v>
      </c>
      <c r="U48" s="75">
        <f t="shared" si="8"/>
        <v>0.3257533954</v>
      </c>
      <c r="V48" s="76"/>
    </row>
    <row r="49">
      <c r="A49" s="46" t="s">
        <v>8</v>
      </c>
      <c r="B49" s="47" t="s">
        <v>11</v>
      </c>
      <c r="C49" s="47" t="s">
        <v>11</v>
      </c>
      <c r="D49" s="47" t="s">
        <v>12</v>
      </c>
      <c r="E49" s="47" t="s">
        <v>47</v>
      </c>
      <c r="F49" s="47" t="s">
        <v>23</v>
      </c>
      <c r="H49" s="43" t="str">
        <f>IFERROR(__xludf.DUMMYFUNCTION("""COMPUTED_VALUE"""),"L")</f>
        <v>L</v>
      </c>
      <c r="I49" s="43" t="str">
        <f>IFERROR(__xludf.DUMMYFUNCTION("""COMPUTED_VALUE"""),"Positif")</f>
        <v>Positif</v>
      </c>
      <c r="J49" s="43" t="str">
        <f>IFERROR(__xludf.DUMMYFUNCTION("""COMPUTED_VALUE"""),"Negatif")</f>
        <v>Negatif</v>
      </c>
      <c r="K49" s="43" t="str">
        <f>IFERROR(__xludf.DUMMYFUNCTION("""COMPUTED_VALUE"""),"Tidak")</f>
        <v>Tidak</v>
      </c>
      <c r="L49" s="43" t="str">
        <f>IFERROR(__xludf.DUMMYFUNCTION("""COMPUTED_VALUE"""),"Rif Sensitif")</f>
        <v>Rif Sensitif</v>
      </c>
      <c r="M49" s="43" t="str">
        <f>IFERROR(__xludf.DUMMYFUNCTION("""COMPUTED_VALUE"""),"Ekstra paru")</f>
        <v>Ekstra paru</v>
      </c>
      <c r="O49" s="64"/>
      <c r="P49" s="71"/>
      <c r="Q49" s="72"/>
      <c r="R49" s="76"/>
      <c r="S49" s="76"/>
      <c r="T49" s="76"/>
      <c r="U49" s="76"/>
      <c r="V49" s="76"/>
    </row>
    <row r="50">
      <c r="A50" s="46" t="s">
        <v>48</v>
      </c>
      <c r="B50" s="47" t="s">
        <v>10</v>
      </c>
      <c r="C50" s="47" t="s">
        <v>11</v>
      </c>
      <c r="D50" s="47" t="s">
        <v>12</v>
      </c>
      <c r="E50" s="47" t="s">
        <v>47</v>
      </c>
      <c r="F50" s="47" t="s">
        <v>14</v>
      </c>
      <c r="H50" s="43" t="str">
        <f>IFERROR(__xludf.DUMMYFUNCTION("""COMPUTED_VALUE"""),"L")</f>
        <v>L</v>
      </c>
      <c r="I50" s="43" t="str">
        <f>IFERROR(__xludf.DUMMYFUNCTION("""COMPUTED_VALUE"""),"Positif")</f>
        <v>Positif</v>
      </c>
      <c r="J50" s="43" t="str">
        <f>IFERROR(__xludf.DUMMYFUNCTION("""COMPUTED_VALUE"""),"Negatif")</f>
        <v>Negatif</v>
      </c>
      <c r="K50" s="43" t="str">
        <f>IFERROR(__xludf.DUMMYFUNCTION("""COMPUTED_VALUE"""),"Tidak")</f>
        <v>Tidak</v>
      </c>
      <c r="L50" s="43" t="str">
        <f>IFERROR(__xludf.DUMMYFUNCTION("""COMPUTED_VALUE"""),"Rif Sensitif")</f>
        <v>Rif Sensitif</v>
      </c>
      <c r="M50" s="43" t="str">
        <f>IFERROR(__xludf.DUMMYFUNCTION("""COMPUTED_VALUE"""),"Ekstra paru")</f>
        <v>Ekstra paru</v>
      </c>
      <c r="O50" s="55" t="s">
        <v>132</v>
      </c>
      <c r="P50" s="78" t="s">
        <v>128</v>
      </c>
      <c r="Q50" s="79"/>
      <c r="R50" s="79"/>
      <c r="S50" s="79"/>
      <c r="T50" s="79"/>
      <c r="U50" s="79"/>
      <c r="V50" s="80">
        <f>(U36)-((R51/R36)*U51)-((R52/R36)*U52)</f>
        <v>0.02417318802</v>
      </c>
    </row>
    <row r="51">
      <c r="A51" s="46" t="s">
        <v>48</v>
      </c>
      <c r="B51" s="47" t="s">
        <v>11</v>
      </c>
      <c r="C51" s="47" t="s">
        <v>11</v>
      </c>
      <c r="D51" s="47" t="s">
        <v>44</v>
      </c>
      <c r="E51" s="47" t="s">
        <v>47</v>
      </c>
      <c r="F51" s="47" t="s">
        <v>23</v>
      </c>
      <c r="H51" s="43" t="str">
        <f>IFERROR(__xludf.DUMMYFUNCTION("""COMPUTED_VALUE"""),"L")</f>
        <v>L</v>
      </c>
      <c r="I51" s="43" t="str">
        <f>IFERROR(__xludf.DUMMYFUNCTION("""COMPUTED_VALUE"""),"Positif")</f>
        <v>Positif</v>
      </c>
      <c r="J51" s="43" t="str">
        <f>IFERROR(__xludf.DUMMYFUNCTION("""COMPUTED_VALUE"""),"Negatif")</f>
        <v>Negatif</v>
      </c>
      <c r="K51" s="43" t="str">
        <f>IFERROR(__xludf.DUMMYFUNCTION("""COMPUTED_VALUE"""),"Tidak")</f>
        <v>Tidak</v>
      </c>
      <c r="L51" s="43" t="str">
        <f>IFERROR(__xludf.DUMMYFUNCTION("""COMPUTED_VALUE"""),"Rif Sensitif")</f>
        <v>Rif Sensitif</v>
      </c>
      <c r="M51" s="43" t="str">
        <f>IFERROR(__xludf.DUMMYFUNCTION("""COMPUTED_VALUE"""),"Ekstra paru")</f>
        <v>Ekstra paru</v>
      </c>
      <c r="O51" s="60"/>
      <c r="P51" s="81"/>
      <c r="Q51" s="82" t="s">
        <v>129</v>
      </c>
      <c r="R51" s="83">
        <f>COUNTIF(L35:L278,L35)</f>
        <v>184</v>
      </c>
      <c r="S51" s="84">
        <f>COUNTIFS(L35:L278,L35,M35:M278,M37)</f>
        <v>170</v>
      </c>
      <c r="T51" s="84">
        <f>COUNTIFS(L35:L278,L35,M35:M278,M35)</f>
        <v>14</v>
      </c>
      <c r="U51" s="85">
        <f t="shared" ref="U51:U53" si="9">IFERROR(((-S51/R51)*IMLOG2(S51/R51))+((-T51/R51)*IMLOG2(T51/R51)),0)</f>
        <v>0.3882389775</v>
      </c>
      <c r="V51" s="86"/>
    </row>
    <row r="52">
      <c r="A52" s="46" t="s">
        <v>48</v>
      </c>
      <c r="B52" s="47" t="s">
        <v>10</v>
      </c>
      <c r="C52" s="47" t="s">
        <v>11</v>
      </c>
      <c r="D52" s="47" t="s">
        <v>12</v>
      </c>
      <c r="E52" s="47" t="s">
        <v>47</v>
      </c>
      <c r="F52" s="47" t="s">
        <v>14</v>
      </c>
      <c r="H52" s="43" t="str">
        <f>IFERROR(__xludf.DUMMYFUNCTION("""COMPUTED_VALUE"""),"L")</f>
        <v>L</v>
      </c>
      <c r="I52" s="43" t="str">
        <f>IFERROR(__xludf.DUMMYFUNCTION("""COMPUTED_VALUE"""),"Positif")</f>
        <v>Positif</v>
      </c>
      <c r="J52" s="43" t="str">
        <f>IFERROR(__xludf.DUMMYFUNCTION("""COMPUTED_VALUE"""),"Negatif")</f>
        <v>Negatif</v>
      </c>
      <c r="K52" s="43" t="str">
        <f>IFERROR(__xludf.DUMMYFUNCTION("""COMPUTED_VALUE"""),"Tidak")</f>
        <v>Tidak</v>
      </c>
      <c r="L52" s="43" t="str">
        <f>IFERROR(__xludf.DUMMYFUNCTION("""COMPUTED_VALUE"""),"Rif Sensitif")</f>
        <v>Rif Sensitif</v>
      </c>
      <c r="M52" s="43" t="str">
        <f>IFERROR(__xludf.DUMMYFUNCTION("""COMPUTED_VALUE"""),"Paru")</f>
        <v>Paru</v>
      </c>
      <c r="O52" s="60"/>
      <c r="P52" s="81"/>
      <c r="Q52" s="82" t="s">
        <v>123</v>
      </c>
      <c r="R52" s="83">
        <f>COUNTIF(L35:L278,L72)</f>
        <v>58</v>
      </c>
      <c r="S52" s="84">
        <f>COUNTIFS(L35:L278,L72,M35:M278,M37)</f>
        <v>58</v>
      </c>
      <c r="T52" s="84">
        <f>COUNTIFS(L35:L278,L72,M35:M278,M35)</f>
        <v>0</v>
      </c>
      <c r="U52" s="85">
        <f t="shared" si="9"/>
        <v>0</v>
      </c>
      <c r="V52" s="86"/>
    </row>
    <row r="53">
      <c r="A53" s="46" t="s">
        <v>48</v>
      </c>
      <c r="B53" s="47" t="s">
        <v>11</v>
      </c>
      <c r="C53" s="47" t="s">
        <v>11</v>
      </c>
      <c r="D53" s="47" t="s">
        <v>12</v>
      </c>
      <c r="E53" s="47" t="s">
        <v>47</v>
      </c>
      <c r="F53" s="47" t="s">
        <v>23</v>
      </c>
      <c r="H53" s="43" t="str">
        <f>IFERROR(__xludf.DUMMYFUNCTION("""COMPUTED_VALUE"""),"L")</f>
        <v>L</v>
      </c>
      <c r="I53" s="43" t="str">
        <f>IFERROR(__xludf.DUMMYFUNCTION("""COMPUTED_VALUE"""),"Positif")</f>
        <v>Positif</v>
      </c>
      <c r="J53" s="43" t="str">
        <f>IFERROR(__xludf.DUMMYFUNCTION("""COMPUTED_VALUE"""),"Negatif")</f>
        <v>Negatif</v>
      </c>
      <c r="K53" s="43" t="str">
        <f>IFERROR(__xludf.DUMMYFUNCTION("""COMPUTED_VALUE"""),"Tidak")</f>
        <v>Tidak</v>
      </c>
      <c r="L53" s="43" t="str">
        <f>IFERROR(__xludf.DUMMYFUNCTION("""COMPUTED_VALUE"""),"Rif Sensitif")</f>
        <v>Rif Sensitif</v>
      </c>
      <c r="M53" s="43" t="str">
        <f>IFERROR(__xludf.DUMMYFUNCTION("""COMPUTED_VALUE"""),"Ekstra paru")</f>
        <v>Ekstra paru</v>
      </c>
      <c r="O53" s="60"/>
      <c r="P53" s="81"/>
      <c r="Q53" s="82" t="s">
        <v>130</v>
      </c>
      <c r="R53" s="83">
        <f>COUNTIF(L35:L278,L125)</f>
        <v>2</v>
      </c>
      <c r="S53" s="84">
        <f>COUNTIFS(L35:L278,L233,M35:M278,M37)</f>
        <v>2</v>
      </c>
      <c r="T53" s="84">
        <f>COUNTIFS(L35:L278,L233,M35:M278,M35)</f>
        <v>0</v>
      </c>
      <c r="U53" s="85">
        <f t="shared" si="9"/>
        <v>0</v>
      </c>
      <c r="V53" s="86"/>
    </row>
    <row r="54">
      <c r="A54" s="46" t="s">
        <v>48</v>
      </c>
      <c r="B54" s="47" t="s">
        <v>10</v>
      </c>
      <c r="C54" s="47" t="s">
        <v>11</v>
      </c>
      <c r="D54" s="47" t="s">
        <v>12</v>
      </c>
      <c r="E54" s="47" t="s">
        <v>47</v>
      </c>
      <c r="F54" s="47" t="s">
        <v>14</v>
      </c>
      <c r="H54" s="43" t="str">
        <f>IFERROR(__xludf.DUMMYFUNCTION("""COMPUTED_VALUE"""),"L")</f>
        <v>L</v>
      </c>
      <c r="I54" s="43" t="str">
        <f>IFERROR(__xludf.DUMMYFUNCTION("""COMPUTED_VALUE"""),"Positif")</f>
        <v>Positif</v>
      </c>
      <c r="J54" s="43" t="str">
        <f>IFERROR(__xludf.DUMMYFUNCTION("""COMPUTED_VALUE"""),"Negatif")</f>
        <v>Negatif</v>
      </c>
      <c r="K54" s="43" t="str">
        <f>IFERROR(__xludf.DUMMYFUNCTION("""COMPUTED_VALUE"""),"Tidak")</f>
        <v>Tidak</v>
      </c>
      <c r="L54" s="43" t="str">
        <f>IFERROR(__xludf.DUMMYFUNCTION("""COMPUTED_VALUE"""),"Rif Sensitif")</f>
        <v>Rif Sensitif</v>
      </c>
      <c r="M54" s="43" t="str">
        <f>IFERROR(__xludf.DUMMYFUNCTION("""COMPUTED_VALUE"""),"Paru")</f>
        <v>Paru</v>
      </c>
      <c r="O54" s="65"/>
      <c r="P54" s="77"/>
      <c r="Q54" s="76"/>
      <c r="R54" s="76"/>
      <c r="S54" s="76"/>
      <c r="T54" s="76"/>
      <c r="U54" s="76"/>
      <c r="V54" s="76"/>
    </row>
    <row r="55">
      <c r="A55" s="46" t="s">
        <v>8</v>
      </c>
      <c r="B55" s="47" t="s">
        <v>10</v>
      </c>
      <c r="C55" s="47" t="s">
        <v>11</v>
      </c>
      <c r="D55" s="47" t="s">
        <v>12</v>
      </c>
      <c r="E55" s="47" t="s">
        <v>47</v>
      </c>
      <c r="F55" s="47" t="s">
        <v>14</v>
      </c>
      <c r="H55" s="43" t="str">
        <f>IFERROR(__xludf.DUMMYFUNCTION("""COMPUTED_VALUE"""),"L")</f>
        <v>L</v>
      </c>
      <c r="I55" s="43" t="str">
        <f>IFERROR(__xludf.DUMMYFUNCTION("""COMPUTED_VALUE"""),"Positif")</f>
        <v>Positif</v>
      </c>
      <c r="J55" s="43" t="str">
        <f>IFERROR(__xludf.DUMMYFUNCTION("""COMPUTED_VALUE"""),"Positif")</f>
        <v>Positif</v>
      </c>
      <c r="K55" s="43" t="str">
        <f>IFERROR(__xludf.DUMMYFUNCTION("""COMPUTED_VALUE"""),"Tidak")</f>
        <v>Tidak</v>
      </c>
      <c r="L55" s="43" t="str">
        <f>IFERROR(__xludf.DUMMYFUNCTION("""COMPUTED_VALUE"""),"Rif Sensitif")</f>
        <v>Rif Sensitif</v>
      </c>
      <c r="M55" s="43" t="str">
        <f>IFERROR(__xludf.DUMMYFUNCTION("""COMPUTED_VALUE"""),"Paru")</f>
        <v>Paru</v>
      </c>
      <c r="P55" s="19"/>
      <c r="Q55" s="40"/>
      <c r="R55" s="41"/>
      <c r="S55" s="41"/>
      <c r="T55" s="42"/>
    </row>
    <row r="56">
      <c r="A56" s="46" t="s">
        <v>8</v>
      </c>
      <c r="B56" s="47" t="s">
        <v>10</v>
      </c>
      <c r="C56" s="47" t="s">
        <v>11</v>
      </c>
      <c r="D56" s="47" t="s">
        <v>12</v>
      </c>
      <c r="E56" s="47" t="s">
        <v>47</v>
      </c>
      <c r="F56" s="47" t="s">
        <v>14</v>
      </c>
      <c r="H56" s="43" t="str">
        <f>IFERROR(__xludf.DUMMYFUNCTION("""COMPUTED_VALUE"""),"L")</f>
        <v>L</v>
      </c>
      <c r="I56" s="43" t="str">
        <f>IFERROR(__xludf.DUMMYFUNCTION("""COMPUTED_VALUE"""),"Positif")</f>
        <v>Positif</v>
      </c>
      <c r="J56" s="43" t="str">
        <f>IFERROR(__xludf.DUMMYFUNCTION("""COMPUTED_VALUE"""),"Negatif")</f>
        <v>Negatif</v>
      </c>
      <c r="K56" s="43" t="str">
        <f>IFERROR(__xludf.DUMMYFUNCTION("""COMPUTED_VALUE"""),"Tidak")</f>
        <v>Tidak</v>
      </c>
      <c r="L56" s="43" t="str">
        <f>IFERROR(__xludf.DUMMYFUNCTION("""COMPUTED_VALUE"""),"Rif Sensitif")</f>
        <v>Rif Sensitif</v>
      </c>
      <c r="M56" s="43" t="str">
        <f>IFERROR(__xludf.DUMMYFUNCTION("""COMPUTED_VALUE"""),"Paru")</f>
        <v>Paru</v>
      </c>
      <c r="P56" s="19"/>
      <c r="Q56" s="40"/>
      <c r="R56" s="41"/>
      <c r="S56" s="41"/>
      <c r="T56" s="42"/>
    </row>
    <row r="57">
      <c r="A57" s="46" t="s">
        <v>48</v>
      </c>
      <c r="B57" s="47" t="s">
        <v>10</v>
      </c>
      <c r="C57" s="47" t="s">
        <v>11</v>
      </c>
      <c r="D57" s="47" t="s">
        <v>12</v>
      </c>
      <c r="E57" s="47" t="s">
        <v>11</v>
      </c>
      <c r="F57" s="47" t="s">
        <v>14</v>
      </c>
      <c r="H57" s="43" t="str">
        <f>IFERROR(__xludf.DUMMYFUNCTION("""COMPUTED_VALUE"""),"L")</f>
        <v>L</v>
      </c>
      <c r="I57" s="43" t="str">
        <f>IFERROR(__xludf.DUMMYFUNCTION("""COMPUTED_VALUE"""),"Positif")</f>
        <v>Positif</v>
      </c>
      <c r="J57" s="43" t="str">
        <f>IFERROR(__xludf.DUMMYFUNCTION("""COMPUTED_VALUE"""),"Negatif")</f>
        <v>Negatif</v>
      </c>
      <c r="K57" s="43" t="str">
        <f>IFERROR(__xludf.DUMMYFUNCTION("""COMPUTED_VALUE"""),"Tidak")</f>
        <v>Tidak</v>
      </c>
      <c r="L57" s="43" t="str">
        <f>IFERROR(__xludf.DUMMYFUNCTION("""COMPUTED_VALUE"""),"Rif Sensitif")</f>
        <v>Rif Sensitif</v>
      </c>
      <c r="M57" s="43" t="str">
        <f>IFERROR(__xludf.DUMMYFUNCTION("""COMPUTED_VALUE"""),"Paru")</f>
        <v>Paru</v>
      </c>
    </row>
    <row r="58">
      <c r="A58" s="46" t="s">
        <v>48</v>
      </c>
      <c r="B58" s="47" t="s">
        <v>10</v>
      </c>
      <c r="C58" s="47" t="s">
        <v>11</v>
      </c>
      <c r="D58" s="47" t="s">
        <v>12</v>
      </c>
      <c r="E58" s="47" t="s">
        <v>47</v>
      </c>
      <c r="F58" s="47" t="s">
        <v>14</v>
      </c>
      <c r="H58" s="43" t="str">
        <f>IFERROR(__xludf.DUMMYFUNCTION("""COMPUTED_VALUE"""),"L")</f>
        <v>L</v>
      </c>
      <c r="I58" s="43" t="str">
        <f>IFERROR(__xludf.DUMMYFUNCTION("""COMPUTED_VALUE"""),"Positif")</f>
        <v>Positif</v>
      </c>
      <c r="J58" s="43" t="str">
        <f>IFERROR(__xludf.DUMMYFUNCTION("""COMPUTED_VALUE"""),"Negatif")</f>
        <v>Negatif</v>
      </c>
      <c r="K58" s="43" t="str">
        <f>IFERROR(__xludf.DUMMYFUNCTION("""COMPUTED_VALUE"""),"Tidak")</f>
        <v>Tidak</v>
      </c>
      <c r="L58" s="43" t="str">
        <f>IFERROR(__xludf.DUMMYFUNCTION("""COMPUTED_VALUE"""),"Rif Sensitif")</f>
        <v>Rif Sensitif</v>
      </c>
      <c r="M58" s="43" t="str">
        <f>IFERROR(__xludf.DUMMYFUNCTION("""COMPUTED_VALUE"""),"Paru")</f>
        <v>Paru</v>
      </c>
    </row>
    <row r="59">
      <c r="A59" s="46" t="s">
        <v>48</v>
      </c>
      <c r="B59" s="47" t="s">
        <v>10</v>
      </c>
      <c r="C59" s="47" t="s">
        <v>11</v>
      </c>
      <c r="D59" s="47" t="s">
        <v>12</v>
      </c>
      <c r="E59" s="47" t="s">
        <v>47</v>
      </c>
      <c r="F59" s="47" t="s">
        <v>14</v>
      </c>
      <c r="H59" s="43" t="str">
        <f>IFERROR(__xludf.DUMMYFUNCTION("""COMPUTED_VALUE"""),"L")</f>
        <v>L</v>
      </c>
      <c r="I59" s="43" t="str">
        <f>IFERROR(__xludf.DUMMYFUNCTION("""COMPUTED_VALUE"""),"Positif")</f>
        <v>Positif</v>
      </c>
      <c r="J59" s="43" t="str">
        <f>IFERROR(__xludf.DUMMYFUNCTION("""COMPUTED_VALUE"""),"Negatif")</f>
        <v>Negatif</v>
      </c>
      <c r="K59" s="43" t="str">
        <f>IFERROR(__xludf.DUMMYFUNCTION("""COMPUTED_VALUE"""),"Tidak")</f>
        <v>Tidak</v>
      </c>
      <c r="L59" s="43" t="str">
        <f>IFERROR(__xludf.DUMMYFUNCTION("""COMPUTED_VALUE"""),"Rif Sensitif")</f>
        <v>Rif Sensitif</v>
      </c>
      <c r="M59" s="43" t="str">
        <f>IFERROR(__xludf.DUMMYFUNCTION("""COMPUTED_VALUE"""),"Paru")</f>
        <v>Paru</v>
      </c>
    </row>
    <row r="60">
      <c r="A60" s="46" t="s">
        <v>48</v>
      </c>
      <c r="B60" s="47" t="s">
        <v>10</v>
      </c>
      <c r="C60" s="47" t="s">
        <v>11</v>
      </c>
      <c r="D60" s="47" t="s">
        <v>12</v>
      </c>
      <c r="E60" s="47" t="s">
        <v>47</v>
      </c>
      <c r="F60" s="47" t="s">
        <v>14</v>
      </c>
      <c r="H60" s="43" t="str">
        <f>IFERROR(__xludf.DUMMYFUNCTION("""COMPUTED_VALUE"""),"L")</f>
        <v>L</v>
      </c>
      <c r="I60" s="43" t="str">
        <f>IFERROR(__xludf.DUMMYFUNCTION("""COMPUTED_VALUE"""),"Positif")</f>
        <v>Positif</v>
      </c>
      <c r="J60" s="43" t="str">
        <f>IFERROR(__xludf.DUMMYFUNCTION("""COMPUTED_VALUE"""),"Negatif")</f>
        <v>Negatif</v>
      </c>
      <c r="K60" s="43" t="str">
        <f>IFERROR(__xludf.DUMMYFUNCTION("""COMPUTED_VALUE"""),"Tidak")</f>
        <v>Tidak</v>
      </c>
      <c r="L60" s="43" t="str">
        <f>IFERROR(__xludf.DUMMYFUNCTION("""COMPUTED_VALUE"""),"Rif Sensitif")</f>
        <v>Rif Sensitif</v>
      </c>
      <c r="M60" s="43" t="str">
        <f>IFERROR(__xludf.DUMMYFUNCTION("""COMPUTED_VALUE"""),"Paru")</f>
        <v>Paru</v>
      </c>
    </row>
    <row r="61">
      <c r="A61" s="46" t="s">
        <v>48</v>
      </c>
      <c r="B61" s="47" t="s">
        <v>10</v>
      </c>
      <c r="C61" s="47" t="s">
        <v>11</v>
      </c>
      <c r="D61" s="47" t="s">
        <v>12</v>
      </c>
      <c r="E61" s="47" t="s">
        <v>47</v>
      </c>
      <c r="F61" s="47" t="s">
        <v>14</v>
      </c>
      <c r="H61" s="43" t="str">
        <f>IFERROR(__xludf.DUMMYFUNCTION("""COMPUTED_VALUE"""),"L")</f>
        <v>L</v>
      </c>
      <c r="I61" s="43" t="str">
        <f>IFERROR(__xludf.DUMMYFUNCTION("""COMPUTED_VALUE"""),"Positif")</f>
        <v>Positif</v>
      </c>
      <c r="J61" s="43" t="str">
        <f>IFERROR(__xludf.DUMMYFUNCTION("""COMPUTED_VALUE"""),"Negatif")</f>
        <v>Negatif</v>
      </c>
      <c r="K61" s="43" t="str">
        <f>IFERROR(__xludf.DUMMYFUNCTION("""COMPUTED_VALUE"""),"Tidak")</f>
        <v>Tidak</v>
      </c>
      <c r="L61" s="43" t="str">
        <f>IFERROR(__xludf.DUMMYFUNCTION("""COMPUTED_VALUE"""),"Rif Sensitif")</f>
        <v>Rif Sensitif</v>
      </c>
      <c r="M61" s="43" t="str">
        <f>IFERROR(__xludf.DUMMYFUNCTION("""COMPUTED_VALUE"""),"Paru")</f>
        <v>Paru</v>
      </c>
    </row>
    <row r="62">
      <c r="A62" s="46" t="s">
        <v>48</v>
      </c>
      <c r="B62" s="47" t="s">
        <v>10</v>
      </c>
      <c r="C62" s="47" t="s">
        <v>11</v>
      </c>
      <c r="D62" s="47" t="s">
        <v>12</v>
      </c>
      <c r="E62" s="47" t="s">
        <v>47</v>
      </c>
      <c r="F62" s="47" t="s">
        <v>14</v>
      </c>
      <c r="H62" s="43" t="str">
        <f>IFERROR(__xludf.DUMMYFUNCTION("""COMPUTED_VALUE"""),"L")</f>
        <v>L</v>
      </c>
      <c r="I62" s="43" t="str">
        <f>IFERROR(__xludf.DUMMYFUNCTION("""COMPUTED_VALUE"""),"Positif")</f>
        <v>Positif</v>
      </c>
      <c r="J62" s="43" t="str">
        <f>IFERROR(__xludf.DUMMYFUNCTION("""COMPUTED_VALUE"""),"Negatif")</f>
        <v>Negatif</v>
      </c>
      <c r="K62" s="43" t="str">
        <f>IFERROR(__xludf.DUMMYFUNCTION("""COMPUTED_VALUE"""),"Tidak")</f>
        <v>Tidak</v>
      </c>
      <c r="L62" s="43" t="str">
        <f>IFERROR(__xludf.DUMMYFUNCTION("""COMPUTED_VALUE"""),"Rif Sensitif")</f>
        <v>Rif Sensitif</v>
      </c>
      <c r="M62" s="43" t="str">
        <f>IFERROR(__xludf.DUMMYFUNCTION("""COMPUTED_VALUE"""),"Paru")</f>
        <v>Paru</v>
      </c>
    </row>
    <row r="63">
      <c r="A63" s="46" t="s">
        <v>8</v>
      </c>
      <c r="B63" s="47" t="s">
        <v>10</v>
      </c>
      <c r="C63" s="47" t="s">
        <v>11</v>
      </c>
      <c r="D63" s="47" t="s">
        <v>12</v>
      </c>
      <c r="E63" s="47" t="s">
        <v>47</v>
      </c>
      <c r="F63" s="47" t="s">
        <v>14</v>
      </c>
      <c r="H63" s="43" t="str">
        <f>IFERROR(__xludf.DUMMYFUNCTION("""COMPUTED_VALUE"""),"L")</f>
        <v>L</v>
      </c>
      <c r="I63" s="43" t="str">
        <f>IFERROR(__xludf.DUMMYFUNCTION("""COMPUTED_VALUE"""),"Positif")</f>
        <v>Positif</v>
      </c>
      <c r="J63" s="43" t="str">
        <f>IFERROR(__xludf.DUMMYFUNCTION("""COMPUTED_VALUE"""),"Negatif")</f>
        <v>Negatif</v>
      </c>
      <c r="K63" s="43" t="str">
        <f>IFERROR(__xludf.DUMMYFUNCTION("""COMPUTED_VALUE"""),"Tidak")</f>
        <v>Tidak</v>
      </c>
      <c r="L63" s="43" t="str">
        <f>IFERROR(__xludf.DUMMYFUNCTION("""COMPUTED_VALUE"""),"Rif Sensitif")</f>
        <v>Rif Sensitif</v>
      </c>
      <c r="M63" s="43" t="str">
        <f>IFERROR(__xludf.DUMMYFUNCTION("""COMPUTED_VALUE"""),"Paru")</f>
        <v>Paru</v>
      </c>
    </row>
    <row r="64">
      <c r="A64" s="46" t="s">
        <v>48</v>
      </c>
      <c r="B64" s="47" t="s">
        <v>10</v>
      </c>
      <c r="C64" s="47" t="s">
        <v>11</v>
      </c>
      <c r="D64" s="47" t="s">
        <v>12</v>
      </c>
      <c r="E64" s="47" t="s">
        <v>11</v>
      </c>
      <c r="F64" s="47" t="s">
        <v>14</v>
      </c>
      <c r="H64" s="43" t="str">
        <f>IFERROR(__xludf.DUMMYFUNCTION("""COMPUTED_VALUE"""),"L")</f>
        <v>L</v>
      </c>
      <c r="I64" s="43" t="str">
        <f>IFERROR(__xludf.DUMMYFUNCTION("""COMPUTED_VALUE"""),"Positif")</f>
        <v>Positif</v>
      </c>
      <c r="J64" s="43" t="str">
        <f>IFERROR(__xludf.DUMMYFUNCTION("""COMPUTED_VALUE"""),"Negatif")</f>
        <v>Negatif</v>
      </c>
      <c r="K64" s="43" t="str">
        <f>IFERROR(__xludf.DUMMYFUNCTION("""COMPUTED_VALUE"""),"Tidak")</f>
        <v>Tidak</v>
      </c>
      <c r="L64" s="43" t="str">
        <f>IFERROR(__xludf.DUMMYFUNCTION("""COMPUTED_VALUE"""),"Rif Sensitif")</f>
        <v>Rif Sensitif</v>
      </c>
      <c r="M64" s="43" t="str">
        <f>IFERROR(__xludf.DUMMYFUNCTION("""COMPUTED_VALUE"""),"Paru")</f>
        <v>Paru</v>
      </c>
    </row>
    <row r="65">
      <c r="A65" s="46" t="s">
        <v>8</v>
      </c>
      <c r="B65" s="47" t="s">
        <v>10</v>
      </c>
      <c r="C65" s="47" t="s">
        <v>11</v>
      </c>
      <c r="D65" s="47" t="s">
        <v>12</v>
      </c>
      <c r="E65" s="47" t="s">
        <v>47</v>
      </c>
      <c r="F65" s="47" t="s">
        <v>14</v>
      </c>
      <c r="H65" s="43" t="str">
        <f>IFERROR(__xludf.DUMMYFUNCTION("""COMPUTED_VALUE"""),"L")</f>
        <v>L</v>
      </c>
      <c r="I65" s="43" t="str">
        <f>IFERROR(__xludf.DUMMYFUNCTION("""COMPUTED_VALUE"""),"Positif")</f>
        <v>Positif</v>
      </c>
      <c r="J65" s="43" t="str">
        <f>IFERROR(__xludf.DUMMYFUNCTION("""COMPUTED_VALUE"""),"Negatif")</f>
        <v>Negatif</v>
      </c>
      <c r="K65" s="43" t="str">
        <f>IFERROR(__xludf.DUMMYFUNCTION("""COMPUTED_VALUE"""),"Tidak")</f>
        <v>Tidak</v>
      </c>
      <c r="L65" s="43" t="str">
        <f>IFERROR(__xludf.DUMMYFUNCTION("""COMPUTED_VALUE"""),"Rif Sensitif")</f>
        <v>Rif Sensitif</v>
      </c>
      <c r="M65" s="43" t="str">
        <f>IFERROR(__xludf.DUMMYFUNCTION("""COMPUTED_VALUE"""),"Paru")</f>
        <v>Paru</v>
      </c>
    </row>
    <row r="66">
      <c r="A66" s="46" t="s">
        <v>8</v>
      </c>
      <c r="B66" s="47" t="s">
        <v>10</v>
      </c>
      <c r="C66" s="47" t="s">
        <v>11</v>
      </c>
      <c r="D66" s="47" t="s">
        <v>12</v>
      </c>
      <c r="E66" s="47" t="s">
        <v>47</v>
      </c>
      <c r="F66" s="47" t="s">
        <v>14</v>
      </c>
      <c r="H66" s="43" t="str">
        <f>IFERROR(__xludf.DUMMYFUNCTION("""COMPUTED_VALUE"""),"L")</f>
        <v>L</v>
      </c>
      <c r="I66" s="43" t="str">
        <f>IFERROR(__xludf.DUMMYFUNCTION("""COMPUTED_VALUE"""),"Positif")</f>
        <v>Positif</v>
      </c>
      <c r="J66" s="43" t="str">
        <f>IFERROR(__xludf.DUMMYFUNCTION("""COMPUTED_VALUE"""),"Negatif")</f>
        <v>Negatif</v>
      </c>
      <c r="K66" s="43" t="str">
        <f>IFERROR(__xludf.DUMMYFUNCTION("""COMPUTED_VALUE"""),"Tidak")</f>
        <v>Tidak</v>
      </c>
      <c r="L66" s="43" t="str">
        <f>IFERROR(__xludf.DUMMYFUNCTION("""COMPUTED_VALUE"""),"Rif Sensitif")</f>
        <v>Rif Sensitif</v>
      </c>
      <c r="M66" s="43" t="str">
        <f>IFERROR(__xludf.DUMMYFUNCTION("""COMPUTED_VALUE"""),"Paru")</f>
        <v>Paru</v>
      </c>
    </row>
    <row r="67">
      <c r="A67" s="46" t="s">
        <v>8</v>
      </c>
      <c r="B67" s="47" t="s">
        <v>10</v>
      </c>
      <c r="C67" s="47" t="s">
        <v>11</v>
      </c>
      <c r="D67" s="47" t="s">
        <v>12</v>
      </c>
      <c r="E67" s="47" t="s">
        <v>47</v>
      </c>
      <c r="F67" s="47" t="s">
        <v>14</v>
      </c>
      <c r="H67" s="43" t="str">
        <f>IFERROR(__xludf.DUMMYFUNCTION("""COMPUTED_VALUE"""),"L")</f>
        <v>L</v>
      </c>
      <c r="I67" s="43" t="str">
        <f>IFERROR(__xludf.DUMMYFUNCTION("""COMPUTED_VALUE"""),"Positif")</f>
        <v>Positif</v>
      </c>
      <c r="J67" s="43" t="str">
        <f>IFERROR(__xludf.DUMMYFUNCTION("""COMPUTED_VALUE"""),"Negatif")</f>
        <v>Negatif</v>
      </c>
      <c r="K67" s="43" t="str">
        <f>IFERROR(__xludf.DUMMYFUNCTION("""COMPUTED_VALUE"""),"Tidak")</f>
        <v>Tidak</v>
      </c>
      <c r="L67" s="43" t="str">
        <f>IFERROR(__xludf.DUMMYFUNCTION("""COMPUTED_VALUE"""),"Rif Sensitif")</f>
        <v>Rif Sensitif</v>
      </c>
      <c r="M67" s="43" t="str">
        <f>IFERROR(__xludf.DUMMYFUNCTION("""COMPUTED_VALUE"""),"Paru")</f>
        <v>Paru</v>
      </c>
    </row>
    <row r="68">
      <c r="A68" s="46" t="s">
        <v>8</v>
      </c>
      <c r="B68" s="47" t="s">
        <v>11</v>
      </c>
      <c r="C68" s="47" t="s">
        <v>11</v>
      </c>
      <c r="D68" s="47" t="s">
        <v>12</v>
      </c>
      <c r="E68" s="47" t="s">
        <v>47</v>
      </c>
      <c r="F68" s="47" t="s">
        <v>23</v>
      </c>
      <c r="H68" s="43" t="str">
        <f>IFERROR(__xludf.DUMMYFUNCTION("""COMPUTED_VALUE"""),"L")</f>
        <v>L</v>
      </c>
      <c r="I68" s="43" t="str">
        <f>IFERROR(__xludf.DUMMYFUNCTION("""COMPUTED_VALUE"""),"Positif")</f>
        <v>Positif</v>
      </c>
      <c r="J68" s="43" t="str">
        <f>IFERROR(__xludf.DUMMYFUNCTION("""COMPUTED_VALUE"""),"Negatif")</f>
        <v>Negatif</v>
      </c>
      <c r="K68" s="43" t="str">
        <f>IFERROR(__xludf.DUMMYFUNCTION("""COMPUTED_VALUE"""),"Tidak")</f>
        <v>Tidak</v>
      </c>
      <c r="L68" s="43" t="str">
        <f>IFERROR(__xludf.DUMMYFUNCTION("""COMPUTED_VALUE"""),"Rif Sensitif")</f>
        <v>Rif Sensitif</v>
      </c>
      <c r="M68" s="43" t="str">
        <f>IFERROR(__xludf.DUMMYFUNCTION("""COMPUTED_VALUE"""),"Paru")</f>
        <v>Paru</v>
      </c>
    </row>
    <row r="69">
      <c r="A69" s="46" t="s">
        <v>48</v>
      </c>
      <c r="B69" s="47" t="s">
        <v>10</v>
      </c>
      <c r="C69" s="47" t="s">
        <v>11</v>
      </c>
      <c r="D69" s="47" t="s">
        <v>12</v>
      </c>
      <c r="E69" s="47" t="s">
        <v>47</v>
      </c>
      <c r="F69" s="47" t="s">
        <v>14</v>
      </c>
      <c r="H69" s="43" t="str">
        <f>IFERROR(__xludf.DUMMYFUNCTION("""COMPUTED_VALUE"""),"P")</f>
        <v>P</v>
      </c>
      <c r="I69" s="43" t="str">
        <f>IFERROR(__xludf.DUMMYFUNCTION("""COMPUTED_VALUE"""),"Positif")</f>
        <v>Positif</v>
      </c>
      <c r="J69" s="43" t="str">
        <f>IFERROR(__xludf.DUMMYFUNCTION("""COMPUTED_VALUE"""),"Negatif")</f>
        <v>Negatif</v>
      </c>
      <c r="K69" s="43" t="str">
        <f>IFERROR(__xludf.DUMMYFUNCTION("""COMPUTED_VALUE"""),"Tidak")</f>
        <v>Tidak</v>
      </c>
      <c r="L69" s="43" t="str">
        <f>IFERROR(__xludf.DUMMYFUNCTION("""COMPUTED_VALUE"""),"Rif Sensitif")</f>
        <v>Rif Sensitif</v>
      </c>
      <c r="M69" s="43" t="str">
        <f>IFERROR(__xludf.DUMMYFUNCTION("""COMPUTED_VALUE"""),"Paru")</f>
        <v>Paru</v>
      </c>
    </row>
    <row r="70">
      <c r="A70" s="46" t="s">
        <v>48</v>
      </c>
      <c r="B70" s="47" t="s">
        <v>10</v>
      </c>
      <c r="C70" s="47" t="s">
        <v>11</v>
      </c>
      <c r="D70" s="47" t="s">
        <v>12</v>
      </c>
      <c r="E70" s="47" t="s">
        <v>47</v>
      </c>
      <c r="F70" s="47" t="s">
        <v>14</v>
      </c>
      <c r="H70" s="43" t="str">
        <f>IFERROR(__xludf.DUMMYFUNCTION("""COMPUTED_VALUE"""),"L")</f>
        <v>L</v>
      </c>
      <c r="I70" s="43" t="str">
        <f>IFERROR(__xludf.DUMMYFUNCTION("""COMPUTED_VALUE"""),"Positif")</f>
        <v>Positif</v>
      </c>
      <c r="J70" s="43" t="str">
        <f>IFERROR(__xludf.DUMMYFUNCTION("""COMPUTED_VALUE"""),"Negatif")</f>
        <v>Negatif</v>
      </c>
      <c r="K70" s="43" t="str">
        <f>IFERROR(__xludf.DUMMYFUNCTION("""COMPUTED_VALUE"""),"Tidak")</f>
        <v>Tidak</v>
      </c>
      <c r="L70" s="43" t="str">
        <f>IFERROR(__xludf.DUMMYFUNCTION("""COMPUTED_VALUE"""),"Rif Sensitif")</f>
        <v>Rif Sensitif</v>
      </c>
      <c r="M70" s="43" t="str">
        <f>IFERROR(__xludf.DUMMYFUNCTION("""COMPUTED_VALUE"""),"Paru")</f>
        <v>Paru</v>
      </c>
    </row>
    <row r="71">
      <c r="A71" s="46" t="s">
        <v>48</v>
      </c>
      <c r="B71" s="47" t="s">
        <v>10</v>
      </c>
      <c r="C71" s="47" t="s">
        <v>11</v>
      </c>
      <c r="D71" s="47" t="s">
        <v>12</v>
      </c>
      <c r="E71" s="47" t="s">
        <v>11</v>
      </c>
      <c r="F71" s="47" t="s">
        <v>14</v>
      </c>
      <c r="H71" s="43" t="str">
        <f>IFERROR(__xludf.DUMMYFUNCTION("""COMPUTED_VALUE"""),"P")</f>
        <v>P</v>
      </c>
      <c r="I71" s="43" t="str">
        <f>IFERROR(__xludf.DUMMYFUNCTION("""COMPUTED_VALUE"""),"Positif")</f>
        <v>Positif</v>
      </c>
      <c r="J71" s="43" t="str">
        <f>IFERROR(__xludf.DUMMYFUNCTION("""COMPUTED_VALUE"""),"Negatif")</f>
        <v>Negatif</v>
      </c>
      <c r="K71" s="43" t="str">
        <f>IFERROR(__xludf.DUMMYFUNCTION("""COMPUTED_VALUE"""),"Tidak")</f>
        <v>Tidak</v>
      </c>
      <c r="L71" s="43" t="str">
        <f>IFERROR(__xludf.DUMMYFUNCTION("""COMPUTED_VALUE"""),"Rif Sensitif")</f>
        <v>Rif Sensitif</v>
      </c>
      <c r="M71" s="43" t="str">
        <f>IFERROR(__xludf.DUMMYFUNCTION("""COMPUTED_VALUE"""),"Paru")</f>
        <v>Paru</v>
      </c>
    </row>
    <row r="72">
      <c r="A72" s="46" t="s">
        <v>48</v>
      </c>
      <c r="B72" s="47" t="s">
        <v>10</v>
      </c>
      <c r="C72" s="47" t="s">
        <v>11</v>
      </c>
      <c r="D72" s="47" t="s">
        <v>12</v>
      </c>
      <c r="E72" s="47" t="s">
        <v>47</v>
      </c>
      <c r="F72" s="47" t="s">
        <v>14</v>
      </c>
      <c r="H72" s="43" t="str">
        <f>IFERROR(__xludf.DUMMYFUNCTION("""COMPUTED_VALUE"""),"P")</f>
        <v>P</v>
      </c>
      <c r="I72" s="43" t="str">
        <f>IFERROR(__xludf.DUMMYFUNCTION("""COMPUTED_VALUE"""),"Positif")</f>
        <v>Positif</v>
      </c>
      <c r="J72" s="43" t="str">
        <f>IFERROR(__xludf.DUMMYFUNCTION("""COMPUTED_VALUE"""),"Positif")</f>
        <v>Positif</v>
      </c>
      <c r="K72" s="43" t="str">
        <f>IFERROR(__xludf.DUMMYFUNCTION("""COMPUTED_VALUE"""),"Tidak")</f>
        <v>Tidak</v>
      </c>
      <c r="L72" s="43" t="str">
        <f>IFERROR(__xludf.DUMMYFUNCTION("""COMPUTED_VALUE"""),"Negatif")</f>
        <v>Negatif</v>
      </c>
      <c r="M72" s="43" t="str">
        <f>IFERROR(__xludf.DUMMYFUNCTION("""COMPUTED_VALUE"""),"Paru")</f>
        <v>Paru</v>
      </c>
    </row>
    <row r="73">
      <c r="A73" s="46" t="s">
        <v>48</v>
      </c>
      <c r="B73" s="47" t="s">
        <v>10</v>
      </c>
      <c r="C73" s="47" t="s">
        <v>11</v>
      </c>
      <c r="D73" s="47" t="s">
        <v>12</v>
      </c>
      <c r="E73" s="47" t="s">
        <v>47</v>
      </c>
      <c r="F73" s="47" t="s">
        <v>14</v>
      </c>
      <c r="H73" s="43" t="str">
        <f>IFERROR(__xludf.DUMMYFUNCTION("""COMPUTED_VALUE"""),"L")</f>
        <v>L</v>
      </c>
      <c r="I73" s="43" t="str">
        <f>IFERROR(__xludf.DUMMYFUNCTION("""COMPUTED_VALUE"""),"Positif")</f>
        <v>Positif</v>
      </c>
      <c r="J73" s="43" t="str">
        <f>IFERROR(__xludf.DUMMYFUNCTION("""COMPUTED_VALUE"""),"Negatif")</f>
        <v>Negatif</v>
      </c>
      <c r="K73" s="43" t="str">
        <f>IFERROR(__xludf.DUMMYFUNCTION("""COMPUTED_VALUE"""),"Tidak")</f>
        <v>Tidak</v>
      </c>
      <c r="L73" s="43" t="str">
        <f>IFERROR(__xludf.DUMMYFUNCTION("""COMPUTED_VALUE"""),"Rif Sensitif")</f>
        <v>Rif Sensitif</v>
      </c>
      <c r="M73" s="43" t="str">
        <f>IFERROR(__xludf.DUMMYFUNCTION("""COMPUTED_VALUE"""),"Paru")</f>
        <v>Paru</v>
      </c>
    </row>
    <row r="74">
      <c r="A74" s="46" t="s">
        <v>8</v>
      </c>
      <c r="B74" s="47" t="s">
        <v>10</v>
      </c>
      <c r="C74" s="47" t="s">
        <v>11</v>
      </c>
      <c r="D74" s="47" t="s">
        <v>12</v>
      </c>
      <c r="E74" s="47" t="s">
        <v>47</v>
      </c>
      <c r="F74" s="47" t="s">
        <v>14</v>
      </c>
      <c r="H74" s="43" t="str">
        <f>IFERROR(__xludf.DUMMYFUNCTION("""COMPUTED_VALUE"""),"P")</f>
        <v>P</v>
      </c>
      <c r="I74" s="43" t="str">
        <f>IFERROR(__xludf.DUMMYFUNCTION("""COMPUTED_VALUE"""),"Positif")</f>
        <v>Positif</v>
      </c>
      <c r="J74" s="43" t="str">
        <f>IFERROR(__xludf.DUMMYFUNCTION("""COMPUTED_VALUE"""),"Negatif")</f>
        <v>Negatif</v>
      </c>
      <c r="K74" s="43" t="str">
        <f>IFERROR(__xludf.DUMMYFUNCTION("""COMPUTED_VALUE"""),"Tidak")</f>
        <v>Tidak</v>
      </c>
      <c r="L74" s="43" t="str">
        <f>IFERROR(__xludf.DUMMYFUNCTION("""COMPUTED_VALUE"""),"Rif Sensitif")</f>
        <v>Rif Sensitif</v>
      </c>
      <c r="M74" s="43" t="str">
        <f>IFERROR(__xludf.DUMMYFUNCTION("""COMPUTED_VALUE"""),"Paru")</f>
        <v>Paru</v>
      </c>
    </row>
    <row r="75">
      <c r="A75" s="46" t="s">
        <v>48</v>
      </c>
      <c r="B75" s="47" t="s">
        <v>10</v>
      </c>
      <c r="C75" s="47" t="s">
        <v>11</v>
      </c>
      <c r="D75" s="47" t="s">
        <v>12</v>
      </c>
      <c r="E75" s="47" t="s">
        <v>11</v>
      </c>
      <c r="F75" s="47" t="s">
        <v>14</v>
      </c>
      <c r="H75" s="43" t="str">
        <f>IFERROR(__xludf.DUMMYFUNCTION("""COMPUTED_VALUE"""),"L")</f>
        <v>L</v>
      </c>
      <c r="I75" s="43" t="str">
        <f>IFERROR(__xludf.DUMMYFUNCTION("""COMPUTED_VALUE"""),"Positif")</f>
        <v>Positif</v>
      </c>
      <c r="J75" s="43" t="str">
        <f>IFERROR(__xludf.DUMMYFUNCTION("""COMPUTED_VALUE"""),"Negatif")</f>
        <v>Negatif</v>
      </c>
      <c r="K75" s="43" t="str">
        <f>IFERROR(__xludf.DUMMYFUNCTION("""COMPUTED_VALUE"""),"Tidak")</f>
        <v>Tidak</v>
      </c>
      <c r="L75" s="43" t="str">
        <f>IFERROR(__xludf.DUMMYFUNCTION("""COMPUTED_VALUE"""),"Negatif")</f>
        <v>Negatif</v>
      </c>
      <c r="M75" s="43" t="str">
        <f>IFERROR(__xludf.DUMMYFUNCTION("""COMPUTED_VALUE"""),"Paru")</f>
        <v>Paru</v>
      </c>
    </row>
    <row r="76">
      <c r="A76" s="46" t="s">
        <v>48</v>
      </c>
      <c r="B76" s="47" t="s">
        <v>10</v>
      </c>
      <c r="C76" s="47" t="s">
        <v>11</v>
      </c>
      <c r="D76" s="47" t="s">
        <v>12</v>
      </c>
      <c r="E76" s="47" t="s">
        <v>47</v>
      </c>
      <c r="F76" s="47" t="s">
        <v>14</v>
      </c>
      <c r="H76" s="43" t="str">
        <f>IFERROR(__xludf.DUMMYFUNCTION("""COMPUTED_VALUE"""),"L")</f>
        <v>L</v>
      </c>
      <c r="I76" s="43" t="str">
        <f>IFERROR(__xludf.DUMMYFUNCTION("""COMPUTED_VALUE"""),"Positif")</f>
        <v>Positif</v>
      </c>
      <c r="J76" s="43" t="str">
        <f>IFERROR(__xludf.DUMMYFUNCTION("""COMPUTED_VALUE"""),"Negatif")</f>
        <v>Negatif</v>
      </c>
      <c r="K76" s="43" t="str">
        <f>IFERROR(__xludf.DUMMYFUNCTION("""COMPUTED_VALUE"""),"Tidak")</f>
        <v>Tidak</v>
      </c>
      <c r="L76" s="43" t="str">
        <f>IFERROR(__xludf.DUMMYFUNCTION("""COMPUTED_VALUE"""),"Rif Sensitif")</f>
        <v>Rif Sensitif</v>
      </c>
      <c r="M76" s="43" t="str">
        <f>IFERROR(__xludf.DUMMYFUNCTION("""COMPUTED_VALUE"""),"Paru")</f>
        <v>Paru</v>
      </c>
    </row>
    <row r="77">
      <c r="A77" s="46" t="s">
        <v>48</v>
      </c>
      <c r="B77" s="47" t="s">
        <v>10</v>
      </c>
      <c r="C77" s="47" t="s">
        <v>11</v>
      </c>
      <c r="D77" s="47" t="s">
        <v>12</v>
      </c>
      <c r="E77" s="47" t="s">
        <v>47</v>
      </c>
      <c r="F77" s="47" t="s">
        <v>14</v>
      </c>
      <c r="H77" s="43" t="str">
        <f>IFERROR(__xludf.DUMMYFUNCTION("""COMPUTED_VALUE"""),"P")</f>
        <v>P</v>
      </c>
      <c r="I77" s="43" t="str">
        <f>IFERROR(__xludf.DUMMYFUNCTION("""COMPUTED_VALUE"""),"Positif")</f>
        <v>Positif</v>
      </c>
      <c r="J77" s="43" t="str">
        <f>IFERROR(__xludf.DUMMYFUNCTION("""COMPUTED_VALUE"""),"Negatif")</f>
        <v>Negatif</v>
      </c>
      <c r="K77" s="43" t="str">
        <f>IFERROR(__xludf.DUMMYFUNCTION("""COMPUTED_VALUE"""),"Tidak")</f>
        <v>Tidak</v>
      </c>
      <c r="L77" s="43" t="str">
        <f>IFERROR(__xludf.DUMMYFUNCTION("""COMPUTED_VALUE"""),"Negatif")</f>
        <v>Negatif</v>
      </c>
      <c r="M77" s="43" t="str">
        <f>IFERROR(__xludf.DUMMYFUNCTION("""COMPUTED_VALUE"""),"Paru")</f>
        <v>Paru</v>
      </c>
    </row>
    <row r="78">
      <c r="A78" s="46" t="s">
        <v>8</v>
      </c>
      <c r="B78" s="47" t="s">
        <v>10</v>
      </c>
      <c r="C78" s="47" t="s">
        <v>11</v>
      </c>
      <c r="D78" s="47" t="s">
        <v>12</v>
      </c>
      <c r="E78" s="47" t="s">
        <v>47</v>
      </c>
      <c r="F78" s="47" t="s">
        <v>14</v>
      </c>
      <c r="H78" s="43" t="str">
        <f>IFERROR(__xludf.DUMMYFUNCTION("""COMPUTED_VALUE"""),"L")</f>
        <v>L</v>
      </c>
      <c r="I78" s="43" t="str">
        <f>IFERROR(__xludf.DUMMYFUNCTION("""COMPUTED_VALUE"""),"Positif")</f>
        <v>Positif</v>
      </c>
      <c r="J78" s="43" t="str">
        <f>IFERROR(__xludf.DUMMYFUNCTION("""COMPUTED_VALUE"""),"Negatif")</f>
        <v>Negatif</v>
      </c>
      <c r="K78" s="43" t="str">
        <f>IFERROR(__xludf.DUMMYFUNCTION("""COMPUTED_VALUE"""),"Tidak")</f>
        <v>Tidak</v>
      </c>
      <c r="L78" s="43" t="str">
        <f>IFERROR(__xludf.DUMMYFUNCTION("""COMPUTED_VALUE"""),"Rif Sensitif")</f>
        <v>Rif Sensitif</v>
      </c>
      <c r="M78" s="43" t="str">
        <f>IFERROR(__xludf.DUMMYFUNCTION("""COMPUTED_VALUE"""),"Paru")</f>
        <v>Paru</v>
      </c>
    </row>
    <row r="79">
      <c r="A79" s="46" t="s">
        <v>48</v>
      </c>
      <c r="B79" s="47" t="s">
        <v>10</v>
      </c>
      <c r="C79" s="47" t="s">
        <v>11</v>
      </c>
      <c r="D79" s="47" t="s">
        <v>12</v>
      </c>
      <c r="E79" s="47" t="s">
        <v>11</v>
      </c>
      <c r="F79" s="47" t="s">
        <v>14</v>
      </c>
      <c r="H79" s="43" t="str">
        <f>IFERROR(__xludf.DUMMYFUNCTION("""COMPUTED_VALUE"""),"L")</f>
        <v>L</v>
      </c>
      <c r="I79" s="43" t="str">
        <f>IFERROR(__xludf.DUMMYFUNCTION("""COMPUTED_VALUE"""),"Positif")</f>
        <v>Positif</v>
      </c>
      <c r="J79" s="43" t="str">
        <f>IFERROR(__xludf.DUMMYFUNCTION("""COMPUTED_VALUE"""),"Negatif")</f>
        <v>Negatif</v>
      </c>
      <c r="K79" s="43" t="str">
        <f>IFERROR(__xludf.DUMMYFUNCTION("""COMPUTED_VALUE"""),"Tidak")</f>
        <v>Tidak</v>
      </c>
      <c r="L79" s="43" t="str">
        <f>IFERROR(__xludf.DUMMYFUNCTION("""COMPUTED_VALUE"""),"Rif Sensitif")</f>
        <v>Rif Sensitif</v>
      </c>
      <c r="M79" s="43" t="str">
        <f>IFERROR(__xludf.DUMMYFUNCTION("""COMPUTED_VALUE"""),"Paru")</f>
        <v>Paru</v>
      </c>
    </row>
    <row r="80">
      <c r="A80" s="46" t="s">
        <v>8</v>
      </c>
      <c r="B80" s="47" t="s">
        <v>10</v>
      </c>
      <c r="C80" s="47" t="s">
        <v>11</v>
      </c>
      <c r="D80" s="47" t="s">
        <v>12</v>
      </c>
      <c r="E80" s="47" t="s">
        <v>11</v>
      </c>
      <c r="F80" s="47" t="s">
        <v>14</v>
      </c>
      <c r="H80" s="43" t="str">
        <f>IFERROR(__xludf.DUMMYFUNCTION("""COMPUTED_VALUE"""),"L")</f>
        <v>L</v>
      </c>
      <c r="I80" s="43" t="str">
        <f>IFERROR(__xludf.DUMMYFUNCTION("""COMPUTED_VALUE"""),"Positif")</f>
        <v>Positif</v>
      </c>
      <c r="J80" s="43" t="str">
        <f>IFERROR(__xludf.DUMMYFUNCTION("""COMPUTED_VALUE"""),"Negatif")</f>
        <v>Negatif</v>
      </c>
      <c r="K80" s="43" t="str">
        <f>IFERROR(__xludf.DUMMYFUNCTION("""COMPUTED_VALUE"""),"Tidak")</f>
        <v>Tidak</v>
      </c>
      <c r="L80" s="43" t="str">
        <f>IFERROR(__xludf.DUMMYFUNCTION("""COMPUTED_VALUE"""),"Rif Sensitif")</f>
        <v>Rif Sensitif</v>
      </c>
      <c r="M80" s="43" t="str">
        <f>IFERROR(__xludf.DUMMYFUNCTION("""COMPUTED_VALUE"""),"Paru")</f>
        <v>Paru</v>
      </c>
    </row>
    <row r="81">
      <c r="A81" s="46" t="s">
        <v>48</v>
      </c>
      <c r="B81" s="47" t="s">
        <v>10</v>
      </c>
      <c r="C81" s="47" t="s">
        <v>11</v>
      </c>
      <c r="D81" s="47" t="s">
        <v>12</v>
      </c>
      <c r="E81" s="47" t="s">
        <v>11</v>
      </c>
      <c r="F81" s="47" t="s">
        <v>14</v>
      </c>
      <c r="H81" s="43" t="str">
        <f>IFERROR(__xludf.DUMMYFUNCTION("""COMPUTED_VALUE"""),"P")</f>
        <v>P</v>
      </c>
      <c r="I81" s="43" t="str">
        <f>IFERROR(__xludf.DUMMYFUNCTION("""COMPUTED_VALUE"""),"Positif")</f>
        <v>Positif</v>
      </c>
      <c r="J81" s="43" t="str">
        <f>IFERROR(__xludf.DUMMYFUNCTION("""COMPUTED_VALUE"""),"Negatif")</f>
        <v>Negatif</v>
      </c>
      <c r="K81" s="43" t="str">
        <f>IFERROR(__xludf.DUMMYFUNCTION("""COMPUTED_VALUE"""),"Tidak")</f>
        <v>Tidak</v>
      </c>
      <c r="L81" s="43" t="str">
        <f>IFERROR(__xludf.DUMMYFUNCTION("""COMPUTED_VALUE"""),"Rif Sensitif")</f>
        <v>Rif Sensitif</v>
      </c>
      <c r="M81" s="43" t="str">
        <f>IFERROR(__xludf.DUMMYFUNCTION("""COMPUTED_VALUE"""),"Paru")</f>
        <v>Paru</v>
      </c>
    </row>
    <row r="82">
      <c r="A82" s="46" t="s">
        <v>48</v>
      </c>
      <c r="B82" s="47" t="s">
        <v>10</v>
      </c>
      <c r="C82" s="47" t="s">
        <v>11</v>
      </c>
      <c r="D82" s="47" t="s">
        <v>12</v>
      </c>
      <c r="E82" s="47" t="s">
        <v>47</v>
      </c>
      <c r="F82" s="47" t="s">
        <v>14</v>
      </c>
      <c r="H82" s="43" t="str">
        <f>IFERROR(__xludf.DUMMYFUNCTION("""COMPUTED_VALUE"""),"P")</f>
        <v>P</v>
      </c>
      <c r="I82" s="43" t="str">
        <f>IFERROR(__xludf.DUMMYFUNCTION("""COMPUTED_VALUE"""),"Positif")</f>
        <v>Positif</v>
      </c>
      <c r="J82" s="43" t="str">
        <f>IFERROR(__xludf.DUMMYFUNCTION("""COMPUTED_VALUE"""),"Negatif")</f>
        <v>Negatif</v>
      </c>
      <c r="K82" s="43" t="str">
        <f>IFERROR(__xludf.DUMMYFUNCTION("""COMPUTED_VALUE"""),"Tidak")</f>
        <v>Tidak</v>
      </c>
      <c r="L82" s="43" t="str">
        <f>IFERROR(__xludf.DUMMYFUNCTION("""COMPUTED_VALUE"""),"Rif Sensitif")</f>
        <v>Rif Sensitif</v>
      </c>
      <c r="M82" s="43" t="str">
        <f>IFERROR(__xludf.DUMMYFUNCTION("""COMPUTED_VALUE"""),"Paru")</f>
        <v>Paru</v>
      </c>
    </row>
    <row r="83">
      <c r="A83" s="46" t="s">
        <v>48</v>
      </c>
      <c r="B83" s="47" t="s">
        <v>10</v>
      </c>
      <c r="C83" s="47" t="s">
        <v>11</v>
      </c>
      <c r="D83" s="47" t="s">
        <v>12</v>
      </c>
      <c r="E83" s="47" t="s">
        <v>47</v>
      </c>
      <c r="F83" s="47" t="s">
        <v>14</v>
      </c>
      <c r="H83" s="43" t="str">
        <f>IFERROR(__xludf.DUMMYFUNCTION("""COMPUTED_VALUE"""),"L")</f>
        <v>L</v>
      </c>
      <c r="I83" s="43" t="str">
        <f>IFERROR(__xludf.DUMMYFUNCTION("""COMPUTED_VALUE"""),"Positif")</f>
        <v>Positif</v>
      </c>
      <c r="J83" s="43" t="str">
        <f>IFERROR(__xludf.DUMMYFUNCTION("""COMPUTED_VALUE"""),"Negatif")</f>
        <v>Negatif</v>
      </c>
      <c r="K83" s="43" t="str">
        <f>IFERROR(__xludf.DUMMYFUNCTION("""COMPUTED_VALUE"""),"Tidak")</f>
        <v>Tidak</v>
      </c>
      <c r="L83" s="43" t="str">
        <f>IFERROR(__xludf.DUMMYFUNCTION("""COMPUTED_VALUE"""),"Negatif")</f>
        <v>Negatif</v>
      </c>
      <c r="M83" s="43" t="str">
        <f>IFERROR(__xludf.DUMMYFUNCTION("""COMPUTED_VALUE"""),"Paru")</f>
        <v>Paru</v>
      </c>
    </row>
    <row r="84">
      <c r="A84" s="46" t="s">
        <v>8</v>
      </c>
      <c r="B84" s="47" t="s">
        <v>10</v>
      </c>
      <c r="C84" s="47" t="s">
        <v>11</v>
      </c>
      <c r="D84" s="47" t="s">
        <v>12</v>
      </c>
      <c r="E84" s="47" t="s">
        <v>11</v>
      </c>
      <c r="F84" s="47" t="s">
        <v>14</v>
      </c>
      <c r="H84" s="43" t="str">
        <f>IFERROR(__xludf.DUMMYFUNCTION("""COMPUTED_VALUE"""),"L")</f>
        <v>L</v>
      </c>
      <c r="I84" s="43" t="str">
        <f>IFERROR(__xludf.DUMMYFUNCTION("""COMPUTED_VALUE"""),"Positif")</f>
        <v>Positif</v>
      </c>
      <c r="J84" s="43" t="str">
        <f>IFERROR(__xludf.DUMMYFUNCTION("""COMPUTED_VALUE"""),"Negatif")</f>
        <v>Negatif</v>
      </c>
      <c r="K84" s="43" t="str">
        <f>IFERROR(__xludf.DUMMYFUNCTION("""COMPUTED_VALUE"""),"Tidak")</f>
        <v>Tidak</v>
      </c>
      <c r="L84" s="43" t="str">
        <f>IFERROR(__xludf.DUMMYFUNCTION("""COMPUTED_VALUE"""),"Rif Sensitif")</f>
        <v>Rif Sensitif</v>
      </c>
      <c r="M84" s="43" t="str">
        <f>IFERROR(__xludf.DUMMYFUNCTION("""COMPUTED_VALUE"""),"Paru")</f>
        <v>Paru</v>
      </c>
    </row>
    <row r="85">
      <c r="A85" s="46" t="s">
        <v>48</v>
      </c>
      <c r="B85" s="47" t="s">
        <v>10</v>
      </c>
      <c r="C85" s="47" t="s">
        <v>11</v>
      </c>
      <c r="D85" s="47" t="s">
        <v>12</v>
      </c>
      <c r="E85" s="47" t="s">
        <v>47</v>
      </c>
      <c r="F85" s="47" t="s">
        <v>14</v>
      </c>
      <c r="H85" s="43" t="str">
        <f>IFERROR(__xludf.DUMMYFUNCTION("""COMPUTED_VALUE"""),"L")</f>
        <v>L</v>
      </c>
      <c r="I85" s="43" t="str">
        <f>IFERROR(__xludf.DUMMYFUNCTION("""COMPUTED_VALUE"""),"Positif")</f>
        <v>Positif</v>
      </c>
      <c r="J85" s="43" t="str">
        <f>IFERROR(__xludf.DUMMYFUNCTION("""COMPUTED_VALUE"""),"Negatif")</f>
        <v>Negatif</v>
      </c>
      <c r="K85" s="43" t="str">
        <f>IFERROR(__xludf.DUMMYFUNCTION("""COMPUTED_VALUE"""),"Tidak")</f>
        <v>Tidak</v>
      </c>
      <c r="L85" s="43" t="str">
        <f>IFERROR(__xludf.DUMMYFUNCTION("""COMPUTED_VALUE"""),"Rif Sensitif")</f>
        <v>Rif Sensitif</v>
      </c>
      <c r="M85" s="43" t="str">
        <f>IFERROR(__xludf.DUMMYFUNCTION("""COMPUTED_VALUE"""),"Paru")</f>
        <v>Paru</v>
      </c>
    </row>
    <row r="86">
      <c r="A86" s="46" t="s">
        <v>48</v>
      </c>
      <c r="B86" s="47" t="s">
        <v>10</v>
      </c>
      <c r="C86" s="47" t="s">
        <v>11</v>
      </c>
      <c r="D86" s="47" t="s">
        <v>12</v>
      </c>
      <c r="E86" s="47" t="s">
        <v>47</v>
      </c>
      <c r="F86" s="47" t="s">
        <v>14</v>
      </c>
      <c r="H86" s="43" t="str">
        <f>IFERROR(__xludf.DUMMYFUNCTION("""COMPUTED_VALUE"""),"L")</f>
        <v>L</v>
      </c>
      <c r="I86" s="43" t="str">
        <f>IFERROR(__xludf.DUMMYFUNCTION("""COMPUTED_VALUE"""),"Positif")</f>
        <v>Positif</v>
      </c>
      <c r="J86" s="43" t="str">
        <f>IFERROR(__xludf.DUMMYFUNCTION("""COMPUTED_VALUE"""),"Negatif")</f>
        <v>Negatif</v>
      </c>
      <c r="K86" s="43" t="str">
        <f>IFERROR(__xludf.DUMMYFUNCTION("""COMPUTED_VALUE"""),"Tidak")</f>
        <v>Tidak</v>
      </c>
      <c r="L86" s="43" t="str">
        <f>IFERROR(__xludf.DUMMYFUNCTION("""COMPUTED_VALUE"""),"Rif Sensitif")</f>
        <v>Rif Sensitif</v>
      </c>
      <c r="M86" s="43" t="str">
        <f>IFERROR(__xludf.DUMMYFUNCTION("""COMPUTED_VALUE"""),"Paru")</f>
        <v>Paru</v>
      </c>
    </row>
    <row r="87">
      <c r="A87" s="46" t="s">
        <v>48</v>
      </c>
      <c r="B87" s="47" t="s">
        <v>10</v>
      </c>
      <c r="C87" s="47" t="s">
        <v>11</v>
      </c>
      <c r="D87" s="47" t="s">
        <v>12</v>
      </c>
      <c r="E87" s="47" t="s">
        <v>47</v>
      </c>
      <c r="F87" s="47" t="s">
        <v>14</v>
      </c>
      <c r="H87" s="43" t="str">
        <f>IFERROR(__xludf.DUMMYFUNCTION("""COMPUTED_VALUE"""),"L")</f>
        <v>L</v>
      </c>
      <c r="I87" s="43" t="str">
        <f>IFERROR(__xludf.DUMMYFUNCTION("""COMPUTED_VALUE"""),"Positif")</f>
        <v>Positif</v>
      </c>
      <c r="J87" s="43" t="str">
        <f>IFERROR(__xludf.DUMMYFUNCTION("""COMPUTED_VALUE"""),"Negatif")</f>
        <v>Negatif</v>
      </c>
      <c r="K87" s="43" t="str">
        <f>IFERROR(__xludf.DUMMYFUNCTION("""COMPUTED_VALUE"""),"Tidak")</f>
        <v>Tidak</v>
      </c>
      <c r="L87" s="43" t="str">
        <f>IFERROR(__xludf.DUMMYFUNCTION("""COMPUTED_VALUE"""),"Rif Sensitif")</f>
        <v>Rif Sensitif</v>
      </c>
      <c r="M87" s="43" t="str">
        <f>IFERROR(__xludf.DUMMYFUNCTION("""COMPUTED_VALUE"""),"Paru")</f>
        <v>Paru</v>
      </c>
    </row>
    <row r="88">
      <c r="A88" s="46" t="s">
        <v>48</v>
      </c>
      <c r="B88" s="47" t="s">
        <v>10</v>
      </c>
      <c r="C88" s="47" t="s">
        <v>11</v>
      </c>
      <c r="D88" s="47" t="s">
        <v>12</v>
      </c>
      <c r="E88" s="47" t="s">
        <v>47</v>
      </c>
      <c r="F88" s="47" t="s">
        <v>14</v>
      </c>
      <c r="H88" s="43" t="str">
        <f>IFERROR(__xludf.DUMMYFUNCTION("""COMPUTED_VALUE"""),"L")</f>
        <v>L</v>
      </c>
      <c r="I88" s="43" t="str">
        <f>IFERROR(__xludf.DUMMYFUNCTION("""COMPUTED_VALUE"""),"Positif")</f>
        <v>Positif</v>
      </c>
      <c r="J88" s="43" t="str">
        <f>IFERROR(__xludf.DUMMYFUNCTION("""COMPUTED_VALUE"""),"Negatif")</f>
        <v>Negatif</v>
      </c>
      <c r="K88" s="43" t="str">
        <f>IFERROR(__xludf.DUMMYFUNCTION("""COMPUTED_VALUE"""),"Tidak")</f>
        <v>Tidak</v>
      </c>
      <c r="L88" s="43" t="str">
        <f>IFERROR(__xludf.DUMMYFUNCTION("""COMPUTED_VALUE"""),"Rif Sensitif")</f>
        <v>Rif Sensitif</v>
      </c>
      <c r="M88" s="43" t="str">
        <f>IFERROR(__xludf.DUMMYFUNCTION("""COMPUTED_VALUE"""),"Paru")</f>
        <v>Paru</v>
      </c>
    </row>
    <row r="89">
      <c r="A89" s="46" t="s">
        <v>8</v>
      </c>
      <c r="B89" s="47" t="s">
        <v>10</v>
      </c>
      <c r="C89" s="47" t="s">
        <v>11</v>
      </c>
      <c r="D89" s="47" t="s">
        <v>12</v>
      </c>
      <c r="E89" s="47" t="s">
        <v>47</v>
      </c>
      <c r="F89" s="47" t="s">
        <v>14</v>
      </c>
      <c r="H89" s="43" t="str">
        <f>IFERROR(__xludf.DUMMYFUNCTION("""COMPUTED_VALUE"""),"P")</f>
        <v>P</v>
      </c>
      <c r="I89" s="43" t="str">
        <f>IFERROR(__xludf.DUMMYFUNCTION("""COMPUTED_VALUE"""),"Positif")</f>
        <v>Positif</v>
      </c>
      <c r="J89" s="43" t="str">
        <f>IFERROR(__xludf.DUMMYFUNCTION("""COMPUTED_VALUE"""),"Negatif")</f>
        <v>Negatif</v>
      </c>
      <c r="K89" s="43" t="str">
        <f>IFERROR(__xludf.DUMMYFUNCTION("""COMPUTED_VALUE"""),"Tidak")</f>
        <v>Tidak</v>
      </c>
      <c r="L89" s="43" t="str">
        <f>IFERROR(__xludf.DUMMYFUNCTION("""COMPUTED_VALUE"""),"Rif Sensitif")</f>
        <v>Rif Sensitif</v>
      </c>
      <c r="M89" s="43" t="str">
        <f>IFERROR(__xludf.DUMMYFUNCTION("""COMPUTED_VALUE"""),"Paru")</f>
        <v>Paru</v>
      </c>
    </row>
    <row r="90">
      <c r="A90" s="46" t="s">
        <v>48</v>
      </c>
      <c r="B90" s="47" t="s">
        <v>11</v>
      </c>
      <c r="C90" s="47" t="s">
        <v>11</v>
      </c>
      <c r="D90" s="47" t="s">
        <v>12</v>
      </c>
      <c r="E90" s="47" t="s">
        <v>47</v>
      </c>
      <c r="F90" s="47" t="s">
        <v>23</v>
      </c>
      <c r="H90" s="43" t="str">
        <f>IFERROR(__xludf.DUMMYFUNCTION("""COMPUTED_VALUE"""),"L")</f>
        <v>L</v>
      </c>
      <c r="I90" s="43" t="str">
        <f>IFERROR(__xludf.DUMMYFUNCTION("""COMPUTED_VALUE"""),"Positif")</f>
        <v>Positif</v>
      </c>
      <c r="J90" s="43" t="str">
        <f>IFERROR(__xludf.DUMMYFUNCTION("""COMPUTED_VALUE"""),"Negatif")</f>
        <v>Negatif</v>
      </c>
      <c r="K90" s="43" t="str">
        <f>IFERROR(__xludf.DUMMYFUNCTION("""COMPUTED_VALUE"""),"Tidak")</f>
        <v>Tidak</v>
      </c>
      <c r="L90" s="43" t="str">
        <f>IFERROR(__xludf.DUMMYFUNCTION("""COMPUTED_VALUE"""),"Negatif")</f>
        <v>Negatif</v>
      </c>
      <c r="M90" s="43" t="str">
        <f>IFERROR(__xludf.DUMMYFUNCTION("""COMPUTED_VALUE"""),"Paru")</f>
        <v>Paru</v>
      </c>
    </row>
    <row r="91">
      <c r="A91" s="46" t="s">
        <v>48</v>
      </c>
      <c r="B91" s="47" t="s">
        <v>10</v>
      </c>
      <c r="C91" s="47" t="s">
        <v>11</v>
      </c>
      <c r="D91" s="47" t="s">
        <v>12</v>
      </c>
      <c r="E91" s="47" t="s">
        <v>11</v>
      </c>
      <c r="F91" s="47" t="s">
        <v>14</v>
      </c>
      <c r="H91" s="43" t="str">
        <f>IFERROR(__xludf.DUMMYFUNCTION("""COMPUTED_VALUE"""),"P")</f>
        <v>P</v>
      </c>
      <c r="I91" s="43" t="str">
        <f>IFERROR(__xludf.DUMMYFUNCTION("""COMPUTED_VALUE"""),"Positif")</f>
        <v>Positif</v>
      </c>
      <c r="J91" s="43" t="str">
        <f>IFERROR(__xludf.DUMMYFUNCTION("""COMPUTED_VALUE"""),"Negatif")</f>
        <v>Negatif</v>
      </c>
      <c r="K91" s="43" t="str">
        <f>IFERROR(__xludf.DUMMYFUNCTION("""COMPUTED_VALUE"""),"Tidak")</f>
        <v>Tidak</v>
      </c>
      <c r="L91" s="43" t="str">
        <f>IFERROR(__xludf.DUMMYFUNCTION("""COMPUTED_VALUE"""),"Rif Sensitif")</f>
        <v>Rif Sensitif</v>
      </c>
      <c r="M91" s="43" t="str">
        <f>IFERROR(__xludf.DUMMYFUNCTION("""COMPUTED_VALUE"""),"Paru")</f>
        <v>Paru</v>
      </c>
    </row>
    <row r="92">
      <c r="A92" s="46" t="s">
        <v>48</v>
      </c>
      <c r="B92" s="47" t="s">
        <v>10</v>
      </c>
      <c r="C92" s="47" t="s">
        <v>11</v>
      </c>
      <c r="D92" s="47" t="s">
        <v>12</v>
      </c>
      <c r="E92" s="47" t="s">
        <v>47</v>
      </c>
      <c r="F92" s="47" t="s">
        <v>14</v>
      </c>
      <c r="H92" s="43" t="str">
        <f>IFERROR(__xludf.DUMMYFUNCTION("""COMPUTED_VALUE"""),"P")</f>
        <v>P</v>
      </c>
      <c r="I92" s="43" t="str">
        <f>IFERROR(__xludf.DUMMYFUNCTION("""COMPUTED_VALUE"""),"Positif")</f>
        <v>Positif</v>
      </c>
      <c r="J92" s="43" t="str">
        <f>IFERROR(__xludf.DUMMYFUNCTION("""COMPUTED_VALUE"""),"Negatif")</f>
        <v>Negatif</v>
      </c>
      <c r="K92" s="43" t="str">
        <f>IFERROR(__xludf.DUMMYFUNCTION("""COMPUTED_VALUE"""),"Tidak")</f>
        <v>Tidak</v>
      </c>
      <c r="L92" s="43" t="str">
        <f>IFERROR(__xludf.DUMMYFUNCTION("""COMPUTED_VALUE"""),"Rif Sensitif")</f>
        <v>Rif Sensitif</v>
      </c>
      <c r="M92" s="43" t="str">
        <f>IFERROR(__xludf.DUMMYFUNCTION("""COMPUTED_VALUE"""),"Paru")</f>
        <v>Paru</v>
      </c>
    </row>
    <row r="93">
      <c r="A93" s="46" t="s">
        <v>8</v>
      </c>
      <c r="B93" s="47" t="s">
        <v>10</v>
      </c>
      <c r="C93" s="47" t="s">
        <v>11</v>
      </c>
      <c r="D93" s="47" t="s">
        <v>12</v>
      </c>
      <c r="E93" s="47" t="s">
        <v>47</v>
      </c>
      <c r="F93" s="47" t="s">
        <v>14</v>
      </c>
      <c r="H93" s="43" t="str">
        <f>IFERROR(__xludf.DUMMYFUNCTION("""COMPUTED_VALUE"""),"P")</f>
        <v>P</v>
      </c>
      <c r="I93" s="43" t="str">
        <f>IFERROR(__xludf.DUMMYFUNCTION("""COMPUTED_VALUE"""),"Positif")</f>
        <v>Positif</v>
      </c>
      <c r="J93" s="43" t="str">
        <f>IFERROR(__xludf.DUMMYFUNCTION("""COMPUTED_VALUE"""),"Negatif")</f>
        <v>Negatif</v>
      </c>
      <c r="K93" s="43" t="str">
        <f>IFERROR(__xludf.DUMMYFUNCTION("""COMPUTED_VALUE"""),"Tidak")</f>
        <v>Tidak</v>
      </c>
      <c r="L93" s="43" t="str">
        <f>IFERROR(__xludf.DUMMYFUNCTION("""COMPUTED_VALUE"""),"Rif Sensitif")</f>
        <v>Rif Sensitif</v>
      </c>
      <c r="M93" s="43" t="str">
        <f>IFERROR(__xludf.DUMMYFUNCTION("""COMPUTED_VALUE"""),"Paru")</f>
        <v>Paru</v>
      </c>
    </row>
    <row r="94">
      <c r="A94" s="46" t="s">
        <v>8</v>
      </c>
      <c r="B94" s="47" t="s">
        <v>10</v>
      </c>
      <c r="C94" s="47" t="s">
        <v>11</v>
      </c>
      <c r="D94" s="47" t="s">
        <v>12</v>
      </c>
      <c r="E94" s="47" t="s">
        <v>11</v>
      </c>
      <c r="F94" s="47" t="s">
        <v>14</v>
      </c>
      <c r="H94" s="43" t="str">
        <f>IFERROR(__xludf.DUMMYFUNCTION("""COMPUTED_VALUE"""),"L")</f>
        <v>L</v>
      </c>
      <c r="I94" s="43" t="str">
        <f>IFERROR(__xludf.DUMMYFUNCTION("""COMPUTED_VALUE"""),"Positif")</f>
        <v>Positif</v>
      </c>
      <c r="J94" s="43" t="str">
        <f>IFERROR(__xludf.DUMMYFUNCTION("""COMPUTED_VALUE"""),"Negatif")</f>
        <v>Negatif</v>
      </c>
      <c r="K94" s="43" t="str">
        <f>IFERROR(__xludf.DUMMYFUNCTION("""COMPUTED_VALUE"""),"Tidak")</f>
        <v>Tidak</v>
      </c>
      <c r="L94" s="43" t="str">
        <f>IFERROR(__xludf.DUMMYFUNCTION("""COMPUTED_VALUE"""),"Rif Sensitif")</f>
        <v>Rif Sensitif</v>
      </c>
      <c r="M94" s="43" t="str">
        <f>IFERROR(__xludf.DUMMYFUNCTION("""COMPUTED_VALUE"""),"Paru")</f>
        <v>Paru</v>
      </c>
    </row>
    <row r="95">
      <c r="A95" s="46" t="s">
        <v>8</v>
      </c>
      <c r="B95" s="47" t="s">
        <v>10</v>
      </c>
      <c r="C95" s="47" t="s">
        <v>11</v>
      </c>
      <c r="D95" s="47" t="s">
        <v>12</v>
      </c>
      <c r="E95" s="47" t="s">
        <v>11</v>
      </c>
      <c r="F95" s="47" t="s">
        <v>14</v>
      </c>
      <c r="H95" s="43" t="str">
        <f>IFERROR(__xludf.DUMMYFUNCTION("""COMPUTED_VALUE"""),"L")</f>
        <v>L</v>
      </c>
      <c r="I95" s="43" t="str">
        <f>IFERROR(__xludf.DUMMYFUNCTION("""COMPUTED_VALUE"""),"Positif")</f>
        <v>Positif</v>
      </c>
      <c r="J95" s="43" t="str">
        <f>IFERROR(__xludf.DUMMYFUNCTION("""COMPUTED_VALUE"""),"Negatif")</f>
        <v>Negatif</v>
      </c>
      <c r="K95" s="43" t="str">
        <f>IFERROR(__xludf.DUMMYFUNCTION("""COMPUTED_VALUE"""),"Tidak")</f>
        <v>Tidak</v>
      </c>
      <c r="L95" s="43" t="str">
        <f>IFERROR(__xludf.DUMMYFUNCTION("""COMPUTED_VALUE"""),"Rif Sensitif")</f>
        <v>Rif Sensitif</v>
      </c>
      <c r="M95" s="43" t="str">
        <f>IFERROR(__xludf.DUMMYFUNCTION("""COMPUTED_VALUE"""),"Paru")</f>
        <v>Paru</v>
      </c>
    </row>
    <row r="96">
      <c r="A96" s="46" t="s">
        <v>8</v>
      </c>
      <c r="B96" s="47" t="s">
        <v>10</v>
      </c>
      <c r="C96" s="47" t="s">
        <v>11</v>
      </c>
      <c r="D96" s="47" t="s">
        <v>12</v>
      </c>
      <c r="E96" s="47" t="s">
        <v>47</v>
      </c>
      <c r="F96" s="47" t="s">
        <v>14</v>
      </c>
      <c r="H96" s="43" t="str">
        <f>IFERROR(__xludf.DUMMYFUNCTION("""COMPUTED_VALUE"""),"L")</f>
        <v>L</v>
      </c>
      <c r="I96" s="43" t="str">
        <f>IFERROR(__xludf.DUMMYFUNCTION("""COMPUTED_VALUE"""),"Positif")</f>
        <v>Positif</v>
      </c>
      <c r="J96" s="43" t="str">
        <f>IFERROR(__xludf.DUMMYFUNCTION("""COMPUTED_VALUE"""),"Negatif")</f>
        <v>Negatif</v>
      </c>
      <c r="K96" s="43" t="str">
        <f>IFERROR(__xludf.DUMMYFUNCTION("""COMPUTED_VALUE"""),"Tidak")</f>
        <v>Tidak</v>
      </c>
      <c r="L96" s="43" t="str">
        <f>IFERROR(__xludf.DUMMYFUNCTION("""COMPUTED_VALUE"""),"Negatif")</f>
        <v>Negatif</v>
      </c>
      <c r="M96" s="43" t="str">
        <f>IFERROR(__xludf.DUMMYFUNCTION("""COMPUTED_VALUE"""),"Paru")</f>
        <v>Paru</v>
      </c>
    </row>
    <row r="97">
      <c r="A97" s="46" t="s">
        <v>8</v>
      </c>
      <c r="B97" s="47" t="s">
        <v>10</v>
      </c>
      <c r="C97" s="47" t="s">
        <v>11</v>
      </c>
      <c r="D97" s="47" t="s">
        <v>12</v>
      </c>
      <c r="E97" s="47" t="s">
        <v>11</v>
      </c>
      <c r="F97" s="47" t="s">
        <v>14</v>
      </c>
      <c r="H97" s="43" t="str">
        <f>IFERROR(__xludf.DUMMYFUNCTION("""COMPUTED_VALUE"""),"L")</f>
        <v>L</v>
      </c>
      <c r="I97" s="43" t="str">
        <f>IFERROR(__xludf.DUMMYFUNCTION("""COMPUTED_VALUE"""),"Positif")</f>
        <v>Positif</v>
      </c>
      <c r="J97" s="43" t="str">
        <f>IFERROR(__xludf.DUMMYFUNCTION("""COMPUTED_VALUE"""),"Negatif")</f>
        <v>Negatif</v>
      </c>
      <c r="K97" s="43" t="str">
        <f>IFERROR(__xludf.DUMMYFUNCTION("""COMPUTED_VALUE"""),"Tidak")</f>
        <v>Tidak</v>
      </c>
      <c r="L97" s="43" t="str">
        <f>IFERROR(__xludf.DUMMYFUNCTION("""COMPUTED_VALUE"""),"Rif Sensitif")</f>
        <v>Rif Sensitif</v>
      </c>
      <c r="M97" s="43" t="str">
        <f>IFERROR(__xludf.DUMMYFUNCTION("""COMPUTED_VALUE"""),"Paru")</f>
        <v>Paru</v>
      </c>
    </row>
    <row r="98">
      <c r="A98" s="46" t="s">
        <v>8</v>
      </c>
      <c r="B98" s="47" t="s">
        <v>11</v>
      </c>
      <c r="C98" s="47" t="s">
        <v>11</v>
      </c>
      <c r="D98" s="47" t="s">
        <v>12</v>
      </c>
      <c r="E98" s="47" t="s">
        <v>47</v>
      </c>
      <c r="F98" s="47" t="s">
        <v>23</v>
      </c>
      <c r="H98" s="43" t="str">
        <f>IFERROR(__xludf.DUMMYFUNCTION("""COMPUTED_VALUE"""),"L")</f>
        <v>L</v>
      </c>
      <c r="I98" s="43" t="str">
        <f>IFERROR(__xludf.DUMMYFUNCTION("""COMPUTED_VALUE"""),"Positif")</f>
        <v>Positif</v>
      </c>
      <c r="J98" s="43" t="str">
        <f>IFERROR(__xludf.DUMMYFUNCTION("""COMPUTED_VALUE"""),"Negatif")</f>
        <v>Negatif</v>
      </c>
      <c r="K98" s="43" t="str">
        <f>IFERROR(__xludf.DUMMYFUNCTION("""COMPUTED_VALUE"""),"Tidak")</f>
        <v>Tidak</v>
      </c>
      <c r="L98" s="43" t="str">
        <f>IFERROR(__xludf.DUMMYFUNCTION("""COMPUTED_VALUE"""),"Rif Sensitif")</f>
        <v>Rif Sensitif</v>
      </c>
      <c r="M98" s="43" t="str">
        <f>IFERROR(__xludf.DUMMYFUNCTION("""COMPUTED_VALUE"""),"Paru")</f>
        <v>Paru</v>
      </c>
    </row>
    <row r="99">
      <c r="A99" s="46" t="s">
        <v>48</v>
      </c>
      <c r="B99" s="47" t="s">
        <v>10</v>
      </c>
      <c r="C99" s="47" t="s">
        <v>10</v>
      </c>
      <c r="D99" s="47" t="s">
        <v>12</v>
      </c>
      <c r="E99" s="47" t="s">
        <v>47</v>
      </c>
      <c r="F99" s="47" t="s">
        <v>14</v>
      </c>
      <c r="H99" s="43" t="str">
        <f>IFERROR(__xludf.DUMMYFUNCTION("""COMPUTED_VALUE"""),"P")</f>
        <v>P</v>
      </c>
      <c r="I99" s="43" t="str">
        <f>IFERROR(__xludf.DUMMYFUNCTION("""COMPUTED_VALUE"""),"Positif")</f>
        <v>Positif</v>
      </c>
      <c r="J99" s="43" t="str">
        <f>IFERROR(__xludf.DUMMYFUNCTION("""COMPUTED_VALUE"""),"Negatif")</f>
        <v>Negatif</v>
      </c>
      <c r="K99" s="43" t="str">
        <f>IFERROR(__xludf.DUMMYFUNCTION("""COMPUTED_VALUE"""),"Tidak")</f>
        <v>Tidak</v>
      </c>
      <c r="L99" s="43" t="str">
        <f>IFERROR(__xludf.DUMMYFUNCTION("""COMPUTED_VALUE"""),"Rif Sensitif")</f>
        <v>Rif Sensitif</v>
      </c>
      <c r="M99" s="43" t="str">
        <f>IFERROR(__xludf.DUMMYFUNCTION("""COMPUTED_VALUE"""),"Paru")</f>
        <v>Paru</v>
      </c>
    </row>
    <row r="100">
      <c r="A100" s="46" t="s">
        <v>8</v>
      </c>
      <c r="B100" s="47" t="s">
        <v>10</v>
      </c>
      <c r="C100" s="47" t="s">
        <v>11</v>
      </c>
      <c r="D100" s="47" t="s">
        <v>12</v>
      </c>
      <c r="E100" s="47" t="s">
        <v>11</v>
      </c>
      <c r="F100" s="47" t="s">
        <v>14</v>
      </c>
      <c r="H100" s="43" t="str">
        <f>IFERROR(__xludf.DUMMYFUNCTION("""COMPUTED_VALUE"""),"L")</f>
        <v>L</v>
      </c>
      <c r="I100" s="43" t="str">
        <f>IFERROR(__xludf.DUMMYFUNCTION("""COMPUTED_VALUE"""),"Positif")</f>
        <v>Positif</v>
      </c>
      <c r="J100" s="43" t="str">
        <f>IFERROR(__xludf.DUMMYFUNCTION("""COMPUTED_VALUE"""),"Negatif")</f>
        <v>Negatif</v>
      </c>
      <c r="K100" s="43" t="str">
        <f>IFERROR(__xludf.DUMMYFUNCTION("""COMPUTED_VALUE"""),"Tidak")</f>
        <v>Tidak</v>
      </c>
      <c r="L100" s="43" t="str">
        <f>IFERROR(__xludf.DUMMYFUNCTION("""COMPUTED_VALUE"""),"Negatif")</f>
        <v>Negatif</v>
      </c>
      <c r="M100" s="43" t="str">
        <f>IFERROR(__xludf.DUMMYFUNCTION("""COMPUTED_VALUE"""),"Paru")</f>
        <v>Paru</v>
      </c>
    </row>
    <row r="101">
      <c r="A101" s="46" t="s">
        <v>8</v>
      </c>
      <c r="B101" s="47" t="s">
        <v>11</v>
      </c>
      <c r="C101" s="47" t="s">
        <v>11</v>
      </c>
      <c r="D101" s="47" t="s">
        <v>12</v>
      </c>
      <c r="E101" s="47" t="s">
        <v>47</v>
      </c>
      <c r="F101" s="47" t="s">
        <v>23</v>
      </c>
      <c r="H101" s="43" t="str">
        <f>IFERROR(__xludf.DUMMYFUNCTION("""COMPUTED_VALUE"""),"L")</f>
        <v>L</v>
      </c>
      <c r="I101" s="43" t="str">
        <f>IFERROR(__xludf.DUMMYFUNCTION("""COMPUTED_VALUE"""),"Positif")</f>
        <v>Positif</v>
      </c>
      <c r="J101" s="43" t="str">
        <f>IFERROR(__xludf.DUMMYFUNCTION("""COMPUTED_VALUE"""),"Negatif")</f>
        <v>Negatif</v>
      </c>
      <c r="K101" s="43" t="str">
        <f>IFERROR(__xludf.DUMMYFUNCTION("""COMPUTED_VALUE"""),"Tidak")</f>
        <v>Tidak</v>
      </c>
      <c r="L101" s="43" t="str">
        <f>IFERROR(__xludf.DUMMYFUNCTION("""COMPUTED_VALUE"""),"Rif Sensitif")</f>
        <v>Rif Sensitif</v>
      </c>
      <c r="M101" s="43" t="str">
        <f>IFERROR(__xludf.DUMMYFUNCTION("""COMPUTED_VALUE"""),"Paru")</f>
        <v>Paru</v>
      </c>
    </row>
    <row r="102">
      <c r="A102" s="46" t="s">
        <v>8</v>
      </c>
      <c r="B102" s="47" t="s">
        <v>10</v>
      </c>
      <c r="C102" s="47" t="s">
        <v>11</v>
      </c>
      <c r="D102" s="47" t="s">
        <v>12</v>
      </c>
      <c r="E102" s="47" t="s">
        <v>47</v>
      </c>
      <c r="F102" s="47" t="s">
        <v>14</v>
      </c>
      <c r="H102" s="43" t="str">
        <f>IFERROR(__xludf.DUMMYFUNCTION("""COMPUTED_VALUE"""),"L")</f>
        <v>L</v>
      </c>
      <c r="I102" s="43" t="str">
        <f>IFERROR(__xludf.DUMMYFUNCTION("""COMPUTED_VALUE"""),"Positif")</f>
        <v>Positif</v>
      </c>
      <c r="J102" s="43" t="str">
        <f>IFERROR(__xludf.DUMMYFUNCTION("""COMPUTED_VALUE"""),"Negatif")</f>
        <v>Negatif</v>
      </c>
      <c r="K102" s="43" t="str">
        <f>IFERROR(__xludf.DUMMYFUNCTION("""COMPUTED_VALUE"""),"Tidak")</f>
        <v>Tidak</v>
      </c>
      <c r="L102" s="43" t="str">
        <f>IFERROR(__xludf.DUMMYFUNCTION("""COMPUTED_VALUE"""),"Rif Sensitif")</f>
        <v>Rif Sensitif</v>
      </c>
      <c r="M102" s="43" t="str">
        <f>IFERROR(__xludf.DUMMYFUNCTION("""COMPUTED_VALUE"""),"Paru")</f>
        <v>Paru</v>
      </c>
    </row>
    <row r="103">
      <c r="A103" s="46" t="s">
        <v>48</v>
      </c>
      <c r="B103" s="47" t="s">
        <v>11</v>
      </c>
      <c r="C103" s="47" t="s">
        <v>11</v>
      </c>
      <c r="D103" s="47" t="s">
        <v>12</v>
      </c>
      <c r="E103" s="47" t="s">
        <v>47</v>
      </c>
      <c r="F103" s="47" t="s">
        <v>23</v>
      </c>
      <c r="H103" s="43" t="str">
        <f>IFERROR(__xludf.DUMMYFUNCTION("""COMPUTED_VALUE"""),"P")</f>
        <v>P</v>
      </c>
      <c r="I103" s="43" t="str">
        <f>IFERROR(__xludf.DUMMYFUNCTION("""COMPUTED_VALUE"""),"Positif")</f>
        <v>Positif</v>
      </c>
      <c r="J103" s="43" t="str">
        <f>IFERROR(__xludf.DUMMYFUNCTION("""COMPUTED_VALUE"""),"Negatif")</f>
        <v>Negatif</v>
      </c>
      <c r="K103" s="43" t="str">
        <f>IFERROR(__xludf.DUMMYFUNCTION("""COMPUTED_VALUE"""),"Tidak")</f>
        <v>Tidak</v>
      </c>
      <c r="L103" s="43" t="str">
        <f>IFERROR(__xludf.DUMMYFUNCTION("""COMPUTED_VALUE"""),"Rif Sensitif")</f>
        <v>Rif Sensitif</v>
      </c>
      <c r="M103" s="43" t="str">
        <f>IFERROR(__xludf.DUMMYFUNCTION("""COMPUTED_VALUE"""),"Paru")</f>
        <v>Paru</v>
      </c>
    </row>
    <row r="104">
      <c r="A104" s="46" t="s">
        <v>48</v>
      </c>
      <c r="B104" s="47" t="s">
        <v>10</v>
      </c>
      <c r="C104" s="47" t="s">
        <v>11</v>
      </c>
      <c r="D104" s="47" t="s">
        <v>12</v>
      </c>
      <c r="E104" s="47" t="s">
        <v>65</v>
      </c>
      <c r="F104" s="47" t="s">
        <v>14</v>
      </c>
      <c r="H104" s="43" t="str">
        <f>IFERROR(__xludf.DUMMYFUNCTION("""COMPUTED_VALUE"""),"L")</f>
        <v>L</v>
      </c>
      <c r="I104" s="43" t="str">
        <f>IFERROR(__xludf.DUMMYFUNCTION("""COMPUTED_VALUE"""),"Positif")</f>
        <v>Positif</v>
      </c>
      <c r="J104" s="43" t="str">
        <f>IFERROR(__xludf.DUMMYFUNCTION("""COMPUTED_VALUE"""),"Negatif")</f>
        <v>Negatif</v>
      </c>
      <c r="K104" s="43" t="str">
        <f>IFERROR(__xludf.DUMMYFUNCTION("""COMPUTED_VALUE"""),"Tidak")</f>
        <v>Tidak</v>
      </c>
      <c r="L104" s="43" t="str">
        <f>IFERROR(__xludf.DUMMYFUNCTION("""COMPUTED_VALUE"""),"Negatif")</f>
        <v>Negatif</v>
      </c>
      <c r="M104" s="43" t="str">
        <f>IFERROR(__xludf.DUMMYFUNCTION("""COMPUTED_VALUE"""),"Paru")</f>
        <v>Paru</v>
      </c>
    </row>
    <row r="105">
      <c r="A105" s="46" t="s">
        <v>48</v>
      </c>
      <c r="B105" s="47" t="s">
        <v>11</v>
      </c>
      <c r="C105" s="47" t="s">
        <v>11</v>
      </c>
      <c r="D105" s="47" t="s">
        <v>12</v>
      </c>
      <c r="E105" s="47" t="s">
        <v>47</v>
      </c>
      <c r="F105" s="47" t="s">
        <v>23</v>
      </c>
      <c r="H105" s="43" t="str">
        <f>IFERROR(__xludf.DUMMYFUNCTION("""COMPUTED_VALUE"""),"P")</f>
        <v>P</v>
      </c>
      <c r="I105" s="43" t="str">
        <f>IFERROR(__xludf.DUMMYFUNCTION("""COMPUTED_VALUE"""),"Positif")</f>
        <v>Positif</v>
      </c>
      <c r="J105" s="43" t="str">
        <f>IFERROR(__xludf.DUMMYFUNCTION("""COMPUTED_VALUE"""),"Negatif")</f>
        <v>Negatif</v>
      </c>
      <c r="K105" s="43" t="str">
        <f>IFERROR(__xludf.DUMMYFUNCTION("""COMPUTED_VALUE"""),"Tidak")</f>
        <v>Tidak</v>
      </c>
      <c r="L105" s="43" t="str">
        <f>IFERROR(__xludf.DUMMYFUNCTION("""COMPUTED_VALUE"""),"Negatif")</f>
        <v>Negatif</v>
      </c>
      <c r="M105" s="43" t="str">
        <f>IFERROR(__xludf.DUMMYFUNCTION("""COMPUTED_VALUE"""),"Paru")</f>
        <v>Paru</v>
      </c>
    </row>
    <row r="106">
      <c r="A106" s="46" t="s">
        <v>8</v>
      </c>
      <c r="B106" s="47" t="s">
        <v>10</v>
      </c>
      <c r="C106" s="47" t="s">
        <v>11</v>
      </c>
      <c r="D106" s="47" t="s">
        <v>12</v>
      </c>
      <c r="E106" s="47" t="s">
        <v>47</v>
      </c>
      <c r="F106" s="47" t="s">
        <v>14</v>
      </c>
      <c r="H106" s="43" t="str">
        <f>IFERROR(__xludf.DUMMYFUNCTION("""COMPUTED_VALUE"""),"L")</f>
        <v>L</v>
      </c>
      <c r="I106" s="43" t="str">
        <f>IFERROR(__xludf.DUMMYFUNCTION("""COMPUTED_VALUE"""),"Positif")</f>
        <v>Positif</v>
      </c>
      <c r="J106" s="43" t="str">
        <f>IFERROR(__xludf.DUMMYFUNCTION("""COMPUTED_VALUE"""),"Negatif")</f>
        <v>Negatif</v>
      </c>
      <c r="K106" s="43" t="str">
        <f>IFERROR(__xludf.DUMMYFUNCTION("""COMPUTED_VALUE"""),"Tidak")</f>
        <v>Tidak</v>
      </c>
      <c r="L106" s="43" t="str">
        <f>IFERROR(__xludf.DUMMYFUNCTION("""COMPUTED_VALUE"""),"Negatif")</f>
        <v>Negatif</v>
      </c>
      <c r="M106" s="43" t="str">
        <f>IFERROR(__xludf.DUMMYFUNCTION("""COMPUTED_VALUE"""),"Paru")</f>
        <v>Paru</v>
      </c>
    </row>
    <row r="107">
      <c r="A107" s="46" t="s">
        <v>48</v>
      </c>
      <c r="B107" s="47" t="s">
        <v>10</v>
      </c>
      <c r="C107" s="47" t="s">
        <v>11</v>
      </c>
      <c r="D107" s="47" t="s">
        <v>12</v>
      </c>
      <c r="E107" s="47" t="s">
        <v>47</v>
      </c>
      <c r="F107" s="47" t="s">
        <v>14</v>
      </c>
      <c r="H107" s="43" t="str">
        <f>IFERROR(__xludf.DUMMYFUNCTION("""COMPUTED_VALUE"""),"L")</f>
        <v>L</v>
      </c>
      <c r="I107" s="43" t="str">
        <f>IFERROR(__xludf.DUMMYFUNCTION("""COMPUTED_VALUE"""),"Positif")</f>
        <v>Positif</v>
      </c>
      <c r="J107" s="43" t="str">
        <f>IFERROR(__xludf.DUMMYFUNCTION("""COMPUTED_VALUE"""),"Negatif")</f>
        <v>Negatif</v>
      </c>
      <c r="K107" s="43" t="str">
        <f>IFERROR(__xludf.DUMMYFUNCTION("""COMPUTED_VALUE"""),"Tidak")</f>
        <v>Tidak</v>
      </c>
      <c r="L107" s="43" t="str">
        <f>IFERROR(__xludf.DUMMYFUNCTION("""COMPUTED_VALUE"""),"Rif Sensitif")</f>
        <v>Rif Sensitif</v>
      </c>
      <c r="M107" s="43" t="str">
        <f>IFERROR(__xludf.DUMMYFUNCTION("""COMPUTED_VALUE"""),"Paru")</f>
        <v>Paru</v>
      </c>
    </row>
    <row r="108">
      <c r="A108" s="46" t="s">
        <v>8</v>
      </c>
      <c r="B108" s="47" t="s">
        <v>10</v>
      </c>
      <c r="C108" s="47" t="s">
        <v>11</v>
      </c>
      <c r="D108" s="47" t="s">
        <v>12</v>
      </c>
      <c r="E108" s="47" t="s">
        <v>47</v>
      </c>
      <c r="F108" s="47" t="s">
        <v>14</v>
      </c>
      <c r="H108" s="43" t="str">
        <f>IFERROR(__xludf.DUMMYFUNCTION("""COMPUTED_VALUE"""),"L")</f>
        <v>L</v>
      </c>
      <c r="I108" s="43" t="str">
        <f>IFERROR(__xludf.DUMMYFUNCTION("""COMPUTED_VALUE"""),"Positif")</f>
        <v>Positif</v>
      </c>
      <c r="J108" s="43" t="str">
        <f>IFERROR(__xludf.DUMMYFUNCTION("""COMPUTED_VALUE"""),"Negatif")</f>
        <v>Negatif</v>
      </c>
      <c r="K108" s="43" t="str">
        <f>IFERROR(__xludf.DUMMYFUNCTION("""COMPUTED_VALUE"""),"Tidak")</f>
        <v>Tidak</v>
      </c>
      <c r="L108" s="43" t="str">
        <f>IFERROR(__xludf.DUMMYFUNCTION("""COMPUTED_VALUE"""),"Rif Sensitif")</f>
        <v>Rif Sensitif</v>
      </c>
      <c r="M108" s="43" t="str">
        <f>IFERROR(__xludf.DUMMYFUNCTION("""COMPUTED_VALUE"""),"Paru")</f>
        <v>Paru</v>
      </c>
    </row>
    <row r="109">
      <c r="A109" s="46" t="s">
        <v>48</v>
      </c>
      <c r="B109" s="47" t="s">
        <v>10</v>
      </c>
      <c r="C109" s="47" t="s">
        <v>11</v>
      </c>
      <c r="D109" s="47" t="s">
        <v>12</v>
      </c>
      <c r="E109" s="47" t="s">
        <v>11</v>
      </c>
      <c r="F109" s="47" t="s">
        <v>14</v>
      </c>
      <c r="H109" s="43" t="str">
        <f>IFERROR(__xludf.DUMMYFUNCTION("""COMPUTED_VALUE"""),"P")</f>
        <v>P</v>
      </c>
      <c r="I109" s="43" t="str">
        <f>IFERROR(__xludf.DUMMYFUNCTION("""COMPUTED_VALUE"""),"Positif")</f>
        <v>Positif</v>
      </c>
      <c r="J109" s="43" t="str">
        <f>IFERROR(__xludf.DUMMYFUNCTION("""COMPUTED_VALUE"""),"Negatif")</f>
        <v>Negatif</v>
      </c>
      <c r="K109" s="43" t="str">
        <f>IFERROR(__xludf.DUMMYFUNCTION("""COMPUTED_VALUE"""),"Tidak")</f>
        <v>Tidak</v>
      </c>
      <c r="L109" s="43" t="str">
        <f>IFERROR(__xludf.DUMMYFUNCTION("""COMPUTED_VALUE"""),"Negatif")</f>
        <v>Negatif</v>
      </c>
      <c r="M109" s="43" t="str">
        <f>IFERROR(__xludf.DUMMYFUNCTION("""COMPUTED_VALUE"""),"Paru")</f>
        <v>Paru</v>
      </c>
    </row>
    <row r="110">
      <c r="A110" s="46" t="s">
        <v>48</v>
      </c>
      <c r="B110" s="47" t="s">
        <v>11</v>
      </c>
      <c r="C110" s="47" t="s">
        <v>11</v>
      </c>
      <c r="D110" s="47" t="s">
        <v>12</v>
      </c>
      <c r="E110" s="47" t="s">
        <v>47</v>
      </c>
      <c r="F110" s="47" t="s">
        <v>23</v>
      </c>
      <c r="H110" s="43" t="str">
        <f>IFERROR(__xludf.DUMMYFUNCTION("""COMPUTED_VALUE"""),"L")</f>
        <v>L</v>
      </c>
      <c r="I110" s="43" t="str">
        <f>IFERROR(__xludf.DUMMYFUNCTION("""COMPUTED_VALUE"""),"Positif")</f>
        <v>Positif</v>
      </c>
      <c r="J110" s="43" t="str">
        <f>IFERROR(__xludf.DUMMYFUNCTION("""COMPUTED_VALUE"""),"Negatif")</f>
        <v>Negatif</v>
      </c>
      <c r="K110" s="43" t="str">
        <f>IFERROR(__xludf.DUMMYFUNCTION("""COMPUTED_VALUE"""),"Tidak")</f>
        <v>Tidak</v>
      </c>
      <c r="L110" s="43" t="str">
        <f>IFERROR(__xludf.DUMMYFUNCTION("""COMPUTED_VALUE"""),"Rif Sensitif")</f>
        <v>Rif Sensitif</v>
      </c>
      <c r="M110" s="43" t="str">
        <f>IFERROR(__xludf.DUMMYFUNCTION("""COMPUTED_VALUE"""),"Paru")</f>
        <v>Paru</v>
      </c>
    </row>
    <row r="111">
      <c r="A111" s="46" t="s">
        <v>48</v>
      </c>
      <c r="B111" s="47" t="s">
        <v>10</v>
      </c>
      <c r="C111" s="47" t="s">
        <v>11</v>
      </c>
      <c r="D111" s="47" t="s">
        <v>12</v>
      </c>
      <c r="E111" s="47" t="s">
        <v>47</v>
      </c>
      <c r="F111" s="47" t="s">
        <v>14</v>
      </c>
      <c r="H111" s="43" t="str">
        <f>IFERROR(__xludf.DUMMYFUNCTION("""COMPUTED_VALUE"""),"L")</f>
        <v>L</v>
      </c>
      <c r="I111" s="43" t="str">
        <f>IFERROR(__xludf.DUMMYFUNCTION("""COMPUTED_VALUE"""),"Positif")</f>
        <v>Positif</v>
      </c>
      <c r="J111" s="43" t="str">
        <f>IFERROR(__xludf.DUMMYFUNCTION("""COMPUTED_VALUE"""),"Negatif")</f>
        <v>Negatif</v>
      </c>
      <c r="K111" s="43" t="str">
        <f>IFERROR(__xludf.DUMMYFUNCTION("""COMPUTED_VALUE"""),"Tidak")</f>
        <v>Tidak</v>
      </c>
      <c r="L111" s="43" t="str">
        <f>IFERROR(__xludf.DUMMYFUNCTION("""COMPUTED_VALUE"""),"Rif Sensitif")</f>
        <v>Rif Sensitif</v>
      </c>
      <c r="M111" s="43" t="str">
        <f>IFERROR(__xludf.DUMMYFUNCTION("""COMPUTED_VALUE"""),"Paru")</f>
        <v>Paru</v>
      </c>
    </row>
    <row r="112">
      <c r="A112" s="46" t="s">
        <v>48</v>
      </c>
      <c r="B112" s="47" t="s">
        <v>10</v>
      </c>
      <c r="C112" s="47" t="s">
        <v>11</v>
      </c>
      <c r="D112" s="47" t="s">
        <v>12</v>
      </c>
      <c r="E112" s="47" t="s">
        <v>11</v>
      </c>
      <c r="F112" s="47" t="s">
        <v>14</v>
      </c>
      <c r="H112" s="43" t="str">
        <f>IFERROR(__xludf.DUMMYFUNCTION("""COMPUTED_VALUE"""),"L")</f>
        <v>L</v>
      </c>
      <c r="I112" s="43" t="str">
        <f>IFERROR(__xludf.DUMMYFUNCTION("""COMPUTED_VALUE"""),"Positif")</f>
        <v>Positif</v>
      </c>
      <c r="J112" s="43" t="str">
        <f>IFERROR(__xludf.DUMMYFUNCTION("""COMPUTED_VALUE"""),"Negatif")</f>
        <v>Negatif</v>
      </c>
      <c r="K112" s="43" t="str">
        <f>IFERROR(__xludf.DUMMYFUNCTION("""COMPUTED_VALUE"""),"Tidak")</f>
        <v>Tidak</v>
      </c>
      <c r="L112" s="43" t="str">
        <f>IFERROR(__xludf.DUMMYFUNCTION("""COMPUTED_VALUE"""),"Rif Sensitif")</f>
        <v>Rif Sensitif</v>
      </c>
      <c r="M112" s="43" t="str">
        <f>IFERROR(__xludf.DUMMYFUNCTION("""COMPUTED_VALUE"""),"Paru")</f>
        <v>Paru</v>
      </c>
    </row>
    <row r="113">
      <c r="A113" s="46" t="s">
        <v>8</v>
      </c>
      <c r="B113" s="47" t="s">
        <v>11</v>
      </c>
      <c r="C113" s="47" t="s">
        <v>11</v>
      </c>
      <c r="D113" s="47" t="s">
        <v>12</v>
      </c>
      <c r="E113" s="47" t="s">
        <v>47</v>
      </c>
      <c r="F113" s="47" t="s">
        <v>23</v>
      </c>
      <c r="H113" s="43" t="str">
        <f>IFERROR(__xludf.DUMMYFUNCTION("""COMPUTED_VALUE"""),"L")</f>
        <v>L</v>
      </c>
      <c r="I113" s="43" t="str">
        <f>IFERROR(__xludf.DUMMYFUNCTION("""COMPUTED_VALUE"""),"Positif")</f>
        <v>Positif</v>
      </c>
      <c r="J113" s="43" t="str">
        <f>IFERROR(__xludf.DUMMYFUNCTION("""COMPUTED_VALUE"""),"Negatif")</f>
        <v>Negatif</v>
      </c>
      <c r="K113" s="43" t="str">
        <f>IFERROR(__xludf.DUMMYFUNCTION("""COMPUTED_VALUE"""),"Tidak")</f>
        <v>Tidak</v>
      </c>
      <c r="L113" s="43" t="str">
        <f>IFERROR(__xludf.DUMMYFUNCTION("""COMPUTED_VALUE"""),"Rif Sensitif")</f>
        <v>Rif Sensitif</v>
      </c>
      <c r="M113" s="43" t="str">
        <f>IFERROR(__xludf.DUMMYFUNCTION("""COMPUTED_VALUE"""),"Paru")</f>
        <v>Paru</v>
      </c>
    </row>
    <row r="114">
      <c r="A114" s="46" t="s">
        <v>8</v>
      </c>
      <c r="B114" s="47" t="s">
        <v>10</v>
      </c>
      <c r="C114" s="47" t="s">
        <v>11</v>
      </c>
      <c r="D114" s="47" t="s">
        <v>12</v>
      </c>
      <c r="E114" s="47" t="s">
        <v>47</v>
      </c>
      <c r="F114" s="47" t="s">
        <v>14</v>
      </c>
      <c r="H114" s="43" t="str">
        <f>IFERROR(__xludf.DUMMYFUNCTION("""COMPUTED_VALUE"""),"P")</f>
        <v>P</v>
      </c>
      <c r="I114" s="43" t="str">
        <f>IFERROR(__xludf.DUMMYFUNCTION("""COMPUTED_VALUE"""),"Positif")</f>
        <v>Positif</v>
      </c>
      <c r="J114" s="43" t="str">
        <f>IFERROR(__xludf.DUMMYFUNCTION("""COMPUTED_VALUE"""),"Negatif")</f>
        <v>Negatif</v>
      </c>
      <c r="K114" s="43" t="str">
        <f>IFERROR(__xludf.DUMMYFUNCTION("""COMPUTED_VALUE"""),"Tidak")</f>
        <v>Tidak</v>
      </c>
      <c r="L114" s="43" t="str">
        <f>IFERROR(__xludf.DUMMYFUNCTION("""COMPUTED_VALUE"""),"Rif Sensitif")</f>
        <v>Rif Sensitif</v>
      </c>
      <c r="M114" s="43" t="str">
        <f>IFERROR(__xludf.DUMMYFUNCTION("""COMPUTED_VALUE"""),"Paru")</f>
        <v>Paru</v>
      </c>
    </row>
    <row r="115">
      <c r="A115" s="46" t="s">
        <v>48</v>
      </c>
      <c r="B115" s="47" t="s">
        <v>10</v>
      </c>
      <c r="C115" s="47" t="s">
        <v>11</v>
      </c>
      <c r="D115" s="47" t="s">
        <v>12</v>
      </c>
      <c r="E115" s="47" t="s">
        <v>47</v>
      </c>
      <c r="F115" s="47" t="s">
        <v>14</v>
      </c>
      <c r="H115" s="43" t="str">
        <f>IFERROR(__xludf.DUMMYFUNCTION("""COMPUTED_VALUE"""),"L")</f>
        <v>L</v>
      </c>
      <c r="I115" s="43" t="str">
        <f>IFERROR(__xludf.DUMMYFUNCTION("""COMPUTED_VALUE"""),"Positif")</f>
        <v>Positif</v>
      </c>
      <c r="J115" s="43" t="str">
        <f>IFERROR(__xludf.DUMMYFUNCTION("""COMPUTED_VALUE"""),"Negatif")</f>
        <v>Negatif</v>
      </c>
      <c r="K115" s="43" t="str">
        <f>IFERROR(__xludf.DUMMYFUNCTION("""COMPUTED_VALUE"""),"Tidak")</f>
        <v>Tidak</v>
      </c>
      <c r="L115" s="43" t="str">
        <f>IFERROR(__xludf.DUMMYFUNCTION("""COMPUTED_VALUE"""),"Negatif")</f>
        <v>Negatif</v>
      </c>
      <c r="M115" s="43" t="str">
        <f>IFERROR(__xludf.DUMMYFUNCTION("""COMPUTED_VALUE"""),"Paru")</f>
        <v>Paru</v>
      </c>
    </row>
    <row r="116">
      <c r="A116" s="46" t="s">
        <v>48</v>
      </c>
      <c r="B116" s="47" t="s">
        <v>11</v>
      </c>
      <c r="C116" s="47" t="s">
        <v>11</v>
      </c>
      <c r="D116" s="47" t="s">
        <v>44</v>
      </c>
      <c r="E116" s="47" t="s">
        <v>47</v>
      </c>
      <c r="F116" s="47" t="s">
        <v>23</v>
      </c>
      <c r="H116" s="43" t="str">
        <f>IFERROR(__xludf.DUMMYFUNCTION("""COMPUTED_VALUE"""),"L")</f>
        <v>L</v>
      </c>
      <c r="I116" s="43" t="str">
        <f>IFERROR(__xludf.DUMMYFUNCTION("""COMPUTED_VALUE"""),"Positif")</f>
        <v>Positif</v>
      </c>
      <c r="J116" s="43" t="str">
        <f>IFERROR(__xludf.DUMMYFUNCTION("""COMPUTED_VALUE"""),"Negatif")</f>
        <v>Negatif</v>
      </c>
      <c r="K116" s="43" t="str">
        <f>IFERROR(__xludf.DUMMYFUNCTION("""COMPUTED_VALUE"""),"Tidak")</f>
        <v>Tidak</v>
      </c>
      <c r="L116" s="43" t="str">
        <f>IFERROR(__xludf.DUMMYFUNCTION("""COMPUTED_VALUE"""),"Rif Sensitif")</f>
        <v>Rif Sensitif</v>
      </c>
      <c r="M116" s="43" t="str">
        <f>IFERROR(__xludf.DUMMYFUNCTION("""COMPUTED_VALUE"""),"Paru")</f>
        <v>Paru</v>
      </c>
    </row>
    <row r="117">
      <c r="A117" s="46" t="s">
        <v>8</v>
      </c>
      <c r="B117" s="47" t="s">
        <v>10</v>
      </c>
      <c r="C117" s="47" t="s">
        <v>11</v>
      </c>
      <c r="D117" s="47" t="s">
        <v>12</v>
      </c>
      <c r="E117" s="47" t="s">
        <v>11</v>
      </c>
      <c r="F117" s="47" t="s">
        <v>14</v>
      </c>
      <c r="H117" s="43" t="str">
        <f>IFERROR(__xludf.DUMMYFUNCTION("""COMPUTED_VALUE"""),"P")</f>
        <v>P</v>
      </c>
      <c r="I117" s="43" t="str">
        <f>IFERROR(__xludf.DUMMYFUNCTION("""COMPUTED_VALUE"""),"Positif")</f>
        <v>Positif</v>
      </c>
      <c r="J117" s="43" t="str">
        <f>IFERROR(__xludf.DUMMYFUNCTION("""COMPUTED_VALUE"""),"Negatif")</f>
        <v>Negatif</v>
      </c>
      <c r="K117" s="43" t="str">
        <f>IFERROR(__xludf.DUMMYFUNCTION("""COMPUTED_VALUE"""),"Tidak")</f>
        <v>Tidak</v>
      </c>
      <c r="L117" s="43" t="str">
        <f>IFERROR(__xludf.DUMMYFUNCTION("""COMPUTED_VALUE"""),"Rif Sensitif")</f>
        <v>Rif Sensitif</v>
      </c>
      <c r="M117" s="43" t="str">
        <f>IFERROR(__xludf.DUMMYFUNCTION("""COMPUTED_VALUE"""),"Paru")</f>
        <v>Paru</v>
      </c>
    </row>
    <row r="118">
      <c r="A118" s="46" t="s">
        <v>48</v>
      </c>
      <c r="B118" s="47" t="s">
        <v>10</v>
      </c>
      <c r="C118" s="47" t="s">
        <v>11</v>
      </c>
      <c r="D118" s="47" t="s">
        <v>12</v>
      </c>
      <c r="E118" s="47" t="s">
        <v>11</v>
      </c>
      <c r="F118" s="47" t="s">
        <v>14</v>
      </c>
      <c r="H118" s="43" t="str">
        <f>IFERROR(__xludf.DUMMYFUNCTION("""COMPUTED_VALUE"""),"P")</f>
        <v>P</v>
      </c>
      <c r="I118" s="43" t="str">
        <f>IFERROR(__xludf.DUMMYFUNCTION("""COMPUTED_VALUE"""),"Positif")</f>
        <v>Positif</v>
      </c>
      <c r="J118" s="43" t="str">
        <f>IFERROR(__xludf.DUMMYFUNCTION("""COMPUTED_VALUE"""),"Negatif")</f>
        <v>Negatif</v>
      </c>
      <c r="K118" s="43" t="str">
        <f>IFERROR(__xludf.DUMMYFUNCTION("""COMPUTED_VALUE"""),"Tidak")</f>
        <v>Tidak</v>
      </c>
      <c r="L118" s="43" t="str">
        <f>IFERROR(__xludf.DUMMYFUNCTION("""COMPUTED_VALUE"""),"Negatif")</f>
        <v>Negatif</v>
      </c>
      <c r="M118" s="43" t="str">
        <f>IFERROR(__xludf.DUMMYFUNCTION("""COMPUTED_VALUE"""),"Paru")</f>
        <v>Paru</v>
      </c>
    </row>
    <row r="119">
      <c r="A119" s="46" t="s">
        <v>8</v>
      </c>
      <c r="B119" s="47" t="s">
        <v>10</v>
      </c>
      <c r="C119" s="47" t="s">
        <v>11</v>
      </c>
      <c r="D119" s="47" t="s">
        <v>12</v>
      </c>
      <c r="E119" s="47" t="s">
        <v>11</v>
      </c>
      <c r="F119" s="47" t="s">
        <v>14</v>
      </c>
      <c r="H119" s="43" t="str">
        <f>IFERROR(__xludf.DUMMYFUNCTION("""COMPUTED_VALUE"""),"P")</f>
        <v>P</v>
      </c>
      <c r="I119" s="43" t="str">
        <f>IFERROR(__xludf.DUMMYFUNCTION("""COMPUTED_VALUE"""),"Positif")</f>
        <v>Positif</v>
      </c>
      <c r="J119" s="43" t="str">
        <f>IFERROR(__xludf.DUMMYFUNCTION("""COMPUTED_VALUE"""),"Negatif")</f>
        <v>Negatif</v>
      </c>
      <c r="K119" s="43" t="str">
        <f>IFERROR(__xludf.DUMMYFUNCTION("""COMPUTED_VALUE"""),"Tidak")</f>
        <v>Tidak</v>
      </c>
      <c r="L119" s="43" t="str">
        <f>IFERROR(__xludf.DUMMYFUNCTION("""COMPUTED_VALUE"""),"Negatif")</f>
        <v>Negatif</v>
      </c>
      <c r="M119" s="43" t="str">
        <f>IFERROR(__xludf.DUMMYFUNCTION("""COMPUTED_VALUE"""),"Paru")</f>
        <v>Paru</v>
      </c>
    </row>
    <row r="120">
      <c r="A120" s="46" t="s">
        <v>48</v>
      </c>
      <c r="B120" s="47" t="s">
        <v>10</v>
      </c>
      <c r="C120" s="47" t="s">
        <v>11</v>
      </c>
      <c r="D120" s="47" t="s">
        <v>12</v>
      </c>
      <c r="E120" s="47" t="s">
        <v>47</v>
      </c>
      <c r="F120" s="47" t="s">
        <v>14</v>
      </c>
      <c r="H120" s="43" t="str">
        <f>IFERROR(__xludf.DUMMYFUNCTION("""COMPUTED_VALUE"""),"P")</f>
        <v>P</v>
      </c>
      <c r="I120" s="43" t="str">
        <f>IFERROR(__xludf.DUMMYFUNCTION("""COMPUTED_VALUE"""),"Positif")</f>
        <v>Positif</v>
      </c>
      <c r="J120" s="43" t="str">
        <f>IFERROR(__xludf.DUMMYFUNCTION("""COMPUTED_VALUE"""),"Negatif")</f>
        <v>Negatif</v>
      </c>
      <c r="K120" s="43" t="str">
        <f>IFERROR(__xludf.DUMMYFUNCTION("""COMPUTED_VALUE"""),"Tidak")</f>
        <v>Tidak</v>
      </c>
      <c r="L120" s="43" t="str">
        <f>IFERROR(__xludf.DUMMYFUNCTION("""COMPUTED_VALUE"""),"Rif Sensitif")</f>
        <v>Rif Sensitif</v>
      </c>
      <c r="M120" s="43" t="str">
        <f>IFERROR(__xludf.DUMMYFUNCTION("""COMPUTED_VALUE"""),"Paru")</f>
        <v>Paru</v>
      </c>
    </row>
    <row r="121">
      <c r="A121" s="46" t="s">
        <v>8</v>
      </c>
      <c r="B121" s="47" t="s">
        <v>10</v>
      </c>
      <c r="C121" s="47" t="s">
        <v>11</v>
      </c>
      <c r="D121" s="47" t="s">
        <v>12</v>
      </c>
      <c r="E121" s="47" t="s">
        <v>47</v>
      </c>
      <c r="F121" s="47" t="s">
        <v>14</v>
      </c>
      <c r="H121" s="43" t="str">
        <f>IFERROR(__xludf.DUMMYFUNCTION("""COMPUTED_VALUE"""),"P")</f>
        <v>P</v>
      </c>
      <c r="I121" s="43" t="str">
        <f>IFERROR(__xludf.DUMMYFUNCTION("""COMPUTED_VALUE"""),"Positif")</f>
        <v>Positif</v>
      </c>
      <c r="J121" s="43" t="str">
        <f>IFERROR(__xludf.DUMMYFUNCTION("""COMPUTED_VALUE"""),"Negatif")</f>
        <v>Negatif</v>
      </c>
      <c r="K121" s="43" t="str">
        <f>IFERROR(__xludf.DUMMYFUNCTION("""COMPUTED_VALUE"""),"Tidak")</f>
        <v>Tidak</v>
      </c>
      <c r="L121" s="43" t="str">
        <f>IFERROR(__xludf.DUMMYFUNCTION("""COMPUTED_VALUE"""),"Negatif")</f>
        <v>Negatif</v>
      </c>
      <c r="M121" s="43" t="str">
        <f>IFERROR(__xludf.DUMMYFUNCTION("""COMPUTED_VALUE"""),"Paru")</f>
        <v>Paru</v>
      </c>
    </row>
    <row r="122">
      <c r="A122" s="46" t="s">
        <v>8</v>
      </c>
      <c r="B122" s="47" t="s">
        <v>11</v>
      </c>
      <c r="C122" s="47" t="s">
        <v>11</v>
      </c>
      <c r="D122" s="47" t="s">
        <v>12</v>
      </c>
      <c r="E122" s="47" t="s">
        <v>47</v>
      </c>
      <c r="F122" s="47" t="s">
        <v>23</v>
      </c>
      <c r="H122" s="43" t="str">
        <f>IFERROR(__xludf.DUMMYFUNCTION("""COMPUTED_VALUE"""),"L")</f>
        <v>L</v>
      </c>
      <c r="I122" s="43" t="str">
        <f>IFERROR(__xludf.DUMMYFUNCTION("""COMPUTED_VALUE"""),"Positif")</f>
        <v>Positif</v>
      </c>
      <c r="J122" s="43" t="str">
        <f>IFERROR(__xludf.DUMMYFUNCTION("""COMPUTED_VALUE"""),"Positif")</f>
        <v>Positif</v>
      </c>
      <c r="K122" s="43" t="str">
        <f>IFERROR(__xludf.DUMMYFUNCTION("""COMPUTED_VALUE"""),"Tidak")</f>
        <v>Tidak</v>
      </c>
      <c r="L122" s="43" t="str">
        <f>IFERROR(__xludf.DUMMYFUNCTION("""COMPUTED_VALUE"""),"Rif Sensitif")</f>
        <v>Rif Sensitif</v>
      </c>
      <c r="M122" s="43" t="str">
        <f>IFERROR(__xludf.DUMMYFUNCTION("""COMPUTED_VALUE"""),"Paru")</f>
        <v>Paru</v>
      </c>
    </row>
    <row r="123">
      <c r="A123" s="46" t="s">
        <v>48</v>
      </c>
      <c r="B123" s="47" t="s">
        <v>10</v>
      </c>
      <c r="C123" s="47" t="s">
        <v>11</v>
      </c>
      <c r="D123" s="47" t="s">
        <v>44</v>
      </c>
      <c r="E123" s="47" t="s">
        <v>47</v>
      </c>
      <c r="F123" s="47" t="s">
        <v>14</v>
      </c>
      <c r="H123" s="43" t="str">
        <f>IFERROR(__xludf.DUMMYFUNCTION("""COMPUTED_VALUE"""),"P")</f>
        <v>P</v>
      </c>
      <c r="I123" s="43" t="str">
        <f>IFERROR(__xludf.DUMMYFUNCTION("""COMPUTED_VALUE"""),"Positif")</f>
        <v>Positif</v>
      </c>
      <c r="J123" s="43" t="str">
        <f>IFERROR(__xludf.DUMMYFUNCTION("""COMPUTED_VALUE"""),"Negatif")</f>
        <v>Negatif</v>
      </c>
      <c r="K123" s="43" t="str">
        <f>IFERROR(__xludf.DUMMYFUNCTION("""COMPUTED_VALUE"""),"Tidak")</f>
        <v>Tidak</v>
      </c>
      <c r="L123" s="43" t="str">
        <f>IFERROR(__xludf.DUMMYFUNCTION("""COMPUTED_VALUE"""),"Negatif")</f>
        <v>Negatif</v>
      </c>
      <c r="M123" s="43" t="str">
        <f>IFERROR(__xludf.DUMMYFUNCTION("""COMPUTED_VALUE"""),"Paru")</f>
        <v>Paru</v>
      </c>
    </row>
    <row r="124">
      <c r="A124" s="46" t="s">
        <v>48</v>
      </c>
      <c r="B124" s="47" t="s">
        <v>10</v>
      </c>
      <c r="C124" s="47" t="s">
        <v>11</v>
      </c>
      <c r="D124" s="47" t="s">
        <v>12</v>
      </c>
      <c r="E124" s="47" t="s">
        <v>47</v>
      </c>
      <c r="F124" s="47" t="s">
        <v>14</v>
      </c>
      <c r="H124" s="43" t="str">
        <f>IFERROR(__xludf.DUMMYFUNCTION("""COMPUTED_VALUE"""),"P")</f>
        <v>P</v>
      </c>
      <c r="I124" s="43" t="str">
        <f>IFERROR(__xludf.DUMMYFUNCTION("""COMPUTED_VALUE"""),"Positif")</f>
        <v>Positif</v>
      </c>
      <c r="J124" s="43" t="str">
        <f>IFERROR(__xludf.DUMMYFUNCTION("""COMPUTED_VALUE"""),"Negatif")</f>
        <v>Negatif</v>
      </c>
      <c r="K124" s="43" t="str">
        <f>IFERROR(__xludf.DUMMYFUNCTION("""COMPUTED_VALUE"""),"Tidak")</f>
        <v>Tidak</v>
      </c>
      <c r="L124" s="43" t="str">
        <f>IFERROR(__xludf.DUMMYFUNCTION("""COMPUTED_VALUE"""),"Rif Sensitif")</f>
        <v>Rif Sensitif</v>
      </c>
      <c r="M124" s="43" t="str">
        <f>IFERROR(__xludf.DUMMYFUNCTION("""COMPUTED_VALUE"""),"Paru")</f>
        <v>Paru</v>
      </c>
    </row>
    <row r="125">
      <c r="A125" s="46" t="s">
        <v>48</v>
      </c>
      <c r="B125" s="47" t="s">
        <v>10</v>
      </c>
      <c r="C125" s="47" t="s">
        <v>11</v>
      </c>
      <c r="D125" s="47" t="s">
        <v>12</v>
      </c>
      <c r="E125" s="47" t="s">
        <v>47</v>
      </c>
      <c r="F125" s="47" t="s">
        <v>14</v>
      </c>
      <c r="H125" s="43" t="str">
        <f>IFERROR(__xludf.DUMMYFUNCTION("""COMPUTED_VALUE"""),"L")</f>
        <v>L</v>
      </c>
      <c r="I125" s="43" t="str">
        <f>IFERROR(__xludf.DUMMYFUNCTION("""COMPUTED_VALUE"""),"Positif")</f>
        <v>Positif</v>
      </c>
      <c r="J125" s="43" t="str">
        <f>IFERROR(__xludf.DUMMYFUNCTION("""COMPUTED_VALUE"""),"Negatif")</f>
        <v>Negatif</v>
      </c>
      <c r="K125" s="43" t="str">
        <f>IFERROR(__xludf.DUMMYFUNCTION("""COMPUTED_VALUE"""),"Tidak")</f>
        <v>Tidak</v>
      </c>
      <c r="L125" s="43" t="str">
        <f>IFERROR(__xludf.DUMMYFUNCTION("""COMPUTED_VALUE"""),"Rif resisten")</f>
        <v>Rif resisten</v>
      </c>
      <c r="M125" s="43" t="str">
        <f>IFERROR(__xludf.DUMMYFUNCTION("""COMPUTED_VALUE"""),"Paru")</f>
        <v>Paru</v>
      </c>
    </row>
    <row r="126">
      <c r="A126" s="46" t="s">
        <v>8</v>
      </c>
      <c r="B126" s="47" t="s">
        <v>10</v>
      </c>
      <c r="C126" s="47" t="s">
        <v>11</v>
      </c>
      <c r="D126" s="47" t="s">
        <v>12</v>
      </c>
      <c r="E126" s="47" t="s">
        <v>11</v>
      </c>
      <c r="F126" s="47" t="s">
        <v>14</v>
      </c>
      <c r="H126" s="43" t="str">
        <f>IFERROR(__xludf.DUMMYFUNCTION("""COMPUTED_VALUE"""),"P")</f>
        <v>P</v>
      </c>
      <c r="I126" s="43" t="str">
        <f>IFERROR(__xludf.DUMMYFUNCTION("""COMPUTED_VALUE"""),"Positif")</f>
        <v>Positif</v>
      </c>
      <c r="J126" s="43" t="str">
        <f>IFERROR(__xludf.DUMMYFUNCTION("""COMPUTED_VALUE"""),"Negatif")</f>
        <v>Negatif</v>
      </c>
      <c r="K126" s="43" t="str">
        <f>IFERROR(__xludf.DUMMYFUNCTION("""COMPUTED_VALUE"""),"Tidak")</f>
        <v>Tidak</v>
      </c>
      <c r="L126" s="43" t="str">
        <f>IFERROR(__xludf.DUMMYFUNCTION("""COMPUTED_VALUE"""),"Rif Sensitif")</f>
        <v>Rif Sensitif</v>
      </c>
      <c r="M126" s="43" t="str">
        <f>IFERROR(__xludf.DUMMYFUNCTION("""COMPUTED_VALUE"""),"Paru")</f>
        <v>Paru</v>
      </c>
    </row>
    <row r="127">
      <c r="A127" s="46" t="s">
        <v>8</v>
      </c>
      <c r="B127" s="47" t="s">
        <v>11</v>
      </c>
      <c r="C127" s="47" t="s">
        <v>11</v>
      </c>
      <c r="D127" s="47" t="s">
        <v>44</v>
      </c>
      <c r="E127" s="47" t="s">
        <v>47</v>
      </c>
      <c r="F127" s="47" t="s">
        <v>23</v>
      </c>
      <c r="H127" s="43" t="str">
        <f>IFERROR(__xludf.DUMMYFUNCTION("""COMPUTED_VALUE"""),"L")</f>
        <v>L</v>
      </c>
      <c r="I127" s="43" t="str">
        <f>IFERROR(__xludf.DUMMYFUNCTION("""COMPUTED_VALUE"""),"Positif")</f>
        <v>Positif</v>
      </c>
      <c r="J127" s="43" t="str">
        <f>IFERROR(__xludf.DUMMYFUNCTION("""COMPUTED_VALUE"""),"Negatif")</f>
        <v>Negatif</v>
      </c>
      <c r="K127" s="43" t="str">
        <f>IFERROR(__xludf.DUMMYFUNCTION("""COMPUTED_VALUE"""),"Tidak")</f>
        <v>Tidak</v>
      </c>
      <c r="L127" s="43" t="str">
        <f>IFERROR(__xludf.DUMMYFUNCTION("""COMPUTED_VALUE"""),"Rif Sensitif")</f>
        <v>Rif Sensitif</v>
      </c>
      <c r="M127" s="43" t="str">
        <f>IFERROR(__xludf.DUMMYFUNCTION("""COMPUTED_VALUE"""),"Paru")</f>
        <v>Paru</v>
      </c>
    </row>
    <row r="128">
      <c r="A128" s="46" t="s">
        <v>8</v>
      </c>
      <c r="B128" s="47" t="s">
        <v>10</v>
      </c>
      <c r="C128" s="47" t="s">
        <v>11</v>
      </c>
      <c r="D128" s="47" t="s">
        <v>12</v>
      </c>
      <c r="E128" s="47" t="s">
        <v>47</v>
      </c>
      <c r="F128" s="47" t="s">
        <v>14</v>
      </c>
      <c r="H128" s="43" t="str">
        <f>IFERROR(__xludf.DUMMYFUNCTION("""COMPUTED_VALUE"""),"P")</f>
        <v>P</v>
      </c>
      <c r="I128" s="43" t="str">
        <f>IFERROR(__xludf.DUMMYFUNCTION("""COMPUTED_VALUE"""),"Positif")</f>
        <v>Positif</v>
      </c>
      <c r="J128" s="43" t="str">
        <f>IFERROR(__xludf.DUMMYFUNCTION("""COMPUTED_VALUE"""),"Negatif")</f>
        <v>Negatif</v>
      </c>
      <c r="K128" s="43" t="str">
        <f>IFERROR(__xludf.DUMMYFUNCTION("""COMPUTED_VALUE"""),"Tidak")</f>
        <v>Tidak</v>
      </c>
      <c r="L128" s="43" t="str">
        <f>IFERROR(__xludf.DUMMYFUNCTION("""COMPUTED_VALUE"""),"Rif Sensitif")</f>
        <v>Rif Sensitif</v>
      </c>
      <c r="M128" s="43" t="str">
        <f>IFERROR(__xludf.DUMMYFUNCTION("""COMPUTED_VALUE"""),"Paru")</f>
        <v>Paru</v>
      </c>
    </row>
    <row r="129">
      <c r="A129" s="46" t="s">
        <v>8</v>
      </c>
      <c r="B129" s="47" t="s">
        <v>10</v>
      </c>
      <c r="C129" s="47" t="s">
        <v>11</v>
      </c>
      <c r="D129" s="47" t="s">
        <v>12</v>
      </c>
      <c r="E129" s="47" t="s">
        <v>11</v>
      </c>
      <c r="F129" s="47" t="s">
        <v>14</v>
      </c>
      <c r="H129" s="43" t="str">
        <f>IFERROR(__xludf.DUMMYFUNCTION("""COMPUTED_VALUE"""),"L")</f>
        <v>L</v>
      </c>
      <c r="I129" s="43" t="str">
        <f>IFERROR(__xludf.DUMMYFUNCTION("""COMPUTED_VALUE"""),"Positif")</f>
        <v>Positif</v>
      </c>
      <c r="J129" s="43" t="str">
        <f>IFERROR(__xludf.DUMMYFUNCTION("""COMPUTED_VALUE"""),"Negatif")</f>
        <v>Negatif</v>
      </c>
      <c r="K129" s="43" t="str">
        <f>IFERROR(__xludf.DUMMYFUNCTION("""COMPUTED_VALUE"""),"Tidak")</f>
        <v>Tidak</v>
      </c>
      <c r="L129" s="43" t="str">
        <f>IFERROR(__xludf.DUMMYFUNCTION("""COMPUTED_VALUE"""),"Negatif")</f>
        <v>Negatif</v>
      </c>
      <c r="M129" s="43" t="str">
        <f>IFERROR(__xludf.DUMMYFUNCTION("""COMPUTED_VALUE"""),"Paru")</f>
        <v>Paru</v>
      </c>
    </row>
    <row r="130">
      <c r="A130" s="46" t="s">
        <v>8</v>
      </c>
      <c r="B130" s="47" t="s">
        <v>10</v>
      </c>
      <c r="C130" s="47" t="s">
        <v>11</v>
      </c>
      <c r="D130" s="47" t="s">
        <v>12</v>
      </c>
      <c r="E130" s="47" t="s">
        <v>11</v>
      </c>
      <c r="F130" s="47" t="s">
        <v>14</v>
      </c>
      <c r="H130" s="43" t="str">
        <f>IFERROR(__xludf.DUMMYFUNCTION("""COMPUTED_VALUE"""),"L")</f>
        <v>L</v>
      </c>
      <c r="I130" s="43" t="str">
        <f>IFERROR(__xludf.DUMMYFUNCTION("""COMPUTED_VALUE"""),"Positif")</f>
        <v>Positif</v>
      </c>
      <c r="J130" s="43" t="str">
        <f>IFERROR(__xludf.DUMMYFUNCTION("""COMPUTED_VALUE"""),"Negatif")</f>
        <v>Negatif</v>
      </c>
      <c r="K130" s="43" t="str">
        <f>IFERROR(__xludf.DUMMYFUNCTION("""COMPUTED_VALUE"""),"Tidak")</f>
        <v>Tidak</v>
      </c>
      <c r="L130" s="43" t="str">
        <f>IFERROR(__xludf.DUMMYFUNCTION("""COMPUTED_VALUE"""),"Rif Sensitif")</f>
        <v>Rif Sensitif</v>
      </c>
      <c r="M130" s="43" t="str">
        <f>IFERROR(__xludf.DUMMYFUNCTION("""COMPUTED_VALUE"""),"Paru")</f>
        <v>Paru</v>
      </c>
    </row>
    <row r="131">
      <c r="A131" s="46" t="s">
        <v>8</v>
      </c>
      <c r="B131" s="47" t="s">
        <v>10</v>
      </c>
      <c r="C131" s="47" t="s">
        <v>11</v>
      </c>
      <c r="D131" s="47" t="s">
        <v>12</v>
      </c>
      <c r="E131" s="47" t="s">
        <v>47</v>
      </c>
      <c r="F131" s="47" t="s">
        <v>14</v>
      </c>
      <c r="H131" s="43" t="str">
        <f>IFERROR(__xludf.DUMMYFUNCTION("""COMPUTED_VALUE"""),"L")</f>
        <v>L</v>
      </c>
      <c r="I131" s="43" t="str">
        <f>IFERROR(__xludf.DUMMYFUNCTION("""COMPUTED_VALUE"""),"Positif")</f>
        <v>Positif</v>
      </c>
      <c r="J131" s="43" t="str">
        <f>IFERROR(__xludf.DUMMYFUNCTION("""COMPUTED_VALUE"""),"Negatif")</f>
        <v>Negatif</v>
      </c>
      <c r="K131" s="43" t="str">
        <f>IFERROR(__xludf.DUMMYFUNCTION("""COMPUTED_VALUE"""),"Tidak")</f>
        <v>Tidak</v>
      </c>
      <c r="L131" s="43" t="str">
        <f>IFERROR(__xludf.DUMMYFUNCTION("""COMPUTED_VALUE"""),"Negatif")</f>
        <v>Negatif</v>
      </c>
      <c r="M131" s="43" t="str">
        <f>IFERROR(__xludf.DUMMYFUNCTION("""COMPUTED_VALUE"""),"Paru")</f>
        <v>Paru</v>
      </c>
    </row>
    <row r="132">
      <c r="A132" s="46" t="s">
        <v>8</v>
      </c>
      <c r="B132" s="47" t="s">
        <v>10</v>
      </c>
      <c r="C132" s="47" t="s">
        <v>11</v>
      </c>
      <c r="D132" s="47" t="s">
        <v>12</v>
      </c>
      <c r="E132" s="47" t="s">
        <v>11</v>
      </c>
      <c r="F132" s="47" t="s">
        <v>14</v>
      </c>
      <c r="H132" s="43" t="str">
        <f>IFERROR(__xludf.DUMMYFUNCTION("""COMPUTED_VALUE"""),"P")</f>
        <v>P</v>
      </c>
      <c r="I132" s="43" t="str">
        <f>IFERROR(__xludf.DUMMYFUNCTION("""COMPUTED_VALUE"""),"Positif")</f>
        <v>Positif</v>
      </c>
      <c r="J132" s="43" t="str">
        <f>IFERROR(__xludf.DUMMYFUNCTION("""COMPUTED_VALUE"""),"Negatif")</f>
        <v>Negatif</v>
      </c>
      <c r="K132" s="43" t="str">
        <f>IFERROR(__xludf.DUMMYFUNCTION("""COMPUTED_VALUE"""),"Tidak")</f>
        <v>Tidak</v>
      </c>
      <c r="L132" s="43" t="str">
        <f>IFERROR(__xludf.DUMMYFUNCTION("""COMPUTED_VALUE"""),"Rif Sensitif")</f>
        <v>Rif Sensitif</v>
      </c>
      <c r="M132" s="43" t="str">
        <f>IFERROR(__xludf.DUMMYFUNCTION("""COMPUTED_VALUE"""),"Paru")</f>
        <v>Paru</v>
      </c>
    </row>
    <row r="133">
      <c r="A133" s="46" t="s">
        <v>8</v>
      </c>
      <c r="B133" s="47" t="s">
        <v>11</v>
      </c>
      <c r="C133" s="47" t="s">
        <v>11</v>
      </c>
      <c r="D133" s="47" t="s">
        <v>44</v>
      </c>
      <c r="E133" s="47" t="s">
        <v>47</v>
      </c>
      <c r="F133" s="47" t="s">
        <v>23</v>
      </c>
      <c r="H133" s="43" t="str">
        <f>IFERROR(__xludf.DUMMYFUNCTION("""COMPUTED_VALUE"""),"L")</f>
        <v>L</v>
      </c>
      <c r="I133" s="43" t="str">
        <f>IFERROR(__xludf.DUMMYFUNCTION("""COMPUTED_VALUE"""),"Positif")</f>
        <v>Positif</v>
      </c>
      <c r="J133" s="43" t="str">
        <f>IFERROR(__xludf.DUMMYFUNCTION("""COMPUTED_VALUE"""),"Negatif")</f>
        <v>Negatif</v>
      </c>
      <c r="K133" s="43" t="str">
        <f>IFERROR(__xludf.DUMMYFUNCTION("""COMPUTED_VALUE"""),"Tidak")</f>
        <v>Tidak</v>
      </c>
      <c r="L133" s="43" t="str">
        <f>IFERROR(__xludf.DUMMYFUNCTION("""COMPUTED_VALUE"""),"Rif Sensitif")</f>
        <v>Rif Sensitif</v>
      </c>
      <c r="M133" s="43" t="str">
        <f>IFERROR(__xludf.DUMMYFUNCTION("""COMPUTED_VALUE"""),"Paru")</f>
        <v>Paru</v>
      </c>
    </row>
    <row r="134">
      <c r="A134" s="46" t="s">
        <v>8</v>
      </c>
      <c r="B134" s="47" t="s">
        <v>10</v>
      </c>
      <c r="C134" s="47" t="s">
        <v>11</v>
      </c>
      <c r="D134" s="47" t="s">
        <v>12</v>
      </c>
      <c r="E134" s="47" t="s">
        <v>47</v>
      </c>
      <c r="F134" s="47" t="s">
        <v>14</v>
      </c>
      <c r="H134" s="43" t="str">
        <f>IFERROR(__xludf.DUMMYFUNCTION("""COMPUTED_VALUE"""),"P")</f>
        <v>P</v>
      </c>
      <c r="I134" s="43" t="str">
        <f>IFERROR(__xludf.DUMMYFUNCTION("""COMPUTED_VALUE"""),"Positif")</f>
        <v>Positif</v>
      </c>
      <c r="J134" s="43" t="str">
        <f>IFERROR(__xludf.DUMMYFUNCTION("""COMPUTED_VALUE"""),"Negatif")</f>
        <v>Negatif</v>
      </c>
      <c r="K134" s="43" t="str">
        <f>IFERROR(__xludf.DUMMYFUNCTION("""COMPUTED_VALUE"""),"Tidak")</f>
        <v>Tidak</v>
      </c>
      <c r="L134" s="43" t="str">
        <f>IFERROR(__xludf.DUMMYFUNCTION("""COMPUTED_VALUE"""),"Negatif")</f>
        <v>Negatif</v>
      </c>
      <c r="M134" s="43" t="str">
        <f>IFERROR(__xludf.DUMMYFUNCTION("""COMPUTED_VALUE"""),"Paru")</f>
        <v>Paru</v>
      </c>
    </row>
    <row r="135">
      <c r="A135" s="46" t="s">
        <v>48</v>
      </c>
      <c r="B135" s="47" t="s">
        <v>10</v>
      </c>
      <c r="C135" s="47" t="s">
        <v>11</v>
      </c>
      <c r="D135" s="47" t="s">
        <v>44</v>
      </c>
      <c r="E135" s="47" t="s">
        <v>47</v>
      </c>
      <c r="F135" s="47" t="s">
        <v>14</v>
      </c>
      <c r="H135" s="43" t="str">
        <f>IFERROR(__xludf.DUMMYFUNCTION("""COMPUTED_VALUE"""),"L")</f>
        <v>L</v>
      </c>
      <c r="I135" s="43" t="str">
        <f>IFERROR(__xludf.DUMMYFUNCTION("""COMPUTED_VALUE"""),"Positif")</f>
        <v>Positif</v>
      </c>
      <c r="J135" s="43" t="str">
        <f>IFERROR(__xludf.DUMMYFUNCTION("""COMPUTED_VALUE"""),"Negatif")</f>
        <v>Negatif</v>
      </c>
      <c r="K135" s="43" t="str">
        <f>IFERROR(__xludf.DUMMYFUNCTION("""COMPUTED_VALUE"""),"Tidak")</f>
        <v>Tidak</v>
      </c>
      <c r="L135" s="43" t="str">
        <f>IFERROR(__xludf.DUMMYFUNCTION("""COMPUTED_VALUE"""),"Negatif")</f>
        <v>Negatif</v>
      </c>
      <c r="M135" s="43" t="str">
        <f>IFERROR(__xludf.DUMMYFUNCTION("""COMPUTED_VALUE"""),"Paru")</f>
        <v>Paru</v>
      </c>
    </row>
    <row r="136">
      <c r="A136" s="46" t="s">
        <v>8</v>
      </c>
      <c r="B136" s="47" t="s">
        <v>10</v>
      </c>
      <c r="C136" s="47" t="s">
        <v>11</v>
      </c>
      <c r="D136" s="47" t="s">
        <v>12</v>
      </c>
      <c r="E136" s="47" t="s">
        <v>11</v>
      </c>
      <c r="F136" s="47" t="s">
        <v>14</v>
      </c>
      <c r="H136" s="43" t="str">
        <f>IFERROR(__xludf.DUMMYFUNCTION("""COMPUTED_VALUE"""),"P")</f>
        <v>P</v>
      </c>
      <c r="I136" s="43" t="str">
        <f>IFERROR(__xludf.DUMMYFUNCTION("""COMPUTED_VALUE"""),"Positif")</f>
        <v>Positif</v>
      </c>
      <c r="J136" s="43" t="str">
        <f>IFERROR(__xludf.DUMMYFUNCTION("""COMPUTED_VALUE"""),"Negatif")</f>
        <v>Negatif</v>
      </c>
      <c r="K136" s="43" t="str">
        <f>IFERROR(__xludf.DUMMYFUNCTION("""COMPUTED_VALUE"""),"Tidak")</f>
        <v>Tidak</v>
      </c>
      <c r="L136" s="43" t="str">
        <f>IFERROR(__xludf.DUMMYFUNCTION("""COMPUTED_VALUE"""),"Negatif")</f>
        <v>Negatif</v>
      </c>
      <c r="M136" s="43" t="str">
        <f>IFERROR(__xludf.DUMMYFUNCTION("""COMPUTED_VALUE"""),"Paru")</f>
        <v>Paru</v>
      </c>
    </row>
    <row r="137">
      <c r="A137" s="46" t="s">
        <v>48</v>
      </c>
      <c r="B137" s="47" t="s">
        <v>10</v>
      </c>
      <c r="C137" s="47" t="s">
        <v>11</v>
      </c>
      <c r="D137" s="47" t="s">
        <v>12</v>
      </c>
      <c r="E137" s="47" t="s">
        <v>47</v>
      </c>
      <c r="F137" s="47" t="s">
        <v>14</v>
      </c>
      <c r="H137" s="43" t="str">
        <f>IFERROR(__xludf.DUMMYFUNCTION("""COMPUTED_VALUE"""),"L")</f>
        <v>L</v>
      </c>
      <c r="I137" s="43" t="str">
        <f>IFERROR(__xludf.DUMMYFUNCTION("""COMPUTED_VALUE"""),"Positif")</f>
        <v>Positif</v>
      </c>
      <c r="J137" s="43" t="str">
        <f>IFERROR(__xludf.DUMMYFUNCTION("""COMPUTED_VALUE"""),"Negatif")</f>
        <v>Negatif</v>
      </c>
      <c r="K137" s="43" t="str">
        <f>IFERROR(__xludf.DUMMYFUNCTION("""COMPUTED_VALUE"""),"Tidak")</f>
        <v>Tidak</v>
      </c>
      <c r="L137" s="43" t="str">
        <f>IFERROR(__xludf.DUMMYFUNCTION("""COMPUTED_VALUE"""),"Rif Sensitif")</f>
        <v>Rif Sensitif</v>
      </c>
      <c r="M137" s="43" t="str">
        <f>IFERROR(__xludf.DUMMYFUNCTION("""COMPUTED_VALUE"""),"Paru")</f>
        <v>Paru</v>
      </c>
    </row>
    <row r="138">
      <c r="A138" s="46" t="s">
        <v>48</v>
      </c>
      <c r="B138" s="47" t="s">
        <v>10</v>
      </c>
      <c r="C138" s="47" t="s">
        <v>11</v>
      </c>
      <c r="D138" s="47" t="s">
        <v>12</v>
      </c>
      <c r="E138" s="47" t="s">
        <v>11</v>
      </c>
      <c r="F138" s="47" t="s">
        <v>14</v>
      </c>
      <c r="H138" s="43" t="str">
        <f>IFERROR(__xludf.DUMMYFUNCTION("""COMPUTED_VALUE"""),"P")</f>
        <v>P</v>
      </c>
      <c r="I138" s="43" t="str">
        <f>IFERROR(__xludf.DUMMYFUNCTION("""COMPUTED_VALUE"""),"Positif")</f>
        <v>Positif</v>
      </c>
      <c r="J138" s="43" t="str">
        <f>IFERROR(__xludf.DUMMYFUNCTION("""COMPUTED_VALUE"""),"Negatif")</f>
        <v>Negatif</v>
      </c>
      <c r="K138" s="43" t="str">
        <f>IFERROR(__xludf.DUMMYFUNCTION("""COMPUTED_VALUE"""),"Tidak")</f>
        <v>Tidak</v>
      </c>
      <c r="L138" s="43" t="str">
        <f>IFERROR(__xludf.DUMMYFUNCTION("""COMPUTED_VALUE"""),"Rif Sensitif")</f>
        <v>Rif Sensitif</v>
      </c>
      <c r="M138" s="43" t="str">
        <f>IFERROR(__xludf.DUMMYFUNCTION("""COMPUTED_VALUE"""),"Paru")</f>
        <v>Paru</v>
      </c>
    </row>
    <row r="139">
      <c r="A139" s="46" t="s">
        <v>8</v>
      </c>
      <c r="B139" s="47" t="s">
        <v>10</v>
      </c>
      <c r="C139" s="47" t="s">
        <v>11</v>
      </c>
      <c r="D139" s="47" t="s">
        <v>12</v>
      </c>
      <c r="E139" s="47" t="s">
        <v>47</v>
      </c>
      <c r="F139" s="47" t="s">
        <v>14</v>
      </c>
      <c r="H139" s="43" t="str">
        <f>IFERROR(__xludf.DUMMYFUNCTION("""COMPUTED_VALUE"""),"L")</f>
        <v>L</v>
      </c>
      <c r="I139" s="43" t="str">
        <f>IFERROR(__xludf.DUMMYFUNCTION("""COMPUTED_VALUE"""),"Positif")</f>
        <v>Positif</v>
      </c>
      <c r="J139" s="43" t="str">
        <f>IFERROR(__xludf.DUMMYFUNCTION("""COMPUTED_VALUE"""),"Negatif")</f>
        <v>Negatif</v>
      </c>
      <c r="K139" s="43" t="str">
        <f>IFERROR(__xludf.DUMMYFUNCTION("""COMPUTED_VALUE"""),"Ya")</f>
        <v>Ya</v>
      </c>
      <c r="L139" s="43" t="str">
        <f>IFERROR(__xludf.DUMMYFUNCTION("""COMPUTED_VALUE"""),"Rif Sensitif")</f>
        <v>Rif Sensitif</v>
      </c>
      <c r="M139" s="43" t="str">
        <f>IFERROR(__xludf.DUMMYFUNCTION("""COMPUTED_VALUE"""),"Paru")</f>
        <v>Paru</v>
      </c>
    </row>
    <row r="140">
      <c r="A140" s="46" t="s">
        <v>8</v>
      </c>
      <c r="B140" s="47" t="s">
        <v>10</v>
      </c>
      <c r="C140" s="47" t="s">
        <v>11</v>
      </c>
      <c r="D140" s="47" t="s">
        <v>12</v>
      </c>
      <c r="E140" s="47" t="s">
        <v>11</v>
      </c>
      <c r="F140" s="47" t="s">
        <v>14</v>
      </c>
      <c r="H140" s="43" t="str">
        <f>IFERROR(__xludf.DUMMYFUNCTION("""COMPUTED_VALUE"""),"L")</f>
        <v>L</v>
      </c>
      <c r="I140" s="43" t="str">
        <f>IFERROR(__xludf.DUMMYFUNCTION("""COMPUTED_VALUE"""),"Positif")</f>
        <v>Positif</v>
      </c>
      <c r="J140" s="43" t="str">
        <f>IFERROR(__xludf.DUMMYFUNCTION("""COMPUTED_VALUE"""),"Negatif")</f>
        <v>Negatif</v>
      </c>
      <c r="K140" s="43" t="str">
        <f>IFERROR(__xludf.DUMMYFUNCTION("""COMPUTED_VALUE"""),"Tidak")</f>
        <v>Tidak</v>
      </c>
      <c r="L140" s="43" t="str">
        <f>IFERROR(__xludf.DUMMYFUNCTION("""COMPUTED_VALUE"""),"Rif Sensitif")</f>
        <v>Rif Sensitif</v>
      </c>
      <c r="M140" s="43" t="str">
        <f>IFERROR(__xludf.DUMMYFUNCTION("""COMPUTED_VALUE"""),"Paru")</f>
        <v>Paru</v>
      </c>
    </row>
    <row r="141">
      <c r="A141" s="46" t="s">
        <v>48</v>
      </c>
      <c r="B141" s="47" t="s">
        <v>10</v>
      </c>
      <c r="C141" s="47" t="s">
        <v>11</v>
      </c>
      <c r="D141" s="47" t="s">
        <v>12</v>
      </c>
      <c r="E141" s="47" t="s">
        <v>47</v>
      </c>
      <c r="F141" s="47" t="s">
        <v>14</v>
      </c>
      <c r="H141" s="43" t="str">
        <f>IFERROR(__xludf.DUMMYFUNCTION("""COMPUTED_VALUE"""),"L")</f>
        <v>L</v>
      </c>
      <c r="I141" s="43" t="str">
        <f>IFERROR(__xludf.DUMMYFUNCTION("""COMPUTED_VALUE"""),"Positif")</f>
        <v>Positif</v>
      </c>
      <c r="J141" s="43" t="str">
        <f>IFERROR(__xludf.DUMMYFUNCTION("""COMPUTED_VALUE"""),"Negatif")</f>
        <v>Negatif</v>
      </c>
      <c r="K141" s="43" t="str">
        <f>IFERROR(__xludf.DUMMYFUNCTION("""COMPUTED_VALUE"""),"Tidak")</f>
        <v>Tidak</v>
      </c>
      <c r="L141" s="43" t="str">
        <f>IFERROR(__xludf.DUMMYFUNCTION("""COMPUTED_VALUE"""),"Rif Sensitif")</f>
        <v>Rif Sensitif</v>
      </c>
      <c r="M141" s="43" t="str">
        <f>IFERROR(__xludf.DUMMYFUNCTION("""COMPUTED_VALUE"""),"Paru")</f>
        <v>Paru</v>
      </c>
    </row>
    <row r="142">
      <c r="A142" s="46" t="s">
        <v>48</v>
      </c>
      <c r="B142" s="47" t="s">
        <v>11</v>
      </c>
      <c r="C142" s="47" t="s">
        <v>11</v>
      </c>
      <c r="D142" s="47" t="s">
        <v>12</v>
      </c>
      <c r="E142" s="47" t="s">
        <v>47</v>
      </c>
      <c r="F142" s="47" t="s">
        <v>23</v>
      </c>
      <c r="H142" s="43" t="str">
        <f>IFERROR(__xludf.DUMMYFUNCTION("""COMPUTED_VALUE"""),"P")</f>
        <v>P</v>
      </c>
      <c r="I142" s="43" t="str">
        <f>IFERROR(__xludf.DUMMYFUNCTION("""COMPUTED_VALUE"""),"Positif")</f>
        <v>Positif</v>
      </c>
      <c r="J142" s="43" t="str">
        <f>IFERROR(__xludf.DUMMYFUNCTION("""COMPUTED_VALUE"""),"Negatif")</f>
        <v>Negatif</v>
      </c>
      <c r="K142" s="43" t="str">
        <f>IFERROR(__xludf.DUMMYFUNCTION("""COMPUTED_VALUE"""),"Tidak")</f>
        <v>Tidak</v>
      </c>
      <c r="L142" s="43" t="str">
        <f>IFERROR(__xludf.DUMMYFUNCTION("""COMPUTED_VALUE"""),"Negatif")</f>
        <v>Negatif</v>
      </c>
      <c r="M142" s="43" t="str">
        <f>IFERROR(__xludf.DUMMYFUNCTION("""COMPUTED_VALUE"""),"Paru")</f>
        <v>Paru</v>
      </c>
    </row>
    <row r="143">
      <c r="A143" s="46" t="s">
        <v>48</v>
      </c>
      <c r="B143" s="47" t="s">
        <v>10</v>
      </c>
      <c r="C143" s="47" t="s">
        <v>11</v>
      </c>
      <c r="D143" s="47" t="s">
        <v>12</v>
      </c>
      <c r="E143" s="47" t="s">
        <v>47</v>
      </c>
      <c r="F143" s="47" t="s">
        <v>14</v>
      </c>
      <c r="H143" s="43" t="str">
        <f>IFERROR(__xludf.DUMMYFUNCTION("""COMPUTED_VALUE"""),"P")</f>
        <v>P</v>
      </c>
      <c r="I143" s="43" t="str">
        <f>IFERROR(__xludf.DUMMYFUNCTION("""COMPUTED_VALUE"""),"Positif")</f>
        <v>Positif</v>
      </c>
      <c r="J143" s="43" t="str">
        <f>IFERROR(__xludf.DUMMYFUNCTION("""COMPUTED_VALUE"""),"Negatif")</f>
        <v>Negatif</v>
      </c>
      <c r="K143" s="43" t="str">
        <f>IFERROR(__xludf.DUMMYFUNCTION("""COMPUTED_VALUE"""),"Tidak")</f>
        <v>Tidak</v>
      </c>
      <c r="L143" s="43" t="str">
        <f>IFERROR(__xludf.DUMMYFUNCTION("""COMPUTED_VALUE"""),"Rif Sensitif")</f>
        <v>Rif Sensitif</v>
      </c>
      <c r="M143" s="43" t="str">
        <f>IFERROR(__xludf.DUMMYFUNCTION("""COMPUTED_VALUE"""),"Paru")</f>
        <v>Paru</v>
      </c>
    </row>
    <row r="144">
      <c r="A144" s="46" t="s">
        <v>48</v>
      </c>
      <c r="B144" s="47" t="s">
        <v>10</v>
      </c>
      <c r="C144" s="47" t="s">
        <v>11</v>
      </c>
      <c r="D144" s="47" t="s">
        <v>12</v>
      </c>
      <c r="E144" s="47" t="s">
        <v>47</v>
      </c>
      <c r="F144" s="47" t="s">
        <v>14</v>
      </c>
      <c r="H144" s="43" t="str">
        <f>IFERROR(__xludf.DUMMYFUNCTION("""COMPUTED_VALUE"""),"P")</f>
        <v>P</v>
      </c>
      <c r="I144" s="43" t="str">
        <f>IFERROR(__xludf.DUMMYFUNCTION("""COMPUTED_VALUE"""),"Positif")</f>
        <v>Positif</v>
      </c>
      <c r="J144" s="43" t="str">
        <f>IFERROR(__xludf.DUMMYFUNCTION("""COMPUTED_VALUE"""),"Negatif")</f>
        <v>Negatif</v>
      </c>
      <c r="K144" s="43" t="str">
        <f>IFERROR(__xludf.DUMMYFUNCTION("""COMPUTED_VALUE"""),"Tidak")</f>
        <v>Tidak</v>
      </c>
      <c r="L144" s="43" t="str">
        <f>IFERROR(__xludf.DUMMYFUNCTION("""COMPUTED_VALUE"""),"Negatif")</f>
        <v>Negatif</v>
      </c>
      <c r="M144" s="43" t="str">
        <f>IFERROR(__xludf.DUMMYFUNCTION("""COMPUTED_VALUE"""),"Paru")</f>
        <v>Paru</v>
      </c>
    </row>
    <row r="145">
      <c r="A145" s="46" t="s">
        <v>48</v>
      </c>
      <c r="B145" s="47" t="s">
        <v>10</v>
      </c>
      <c r="C145" s="47" t="s">
        <v>11</v>
      </c>
      <c r="D145" s="47" t="s">
        <v>12</v>
      </c>
      <c r="E145" s="47" t="s">
        <v>47</v>
      </c>
      <c r="F145" s="47" t="s">
        <v>14</v>
      </c>
      <c r="H145" s="43" t="str">
        <f>IFERROR(__xludf.DUMMYFUNCTION("""COMPUTED_VALUE"""),"P")</f>
        <v>P</v>
      </c>
      <c r="I145" s="43" t="str">
        <f>IFERROR(__xludf.DUMMYFUNCTION("""COMPUTED_VALUE"""),"Positif")</f>
        <v>Positif</v>
      </c>
      <c r="J145" s="43" t="str">
        <f>IFERROR(__xludf.DUMMYFUNCTION("""COMPUTED_VALUE"""),"Negatif")</f>
        <v>Negatif</v>
      </c>
      <c r="K145" s="43" t="str">
        <f>IFERROR(__xludf.DUMMYFUNCTION("""COMPUTED_VALUE"""),"Tidak")</f>
        <v>Tidak</v>
      </c>
      <c r="L145" s="43" t="str">
        <f>IFERROR(__xludf.DUMMYFUNCTION("""COMPUTED_VALUE"""),"Negatif")</f>
        <v>Negatif</v>
      </c>
      <c r="M145" s="43" t="str">
        <f>IFERROR(__xludf.DUMMYFUNCTION("""COMPUTED_VALUE"""),"Paru")</f>
        <v>Paru</v>
      </c>
    </row>
    <row r="146">
      <c r="A146" s="46" t="s">
        <v>48</v>
      </c>
      <c r="B146" s="47" t="s">
        <v>10</v>
      </c>
      <c r="C146" s="47" t="s">
        <v>11</v>
      </c>
      <c r="D146" s="47" t="s">
        <v>12</v>
      </c>
      <c r="E146" s="47" t="s">
        <v>47</v>
      </c>
      <c r="F146" s="47" t="s">
        <v>14</v>
      </c>
      <c r="H146" s="43" t="str">
        <f>IFERROR(__xludf.DUMMYFUNCTION("""COMPUTED_VALUE"""),"P")</f>
        <v>P</v>
      </c>
      <c r="I146" s="43" t="str">
        <f>IFERROR(__xludf.DUMMYFUNCTION("""COMPUTED_VALUE"""),"Positif")</f>
        <v>Positif</v>
      </c>
      <c r="J146" s="43" t="str">
        <f>IFERROR(__xludf.DUMMYFUNCTION("""COMPUTED_VALUE"""),"Negatif")</f>
        <v>Negatif</v>
      </c>
      <c r="K146" s="43" t="str">
        <f>IFERROR(__xludf.DUMMYFUNCTION("""COMPUTED_VALUE"""),"Tidak")</f>
        <v>Tidak</v>
      </c>
      <c r="L146" s="43" t="str">
        <f>IFERROR(__xludf.DUMMYFUNCTION("""COMPUTED_VALUE"""),"Rif Sensitif")</f>
        <v>Rif Sensitif</v>
      </c>
      <c r="M146" s="43" t="str">
        <f>IFERROR(__xludf.DUMMYFUNCTION("""COMPUTED_VALUE"""),"Paru")</f>
        <v>Paru</v>
      </c>
    </row>
    <row r="147">
      <c r="A147" s="46" t="s">
        <v>48</v>
      </c>
      <c r="B147" s="47" t="s">
        <v>10</v>
      </c>
      <c r="C147" s="47" t="s">
        <v>11</v>
      </c>
      <c r="D147" s="47" t="s">
        <v>12</v>
      </c>
      <c r="E147" s="47" t="s">
        <v>11</v>
      </c>
      <c r="F147" s="47" t="s">
        <v>14</v>
      </c>
      <c r="H147" s="43" t="str">
        <f>IFERROR(__xludf.DUMMYFUNCTION("""COMPUTED_VALUE"""),"P")</f>
        <v>P</v>
      </c>
      <c r="I147" s="43" t="str">
        <f>IFERROR(__xludf.DUMMYFUNCTION("""COMPUTED_VALUE"""),"Positif")</f>
        <v>Positif</v>
      </c>
      <c r="J147" s="43" t="str">
        <f>IFERROR(__xludf.DUMMYFUNCTION("""COMPUTED_VALUE"""),"Negatif")</f>
        <v>Negatif</v>
      </c>
      <c r="K147" s="43" t="str">
        <f>IFERROR(__xludf.DUMMYFUNCTION("""COMPUTED_VALUE"""),"Tidak")</f>
        <v>Tidak</v>
      </c>
      <c r="L147" s="43" t="str">
        <f>IFERROR(__xludf.DUMMYFUNCTION("""COMPUTED_VALUE"""),"Negatif")</f>
        <v>Negatif</v>
      </c>
      <c r="M147" s="43" t="str">
        <f>IFERROR(__xludf.DUMMYFUNCTION("""COMPUTED_VALUE"""),"Paru")</f>
        <v>Paru</v>
      </c>
    </row>
    <row r="148">
      <c r="A148" s="46" t="s">
        <v>48</v>
      </c>
      <c r="B148" s="47" t="s">
        <v>10</v>
      </c>
      <c r="C148" s="47" t="s">
        <v>11</v>
      </c>
      <c r="D148" s="47" t="s">
        <v>12</v>
      </c>
      <c r="E148" s="47" t="s">
        <v>11</v>
      </c>
      <c r="F148" s="47" t="s">
        <v>14</v>
      </c>
      <c r="H148" s="43" t="str">
        <f>IFERROR(__xludf.DUMMYFUNCTION("""COMPUTED_VALUE"""),"P")</f>
        <v>P</v>
      </c>
      <c r="I148" s="43" t="str">
        <f>IFERROR(__xludf.DUMMYFUNCTION("""COMPUTED_VALUE"""),"Positif")</f>
        <v>Positif</v>
      </c>
      <c r="J148" s="43" t="str">
        <f>IFERROR(__xludf.DUMMYFUNCTION("""COMPUTED_VALUE"""),"Negatif")</f>
        <v>Negatif</v>
      </c>
      <c r="K148" s="43" t="str">
        <f>IFERROR(__xludf.DUMMYFUNCTION("""COMPUTED_VALUE"""),"Tidak")</f>
        <v>Tidak</v>
      </c>
      <c r="L148" s="43" t="str">
        <f>IFERROR(__xludf.DUMMYFUNCTION("""COMPUTED_VALUE"""),"Rif Sensitif")</f>
        <v>Rif Sensitif</v>
      </c>
      <c r="M148" s="43" t="str">
        <f>IFERROR(__xludf.DUMMYFUNCTION("""COMPUTED_VALUE"""),"Paru")</f>
        <v>Paru</v>
      </c>
    </row>
    <row r="149">
      <c r="A149" s="46" t="s">
        <v>8</v>
      </c>
      <c r="B149" s="47" t="s">
        <v>11</v>
      </c>
      <c r="C149" s="47" t="s">
        <v>11</v>
      </c>
      <c r="D149" s="47" t="s">
        <v>12</v>
      </c>
      <c r="E149" s="47" t="s">
        <v>47</v>
      </c>
      <c r="F149" s="47" t="s">
        <v>23</v>
      </c>
      <c r="H149" s="43" t="str">
        <f>IFERROR(__xludf.DUMMYFUNCTION("""COMPUTED_VALUE"""),"L")</f>
        <v>L</v>
      </c>
      <c r="I149" s="43" t="str">
        <f>IFERROR(__xludf.DUMMYFUNCTION("""COMPUTED_VALUE"""),"Positif")</f>
        <v>Positif</v>
      </c>
      <c r="J149" s="43" t="str">
        <f>IFERROR(__xludf.DUMMYFUNCTION("""COMPUTED_VALUE"""),"Negatif")</f>
        <v>Negatif</v>
      </c>
      <c r="K149" s="43" t="str">
        <f>IFERROR(__xludf.DUMMYFUNCTION("""COMPUTED_VALUE"""),"Ya")</f>
        <v>Ya</v>
      </c>
      <c r="L149" s="43" t="str">
        <f>IFERROR(__xludf.DUMMYFUNCTION("""COMPUTED_VALUE"""),"Rif Sensitif")</f>
        <v>Rif Sensitif</v>
      </c>
      <c r="M149" s="43" t="str">
        <f>IFERROR(__xludf.DUMMYFUNCTION("""COMPUTED_VALUE"""),"Paru")</f>
        <v>Paru</v>
      </c>
    </row>
    <row r="150">
      <c r="A150" s="46" t="s">
        <v>8</v>
      </c>
      <c r="B150" s="47" t="s">
        <v>10</v>
      </c>
      <c r="C150" s="47" t="s">
        <v>11</v>
      </c>
      <c r="D150" s="47" t="s">
        <v>12</v>
      </c>
      <c r="E150" s="47" t="s">
        <v>11</v>
      </c>
      <c r="F150" s="47" t="s">
        <v>14</v>
      </c>
      <c r="H150" s="43" t="str">
        <f>IFERROR(__xludf.DUMMYFUNCTION("""COMPUTED_VALUE"""),"P")</f>
        <v>P</v>
      </c>
      <c r="I150" s="43" t="str">
        <f>IFERROR(__xludf.DUMMYFUNCTION("""COMPUTED_VALUE"""),"Positif")</f>
        <v>Positif</v>
      </c>
      <c r="J150" s="43" t="str">
        <f>IFERROR(__xludf.DUMMYFUNCTION("""COMPUTED_VALUE"""),"Negatif")</f>
        <v>Negatif</v>
      </c>
      <c r="K150" s="43" t="str">
        <f>IFERROR(__xludf.DUMMYFUNCTION("""COMPUTED_VALUE"""),"Tidak")</f>
        <v>Tidak</v>
      </c>
      <c r="L150" s="43" t="str">
        <f>IFERROR(__xludf.DUMMYFUNCTION("""COMPUTED_VALUE"""),"Negatif")</f>
        <v>Negatif</v>
      </c>
      <c r="M150" s="43" t="str">
        <f>IFERROR(__xludf.DUMMYFUNCTION("""COMPUTED_VALUE"""),"Paru")</f>
        <v>Paru</v>
      </c>
    </row>
    <row r="151">
      <c r="A151" s="46" t="s">
        <v>48</v>
      </c>
      <c r="B151" s="47" t="s">
        <v>10</v>
      </c>
      <c r="C151" s="47" t="s">
        <v>11</v>
      </c>
      <c r="D151" s="47" t="s">
        <v>12</v>
      </c>
      <c r="E151" s="47" t="s">
        <v>47</v>
      </c>
      <c r="F151" s="47" t="s">
        <v>14</v>
      </c>
      <c r="H151" s="43" t="str">
        <f>IFERROR(__xludf.DUMMYFUNCTION("""COMPUTED_VALUE"""),"L")</f>
        <v>L</v>
      </c>
      <c r="I151" s="43" t="str">
        <f>IFERROR(__xludf.DUMMYFUNCTION("""COMPUTED_VALUE"""),"Positif")</f>
        <v>Positif</v>
      </c>
      <c r="J151" s="43" t="str">
        <f>IFERROR(__xludf.DUMMYFUNCTION("""COMPUTED_VALUE"""),"Negatif")</f>
        <v>Negatif</v>
      </c>
      <c r="K151" s="43" t="str">
        <f>IFERROR(__xludf.DUMMYFUNCTION("""COMPUTED_VALUE"""),"Tidak")</f>
        <v>Tidak</v>
      </c>
      <c r="L151" s="43" t="str">
        <f>IFERROR(__xludf.DUMMYFUNCTION("""COMPUTED_VALUE"""),"Rif Sensitif")</f>
        <v>Rif Sensitif</v>
      </c>
      <c r="M151" s="43" t="str">
        <f>IFERROR(__xludf.DUMMYFUNCTION("""COMPUTED_VALUE"""),"Paru")</f>
        <v>Paru</v>
      </c>
    </row>
    <row r="152">
      <c r="A152" s="46" t="s">
        <v>8</v>
      </c>
      <c r="B152" s="47" t="s">
        <v>11</v>
      </c>
      <c r="C152" s="47" t="s">
        <v>11</v>
      </c>
      <c r="D152" s="47" t="s">
        <v>12</v>
      </c>
      <c r="E152" s="47" t="s">
        <v>47</v>
      </c>
      <c r="F152" s="47" t="s">
        <v>23</v>
      </c>
      <c r="H152" s="43" t="str">
        <f>IFERROR(__xludf.DUMMYFUNCTION("""COMPUTED_VALUE"""),"L")</f>
        <v>L</v>
      </c>
      <c r="I152" s="43" t="str">
        <f>IFERROR(__xludf.DUMMYFUNCTION("""COMPUTED_VALUE"""),"Positif")</f>
        <v>Positif</v>
      </c>
      <c r="J152" s="43" t="str">
        <f>IFERROR(__xludf.DUMMYFUNCTION("""COMPUTED_VALUE"""),"Negatif")</f>
        <v>Negatif</v>
      </c>
      <c r="K152" s="43" t="str">
        <f>IFERROR(__xludf.DUMMYFUNCTION("""COMPUTED_VALUE"""),"Tidak")</f>
        <v>Tidak</v>
      </c>
      <c r="L152" s="43" t="str">
        <f>IFERROR(__xludf.DUMMYFUNCTION("""COMPUTED_VALUE"""),"Negatif")</f>
        <v>Negatif</v>
      </c>
      <c r="M152" s="43" t="str">
        <f>IFERROR(__xludf.DUMMYFUNCTION("""COMPUTED_VALUE"""),"Paru")</f>
        <v>Paru</v>
      </c>
    </row>
    <row r="153">
      <c r="A153" s="46" t="s">
        <v>48</v>
      </c>
      <c r="B153" s="47" t="s">
        <v>11</v>
      </c>
      <c r="C153" s="47" t="s">
        <v>11</v>
      </c>
      <c r="D153" s="47" t="s">
        <v>12</v>
      </c>
      <c r="E153" s="47" t="s">
        <v>47</v>
      </c>
      <c r="F153" s="47" t="s">
        <v>23</v>
      </c>
      <c r="H153" s="43" t="str">
        <f>IFERROR(__xludf.DUMMYFUNCTION("""COMPUTED_VALUE"""),"P")</f>
        <v>P</v>
      </c>
      <c r="I153" s="43" t="str">
        <f>IFERROR(__xludf.DUMMYFUNCTION("""COMPUTED_VALUE"""),"Positif")</f>
        <v>Positif</v>
      </c>
      <c r="J153" s="43" t="str">
        <f>IFERROR(__xludf.DUMMYFUNCTION("""COMPUTED_VALUE"""),"Negatif")</f>
        <v>Negatif</v>
      </c>
      <c r="K153" s="43" t="str">
        <f>IFERROR(__xludf.DUMMYFUNCTION("""COMPUTED_VALUE"""),"Tidak")</f>
        <v>Tidak</v>
      </c>
      <c r="L153" s="43" t="str">
        <f>IFERROR(__xludf.DUMMYFUNCTION("""COMPUTED_VALUE"""),"Rif Sensitif")</f>
        <v>Rif Sensitif</v>
      </c>
      <c r="M153" s="43" t="str">
        <f>IFERROR(__xludf.DUMMYFUNCTION("""COMPUTED_VALUE"""),"Paru")</f>
        <v>Paru</v>
      </c>
    </row>
    <row r="154">
      <c r="A154" s="46" t="s">
        <v>48</v>
      </c>
      <c r="B154" s="47" t="s">
        <v>10</v>
      </c>
      <c r="C154" s="47" t="s">
        <v>11</v>
      </c>
      <c r="D154" s="47" t="s">
        <v>12</v>
      </c>
      <c r="E154" s="47" t="s">
        <v>47</v>
      </c>
      <c r="F154" s="47" t="s">
        <v>14</v>
      </c>
      <c r="H154" s="43" t="str">
        <f>IFERROR(__xludf.DUMMYFUNCTION("""COMPUTED_VALUE"""),"P")</f>
        <v>P</v>
      </c>
      <c r="I154" s="43" t="str">
        <f>IFERROR(__xludf.DUMMYFUNCTION("""COMPUTED_VALUE"""),"Positif")</f>
        <v>Positif</v>
      </c>
      <c r="J154" s="43" t="str">
        <f>IFERROR(__xludf.DUMMYFUNCTION("""COMPUTED_VALUE"""),"Negatif")</f>
        <v>Negatif</v>
      </c>
      <c r="K154" s="43" t="str">
        <f>IFERROR(__xludf.DUMMYFUNCTION("""COMPUTED_VALUE"""),"Tidak")</f>
        <v>Tidak</v>
      </c>
      <c r="L154" s="43" t="str">
        <f>IFERROR(__xludf.DUMMYFUNCTION("""COMPUTED_VALUE"""),"Negatif")</f>
        <v>Negatif</v>
      </c>
      <c r="M154" s="43" t="str">
        <f>IFERROR(__xludf.DUMMYFUNCTION("""COMPUTED_VALUE"""),"Paru")</f>
        <v>Paru</v>
      </c>
    </row>
    <row r="155">
      <c r="A155" s="46" t="s">
        <v>48</v>
      </c>
      <c r="B155" s="47" t="s">
        <v>10</v>
      </c>
      <c r="C155" s="47" t="s">
        <v>11</v>
      </c>
      <c r="D155" s="47" t="s">
        <v>12</v>
      </c>
      <c r="E155" s="47" t="s">
        <v>11</v>
      </c>
      <c r="F155" s="47" t="s">
        <v>14</v>
      </c>
      <c r="H155" s="43" t="str">
        <f>IFERROR(__xludf.DUMMYFUNCTION("""COMPUTED_VALUE"""),"L")</f>
        <v>L</v>
      </c>
      <c r="I155" s="43" t="str">
        <f>IFERROR(__xludf.DUMMYFUNCTION("""COMPUTED_VALUE"""),"Positif")</f>
        <v>Positif</v>
      </c>
      <c r="J155" s="43" t="str">
        <f>IFERROR(__xludf.DUMMYFUNCTION("""COMPUTED_VALUE"""),"Negatif")</f>
        <v>Negatif</v>
      </c>
      <c r="K155" s="43" t="str">
        <f>IFERROR(__xludf.DUMMYFUNCTION("""COMPUTED_VALUE"""),"Tidak")</f>
        <v>Tidak</v>
      </c>
      <c r="L155" s="43" t="str">
        <f>IFERROR(__xludf.DUMMYFUNCTION("""COMPUTED_VALUE"""),"Rif Sensitif")</f>
        <v>Rif Sensitif</v>
      </c>
      <c r="M155" s="43" t="str">
        <f>IFERROR(__xludf.DUMMYFUNCTION("""COMPUTED_VALUE"""),"Paru")</f>
        <v>Paru</v>
      </c>
    </row>
    <row r="156">
      <c r="A156" s="46" t="s">
        <v>48</v>
      </c>
      <c r="B156" s="47" t="s">
        <v>10</v>
      </c>
      <c r="C156" s="47" t="s">
        <v>11</v>
      </c>
      <c r="D156" s="47" t="s">
        <v>44</v>
      </c>
      <c r="E156" s="47" t="s">
        <v>11</v>
      </c>
      <c r="F156" s="47" t="s">
        <v>14</v>
      </c>
      <c r="H156" s="43" t="str">
        <f>IFERROR(__xludf.DUMMYFUNCTION("""COMPUTED_VALUE"""),"L")</f>
        <v>L</v>
      </c>
      <c r="I156" s="43" t="str">
        <f>IFERROR(__xludf.DUMMYFUNCTION("""COMPUTED_VALUE"""),"Positif")</f>
        <v>Positif</v>
      </c>
      <c r="J156" s="43" t="str">
        <f>IFERROR(__xludf.DUMMYFUNCTION("""COMPUTED_VALUE"""),"Negatif")</f>
        <v>Negatif</v>
      </c>
      <c r="K156" s="43" t="str">
        <f>IFERROR(__xludf.DUMMYFUNCTION("""COMPUTED_VALUE"""),"Tidak")</f>
        <v>Tidak</v>
      </c>
      <c r="L156" s="43" t="str">
        <f>IFERROR(__xludf.DUMMYFUNCTION("""COMPUTED_VALUE"""),"Rif Sensitif")</f>
        <v>Rif Sensitif</v>
      </c>
      <c r="M156" s="43" t="str">
        <f>IFERROR(__xludf.DUMMYFUNCTION("""COMPUTED_VALUE"""),"Paru")</f>
        <v>Paru</v>
      </c>
    </row>
    <row r="157">
      <c r="A157" s="46" t="s">
        <v>8</v>
      </c>
      <c r="B157" s="47" t="s">
        <v>10</v>
      </c>
      <c r="C157" s="47" t="s">
        <v>11</v>
      </c>
      <c r="D157" s="47" t="s">
        <v>12</v>
      </c>
      <c r="E157" s="47" t="s">
        <v>11</v>
      </c>
      <c r="F157" s="47" t="s">
        <v>14</v>
      </c>
      <c r="H157" s="43" t="str">
        <f>IFERROR(__xludf.DUMMYFUNCTION("""COMPUTED_VALUE"""),"L")</f>
        <v>L</v>
      </c>
      <c r="I157" s="43" t="str">
        <f>IFERROR(__xludf.DUMMYFUNCTION("""COMPUTED_VALUE"""),"Positif")</f>
        <v>Positif</v>
      </c>
      <c r="J157" s="43" t="str">
        <f>IFERROR(__xludf.DUMMYFUNCTION("""COMPUTED_VALUE"""),"Negatif")</f>
        <v>Negatif</v>
      </c>
      <c r="K157" s="43" t="str">
        <f>IFERROR(__xludf.DUMMYFUNCTION("""COMPUTED_VALUE"""),"Tidak")</f>
        <v>Tidak</v>
      </c>
      <c r="L157" s="43" t="str">
        <f>IFERROR(__xludf.DUMMYFUNCTION("""COMPUTED_VALUE"""),"Rif Sensitif")</f>
        <v>Rif Sensitif</v>
      </c>
      <c r="M157" s="43" t="str">
        <f>IFERROR(__xludf.DUMMYFUNCTION("""COMPUTED_VALUE"""),"Paru")</f>
        <v>Paru</v>
      </c>
    </row>
    <row r="158">
      <c r="A158" s="46" t="s">
        <v>48</v>
      </c>
      <c r="B158" s="47" t="s">
        <v>10</v>
      </c>
      <c r="C158" s="47" t="s">
        <v>11</v>
      </c>
      <c r="D158" s="47" t="s">
        <v>12</v>
      </c>
      <c r="E158" s="47" t="s">
        <v>47</v>
      </c>
      <c r="F158" s="47" t="s">
        <v>14</v>
      </c>
      <c r="H158" s="43" t="str">
        <f>IFERROR(__xludf.DUMMYFUNCTION("""COMPUTED_VALUE"""),"L")</f>
        <v>L</v>
      </c>
      <c r="I158" s="43" t="str">
        <f>IFERROR(__xludf.DUMMYFUNCTION("""COMPUTED_VALUE"""),"Positif")</f>
        <v>Positif</v>
      </c>
      <c r="J158" s="43" t="str">
        <f>IFERROR(__xludf.DUMMYFUNCTION("""COMPUTED_VALUE"""),"Negatif")</f>
        <v>Negatif</v>
      </c>
      <c r="K158" s="43" t="str">
        <f>IFERROR(__xludf.DUMMYFUNCTION("""COMPUTED_VALUE"""),"Tidak")</f>
        <v>Tidak</v>
      </c>
      <c r="L158" s="43" t="str">
        <f>IFERROR(__xludf.DUMMYFUNCTION("""COMPUTED_VALUE"""),"Rif Sensitif")</f>
        <v>Rif Sensitif</v>
      </c>
      <c r="M158" s="43" t="str">
        <f>IFERROR(__xludf.DUMMYFUNCTION("""COMPUTED_VALUE"""),"Paru")</f>
        <v>Paru</v>
      </c>
    </row>
    <row r="159">
      <c r="A159" s="46" t="s">
        <v>48</v>
      </c>
      <c r="B159" s="47" t="s">
        <v>10</v>
      </c>
      <c r="C159" s="47" t="s">
        <v>11</v>
      </c>
      <c r="D159" s="47" t="s">
        <v>12</v>
      </c>
      <c r="E159" s="47" t="s">
        <v>47</v>
      </c>
      <c r="F159" s="47" t="s">
        <v>14</v>
      </c>
      <c r="H159" s="43" t="str">
        <f>IFERROR(__xludf.DUMMYFUNCTION("""COMPUTED_VALUE"""),"L")</f>
        <v>L</v>
      </c>
      <c r="I159" s="43" t="str">
        <f>IFERROR(__xludf.DUMMYFUNCTION("""COMPUTED_VALUE"""),"Positif")</f>
        <v>Positif</v>
      </c>
      <c r="J159" s="43" t="str">
        <f>IFERROR(__xludf.DUMMYFUNCTION("""COMPUTED_VALUE"""),"Negatif")</f>
        <v>Negatif</v>
      </c>
      <c r="K159" s="43" t="str">
        <f>IFERROR(__xludf.DUMMYFUNCTION("""COMPUTED_VALUE"""),"Tidak")</f>
        <v>Tidak</v>
      </c>
      <c r="L159" s="43" t="str">
        <f>IFERROR(__xludf.DUMMYFUNCTION("""COMPUTED_VALUE"""),"Rif Sensitif")</f>
        <v>Rif Sensitif</v>
      </c>
      <c r="M159" s="43" t="str">
        <f>IFERROR(__xludf.DUMMYFUNCTION("""COMPUTED_VALUE"""),"Paru")</f>
        <v>Paru</v>
      </c>
    </row>
    <row r="160">
      <c r="A160" s="46" t="s">
        <v>48</v>
      </c>
      <c r="B160" s="47" t="s">
        <v>10</v>
      </c>
      <c r="C160" s="47" t="s">
        <v>11</v>
      </c>
      <c r="D160" s="47" t="s">
        <v>12</v>
      </c>
      <c r="E160" s="47" t="s">
        <v>47</v>
      </c>
      <c r="F160" s="47" t="s">
        <v>14</v>
      </c>
      <c r="H160" s="43" t="str">
        <f>IFERROR(__xludf.DUMMYFUNCTION("""COMPUTED_VALUE"""),"L")</f>
        <v>L</v>
      </c>
      <c r="I160" s="43" t="str">
        <f>IFERROR(__xludf.DUMMYFUNCTION("""COMPUTED_VALUE"""),"Positif")</f>
        <v>Positif</v>
      </c>
      <c r="J160" s="43" t="str">
        <f>IFERROR(__xludf.DUMMYFUNCTION("""COMPUTED_VALUE"""),"Negatif")</f>
        <v>Negatif</v>
      </c>
      <c r="K160" s="43" t="str">
        <f>IFERROR(__xludf.DUMMYFUNCTION("""COMPUTED_VALUE"""),"Tidak")</f>
        <v>Tidak</v>
      </c>
      <c r="L160" s="43" t="str">
        <f>IFERROR(__xludf.DUMMYFUNCTION("""COMPUTED_VALUE"""),"Negatif")</f>
        <v>Negatif</v>
      </c>
      <c r="M160" s="43" t="str">
        <f>IFERROR(__xludf.DUMMYFUNCTION("""COMPUTED_VALUE"""),"Paru")</f>
        <v>Paru</v>
      </c>
    </row>
    <row r="161">
      <c r="A161" s="46" t="s">
        <v>8</v>
      </c>
      <c r="B161" s="47" t="s">
        <v>10</v>
      </c>
      <c r="C161" s="47" t="s">
        <v>11</v>
      </c>
      <c r="D161" s="47" t="s">
        <v>12</v>
      </c>
      <c r="E161" s="47" t="s">
        <v>47</v>
      </c>
      <c r="F161" s="47" t="s">
        <v>14</v>
      </c>
      <c r="H161" s="43" t="str">
        <f>IFERROR(__xludf.DUMMYFUNCTION("""COMPUTED_VALUE"""),"L")</f>
        <v>L</v>
      </c>
      <c r="I161" s="43" t="str">
        <f>IFERROR(__xludf.DUMMYFUNCTION("""COMPUTED_VALUE"""),"Positif")</f>
        <v>Positif</v>
      </c>
      <c r="J161" s="43" t="str">
        <f>IFERROR(__xludf.DUMMYFUNCTION("""COMPUTED_VALUE"""),"Negatif")</f>
        <v>Negatif</v>
      </c>
      <c r="K161" s="43" t="str">
        <f>IFERROR(__xludf.DUMMYFUNCTION("""COMPUTED_VALUE"""),"Tidak")</f>
        <v>Tidak</v>
      </c>
      <c r="L161" s="43" t="str">
        <f>IFERROR(__xludf.DUMMYFUNCTION("""COMPUTED_VALUE"""),"Negatif")</f>
        <v>Negatif</v>
      </c>
      <c r="M161" s="43" t="str">
        <f>IFERROR(__xludf.DUMMYFUNCTION("""COMPUTED_VALUE"""),"Paru")</f>
        <v>Paru</v>
      </c>
    </row>
    <row r="162">
      <c r="A162" s="46" t="s">
        <v>8</v>
      </c>
      <c r="B162" s="47" t="s">
        <v>11</v>
      </c>
      <c r="C162" s="47" t="s">
        <v>11</v>
      </c>
      <c r="D162" s="47" t="s">
        <v>12</v>
      </c>
      <c r="E162" s="47" t="s">
        <v>47</v>
      </c>
      <c r="F162" s="47" t="s">
        <v>23</v>
      </c>
      <c r="H162" s="43" t="str">
        <f>IFERROR(__xludf.DUMMYFUNCTION("""COMPUTED_VALUE"""),"P")</f>
        <v>P</v>
      </c>
      <c r="I162" s="43" t="str">
        <f>IFERROR(__xludf.DUMMYFUNCTION("""COMPUTED_VALUE"""),"Positif")</f>
        <v>Positif</v>
      </c>
      <c r="J162" s="43" t="str">
        <f>IFERROR(__xludf.DUMMYFUNCTION("""COMPUTED_VALUE"""),"Negatif")</f>
        <v>Negatif</v>
      </c>
      <c r="K162" s="43" t="str">
        <f>IFERROR(__xludf.DUMMYFUNCTION("""COMPUTED_VALUE"""),"Tidak")</f>
        <v>Tidak</v>
      </c>
      <c r="L162" s="43" t="str">
        <f>IFERROR(__xludf.DUMMYFUNCTION("""COMPUTED_VALUE"""),"Negatif")</f>
        <v>Negatif</v>
      </c>
      <c r="M162" s="43" t="str">
        <f>IFERROR(__xludf.DUMMYFUNCTION("""COMPUTED_VALUE"""),"Paru")</f>
        <v>Paru</v>
      </c>
    </row>
    <row r="163">
      <c r="A163" s="46" t="s">
        <v>8</v>
      </c>
      <c r="B163" s="47" t="s">
        <v>11</v>
      </c>
      <c r="C163" s="47" t="s">
        <v>11</v>
      </c>
      <c r="D163" s="47" t="s">
        <v>12</v>
      </c>
      <c r="E163" s="47" t="s">
        <v>47</v>
      </c>
      <c r="F163" s="47" t="s">
        <v>23</v>
      </c>
      <c r="H163" s="43" t="str">
        <f>IFERROR(__xludf.DUMMYFUNCTION("""COMPUTED_VALUE"""),"L")</f>
        <v>L</v>
      </c>
      <c r="I163" s="43" t="str">
        <f>IFERROR(__xludf.DUMMYFUNCTION("""COMPUTED_VALUE"""),"Positif")</f>
        <v>Positif</v>
      </c>
      <c r="J163" s="43" t="str">
        <f>IFERROR(__xludf.DUMMYFUNCTION("""COMPUTED_VALUE"""),"Negatif")</f>
        <v>Negatif</v>
      </c>
      <c r="K163" s="43" t="str">
        <f>IFERROR(__xludf.DUMMYFUNCTION("""COMPUTED_VALUE"""),"Tidak")</f>
        <v>Tidak</v>
      </c>
      <c r="L163" s="43" t="str">
        <f>IFERROR(__xludf.DUMMYFUNCTION("""COMPUTED_VALUE"""),"Rif Sensitif")</f>
        <v>Rif Sensitif</v>
      </c>
      <c r="M163" s="43" t="str">
        <f>IFERROR(__xludf.DUMMYFUNCTION("""COMPUTED_VALUE"""),"Paru")</f>
        <v>Paru</v>
      </c>
    </row>
    <row r="164">
      <c r="A164" s="46" t="s">
        <v>8</v>
      </c>
      <c r="B164" s="47" t="s">
        <v>10</v>
      </c>
      <c r="C164" s="47" t="s">
        <v>11</v>
      </c>
      <c r="D164" s="47" t="s">
        <v>12</v>
      </c>
      <c r="E164" s="47" t="s">
        <v>47</v>
      </c>
      <c r="F164" s="47" t="s">
        <v>14</v>
      </c>
      <c r="H164" s="43" t="str">
        <f>IFERROR(__xludf.DUMMYFUNCTION("""COMPUTED_VALUE"""),"L")</f>
        <v>L</v>
      </c>
      <c r="I164" s="43" t="str">
        <f>IFERROR(__xludf.DUMMYFUNCTION("""COMPUTED_VALUE"""),"Positif")</f>
        <v>Positif</v>
      </c>
      <c r="J164" s="43" t="str">
        <f>IFERROR(__xludf.DUMMYFUNCTION("""COMPUTED_VALUE"""),"Negatif")</f>
        <v>Negatif</v>
      </c>
      <c r="K164" s="43" t="str">
        <f>IFERROR(__xludf.DUMMYFUNCTION("""COMPUTED_VALUE"""),"Tidak")</f>
        <v>Tidak</v>
      </c>
      <c r="L164" s="43" t="str">
        <f>IFERROR(__xludf.DUMMYFUNCTION("""COMPUTED_VALUE"""),"Rif Sensitif")</f>
        <v>Rif Sensitif</v>
      </c>
      <c r="M164" s="43" t="str">
        <f>IFERROR(__xludf.DUMMYFUNCTION("""COMPUTED_VALUE"""),"Paru")</f>
        <v>Paru</v>
      </c>
    </row>
    <row r="165">
      <c r="A165" s="46" t="s">
        <v>8</v>
      </c>
      <c r="B165" s="47" t="s">
        <v>10</v>
      </c>
      <c r="C165" s="47" t="s">
        <v>11</v>
      </c>
      <c r="D165" s="47" t="s">
        <v>12</v>
      </c>
      <c r="E165" s="47" t="s">
        <v>11</v>
      </c>
      <c r="F165" s="47" t="s">
        <v>14</v>
      </c>
      <c r="H165" s="43" t="str">
        <f>IFERROR(__xludf.DUMMYFUNCTION("""COMPUTED_VALUE"""),"L")</f>
        <v>L</v>
      </c>
      <c r="I165" s="43" t="str">
        <f>IFERROR(__xludf.DUMMYFUNCTION("""COMPUTED_VALUE"""),"Positif")</f>
        <v>Positif</v>
      </c>
      <c r="J165" s="43" t="str">
        <f>IFERROR(__xludf.DUMMYFUNCTION("""COMPUTED_VALUE"""),"Negatif")</f>
        <v>Negatif</v>
      </c>
      <c r="K165" s="43" t="str">
        <f>IFERROR(__xludf.DUMMYFUNCTION("""COMPUTED_VALUE"""),"Tidak")</f>
        <v>Tidak</v>
      </c>
      <c r="L165" s="43" t="str">
        <f>IFERROR(__xludf.DUMMYFUNCTION("""COMPUTED_VALUE"""),"Negatif")</f>
        <v>Negatif</v>
      </c>
      <c r="M165" s="43" t="str">
        <f>IFERROR(__xludf.DUMMYFUNCTION("""COMPUTED_VALUE"""),"Paru")</f>
        <v>Paru</v>
      </c>
    </row>
    <row r="166">
      <c r="A166" s="46" t="s">
        <v>8</v>
      </c>
      <c r="B166" s="47" t="s">
        <v>10</v>
      </c>
      <c r="C166" s="47" t="s">
        <v>11</v>
      </c>
      <c r="D166" s="47" t="s">
        <v>12</v>
      </c>
      <c r="E166" s="47" t="s">
        <v>11</v>
      </c>
      <c r="F166" s="47" t="s">
        <v>14</v>
      </c>
      <c r="H166" s="43" t="str">
        <f>IFERROR(__xludf.DUMMYFUNCTION("""COMPUTED_VALUE"""),"L")</f>
        <v>L</v>
      </c>
      <c r="I166" s="43" t="str">
        <f>IFERROR(__xludf.DUMMYFUNCTION("""COMPUTED_VALUE"""),"Positif")</f>
        <v>Positif</v>
      </c>
      <c r="J166" s="43" t="str">
        <f>IFERROR(__xludf.DUMMYFUNCTION("""COMPUTED_VALUE"""),"Negatif")</f>
        <v>Negatif</v>
      </c>
      <c r="K166" s="43" t="str">
        <f>IFERROR(__xludf.DUMMYFUNCTION("""COMPUTED_VALUE"""),"Ya")</f>
        <v>Ya</v>
      </c>
      <c r="L166" s="43" t="str">
        <f>IFERROR(__xludf.DUMMYFUNCTION("""COMPUTED_VALUE"""),"Negatif")</f>
        <v>Negatif</v>
      </c>
      <c r="M166" s="43" t="str">
        <f>IFERROR(__xludf.DUMMYFUNCTION("""COMPUTED_VALUE"""),"Paru")</f>
        <v>Paru</v>
      </c>
    </row>
    <row r="167">
      <c r="A167" s="46" t="s">
        <v>8</v>
      </c>
      <c r="B167" s="47" t="s">
        <v>11</v>
      </c>
      <c r="C167" s="47" t="s">
        <v>11</v>
      </c>
      <c r="D167" s="47" t="s">
        <v>12</v>
      </c>
      <c r="E167" s="47" t="s">
        <v>47</v>
      </c>
      <c r="F167" s="47" t="s">
        <v>23</v>
      </c>
      <c r="H167" s="43" t="str">
        <f>IFERROR(__xludf.DUMMYFUNCTION("""COMPUTED_VALUE"""),"P")</f>
        <v>P</v>
      </c>
      <c r="I167" s="43" t="str">
        <f>IFERROR(__xludf.DUMMYFUNCTION("""COMPUTED_VALUE"""),"Positif")</f>
        <v>Positif</v>
      </c>
      <c r="J167" s="43" t="str">
        <f>IFERROR(__xludf.DUMMYFUNCTION("""COMPUTED_VALUE"""),"Negatif")</f>
        <v>Negatif</v>
      </c>
      <c r="K167" s="43" t="str">
        <f>IFERROR(__xludf.DUMMYFUNCTION("""COMPUTED_VALUE"""),"Tidak")</f>
        <v>Tidak</v>
      </c>
      <c r="L167" s="43" t="str">
        <f>IFERROR(__xludf.DUMMYFUNCTION("""COMPUTED_VALUE"""),"Negatif")</f>
        <v>Negatif</v>
      </c>
      <c r="M167" s="43" t="str">
        <f>IFERROR(__xludf.DUMMYFUNCTION("""COMPUTED_VALUE"""),"Paru")</f>
        <v>Paru</v>
      </c>
    </row>
    <row r="168">
      <c r="A168" s="46" t="s">
        <v>48</v>
      </c>
      <c r="B168" s="47" t="s">
        <v>11</v>
      </c>
      <c r="C168" s="47" t="s">
        <v>11</v>
      </c>
      <c r="D168" s="47" t="s">
        <v>44</v>
      </c>
      <c r="E168" s="47" t="s">
        <v>47</v>
      </c>
      <c r="F168" s="47" t="s">
        <v>23</v>
      </c>
      <c r="H168" s="43" t="str">
        <f>IFERROR(__xludf.DUMMYFUNCTION("""COMPUTED_VALUE"""),"L")</f>
        <v>L</v>
      </c>
      <c r="I168" s="43" t="str">
        <f>IFERROR(__xludf.DUMMYFUNCTION("""COMPUTED_VALUE"""),"Positif")</f>
        <v>Positif</v>
      </c>
      <c r="J168" s="43" t="str">
        <f>IFERROR(__xludf.DUMMYFUNCTION("""COMPUTED_VALUE"""),"Negatif")</f>
        <v>Negatif</v>
      </c>
      <c r="K168" s="43" t="str">
        <f>IFERROR(__xludf.DUMMYFUNCTION("""COMPUTED_VALUE"""),"Tidak")</f>
        <v>Tidak</v>
      </c>
      <c r="L168" s="43" t="str">
        <f>IFERROR(__xludf.DUMMYFUNCTION("""COMPUTED_VALUE"""),"Rif Sensitif")</f>
        <v>Rif Sensitif</v>
      </c>
      <c r="M168" s="43" t="str">
        <f>IFERROR(__xludf.DUMMYFUNCTION("""COMPUTED_VALUE"""),"Paru")</f>
        <v>Paru</v>
      </c>
    </row>
    <row r="169">
      <c r="A169" s="46" t="s">
        <v>8</v>
      </c>
      <c r="B169" s="47" t="s">
        <v>10</v>
      </c>
      <c r="C169" s="47" t="s">
        <v>11</v>
      </c>
      <c r="D169" s="47" t="s">
        <v>12</v>
      </c>
      <c r="E169" s="47" t="s">
        <v>47</v>
      </c>
      <c r="F169" s="47" t="s">
        <v>14</v>
      </c>
      <c r="H169" s="43" t="str">
        <f>IFERROR(__xludf.DUMMYFUNCTION("""COMPUTED_VALUE"""),"L")</f>
        <v>L</v>
      </c>
      <c r="I169" s="43" t="str">
        <f>IFERROR(__xludf.DUMMYFUNCTION("""COMPUTED_VALUE"""),"Positif")</f>
        <v>Positif</v>
      </c>
      <c r="J169" s="43" t="str">
        <f>IFERROR(__xludf.DUMMYFUNCTION("""COMPUTED_VALUE"""),"Negatif")</f>
        <v>Negatif</v>
      </c>
      <c r="K169" s="43" t="str">
        <f>IFERROR(__xludf.DUMMYFUNCTION("""COMPUTED_VALUE"""),"Tidak")</f>
        <v>Tidak</v>
      </c>
      <c r="L169" s="43" t="str">
        <f>IFERROR(__xludf.DUMMYFUNCTION("""COMPUTED_VALUE"""),"Rif Sensitif")</f>
        <v>Rif Sensitif</v>
      </c>
      <c r="M169" s="43" t="str">
        <f>IFERROR(__xludf.DUMMYFUNCTION("""COMPUTED_VALUE"""),"Paru")</f>
        <v>Paru</v>
      </c>
    </row>
    <row r="170">
      <c r="A170" s="46" t="s">
        <v>8</v>
      </c>
      <c r="B170" s="47" t="s">
        <v>10</v>
      </c>
      <c r="C170" s="47" t="s">
        <v>11</v>
      </c>
      <c r="D170" s="47" t="s">
        <v>12</v>
      </c>
      <c r="E170" s="47" t="s">
        <v>11</v>
      </c>
      <c r="F170" s="47" t="s">
        <v>14</v>
      </c>
      <c r="H170" s="43" t="str">
        <f>IFERROR(__xludf.DUMMYFUNCTION("""COMPUTED_VALUE"""),"L")</f>
        <v>L</v>
      </c>
      <c r="I170" s="43" t="str">
        <f>IFERROR(__xludf.DUMMYFUNCTION("""COMPUTED_VALUE"""),"Positif")</f>
        <v>Positif</v>
      </c>
      <c r="J170" s="43" t="str">
        <f>IFERROR(__xludf.DUMMYFUNCTION("""COMPUTED_VALUE"""),"Negatif")</f>
        <v>Negatif</v>
      </c>
      <c r="K170" s="43" t="str">
        <f>IFERROR(__xludf.DUMMYFUNCTION("""COMPUTED_VALUE"""),"Tidak")</f>
        <v>Tidak</v>
      </c>
      <c r="L170" s="43" t="str">
        <f>IFERROR(__xludf.DUMMYFUNCTION("""COMPUTED_VALUE"""),"Rif Sensitif")</f>
        <v>Rif Sensitif</v>
      </c>
      <c r="M170" s="43" t="str">
        <f>IFERROR(__xludf.DUMMYFUNCTION("""COMPUTED_VALUE"""),"Paru")</f>
        <v>Paru</v>
      </c>
    </row>
    <row r="171">
      <c r="A171" s="46" t="s">
        <v>48</v>
      </c>
      <c r="B171" s="47" t="s">
        <v>11</v>
      </c>
      <c r="C171" s="47" t="s">
        <v>11</v>
      </c>
      <c r="D171" s="47" t="s">
        <v>12</v>
      </c>
      <c r="E171" s="47" t="s">
        <v>47</v>
      </c>
      <c r="F171" s="47" t="s">
        <v>23</v>
      </c>
      <c r="H171" s="43" t="str">
        <f>IFERROR(__xludf.DUMMYFUNCTION("""COMPUTED_VALUE"""),"P")</f>
        <v>P</v>
      </c>
      <c r="I171" s="43" t="str">
        <f>IFERROR(__xludf.DUMMYFUNCTION("""COMPUTED_VALUE"""),"Positif")</f>
        <v>Positif</v>
      </c>
      <c r="J171" s="43" t="str">
        <f>IFERROR(__xludf.DUMMYFUNCTION("""COMPUTED_VALUE"""),"Negatif")</f>
        <v>Negatif</v>
      </c>
      <c r="K171" s="43" t="str">
        <f>IFERROR(__xludf.DUMMYFUNCTION("""COMPUTED_VALUE"""),"Tidak")</f>
        <v>Tidak</v>
      </c>
      <c r="L171" s="43" t="str">
        <f>IFERROR(__xludf.DUMMYFUNCTION("""COMPUTED_VALUE"""),"Rif Sensitif")</f>
        <v>Rif Sensitif</v>
      </c>
      <c r="M171" s="43" t="str">
        <f>IFERROR(__xludf.DUMMYFUNCTION("""COMPUTED_VALUE"""),"Paru")</f>
        <v>Paru</v>
      </c>
    </row>
    <row r="172">
      <c r="A172" s="46" t="s">
        <v>48</v>
      </c>
      <c r="B172" s="47" t="s">
        <v>10</v>
      </c>
      <c r="C172" s="47" t="s">
        <v>11</v>
      </c>
      <c r="D172" s="47" t="s">
        <v>12</v>
      </c>
      <c r="E172" s="47" t="s">
        <v>11</v>
      </c>
      <c r="F172" s="47" t="s">
        <v>14</v>
      </c>
      <c r="H172" s="43" t="str">
        <f>IFERROR(__xludf.DUMMYFUNCTION("""COMPUTED_VALUE"""),"P")</f>
        <v>P</v>
      </c>
      <c r="I172" s="43" t="str">
        <f>IFERROR(__xludf.DUMMYFUNCTION("""COMPUTED_VALUE"""),"Positif")</f>
        <v>Positif</v>
      </c>
      <c r="J172" s="43" t="str">
        <f>IFERROR(__xludf.DUMMYFUNCTION("""COMPUTED_VALUE"""),"Negatif")</f>
        <v>Negatif</v>
      </c>
      <c r="K172" s="43" t="str">
        <f>IFERROR(__xludf.DUMMYFUNCTION("""COMPUTED_VALUE"""),"Tidak")</f>
        <v>Tidak</v>
      </c>
      <c r="L172" s="43" t="str">
        <f>IFERROR(__xludf.DUMMYFUNCTION("""COMPUTED_VALUE"""),"Rif Sensitif")</f>
        <v>Rif Sensitif</v>
      </c>
      <c r="M172" s="43" t="str">
        <f>IFERROR(__xludf.DUMMYFUNCTION("""COMPUTED_VALUE"""),"Paru")</f>
        <v>Paru</v>
      </c>
    </row>
    <row r="173">
      <c r="A173" s="46" t="s">
        <v>8</v>
      </c>
      <c r="B173" s="47" t="s">
        <v>10</v>
      </c>
      <c r="C173" s="47" t="s">
        <v>11</v>
      </c>
      <c r="D173" s="47" t="s">
        <v>12</v>
      </c>
      <c r="E173" s="47" t="s">
        <v>47</v>
      </c>
      <c r="F173" s="47" t="s">
        <v>14</v>
      </c>
      <c r="H173" s="43" t="str">
        <f>IFERROR(__xludf.DUMMYFUNCTION("""COMPUTED_VALUE"""),"P")</f>
        <v>P</v>
      </c>
      <c r="I173" s="43" t="str">
        <f>IFERROR(__xludf.DUMMYFUNCTION("""COMPUTED_VALUE"""),"Positif")</f>
        <v>Positif</v>
      </c>
      <c r="J173" s="43" t="str">
        <f>IFERROR(__xludf.DUMMYFUNCTION("""COMPUTED_VALUE"""),"Negatif")</f>
        <v>Negatif</v>
      </c>
      <c r="K173" s="43" t="str">
        <f>IFERROR(__xludf.DUMMYFUNCTION("""COMPUTED_VALUE"""),"Tidak")</f>
        <v>Tidak</v>
      </c>
      <c r="L173" s="43" t="str">
        <f>IFERROR(__xludf.DUMMYFUNCTION("""COMPUTED_VALUE"""),"Negatif")</f>
        <v>Negatif</v>
      </c>
      <c r="M173" s="43" t="str">
        <f>IFERROR(__xludf.DUMMYFUNCTION("""COMPUTED_VALUE"""),"Paru")</f>
        <v>Paru</v>
      </c>
    </row>
    <row r="174">
      <c r="A174" s="46" t="s">
        <v>48</v>
      </c>
      <c r="B174" s="47" t="s">
        <v>10</v>
      </c>
      <c r="C174" s="47" t="s">
        <v>11</v>
      </c>
      <c r="D174" s="47" t="s">
        <v>12</v>
      </c>
      <c r="E174" s="47" t="s">
        <v>11</v>
      </c>
      <c r="F174" s="47" t="s">
        <v>14</v>
      </c>
      <c r="H174" s="43" t="str">
        <f>IFERROR(__xludf.DUMMYFUNCTION("""COMPUTED_VALUE"""),"P")</f>
        <v>P</v>
      </c>
      <c r="I174" s="43" t="str">
        <f>IFERROR(__xludf.DUMMYFUNCTION("""COMPUTED_VALUE"""),"Positif")</f>
        <v>Positif</v>
      </c>
      <c r="J174" s="43" t="str">
        <f>IFERROR(__xludf.DUMMYFUNCTION("""COMPUTED_VALUE"""),"Negatif")</f>
        <v>Negatif</v>
      </c>
      <c r="K174" s="43" t="str">
        <f>IFERROR(__xludf.DUMMYFUNCTION("""COMPUTED_VALUE"""),"Tidak")</f>
        <v>Tidak</v>
      </c>
      <c r="L174" s="43" t="str">
        <f>IFERROR(__xludf.DUMMYFUNCTION("""COMPUTED_VALUE"""),"Negatif")</f>
        <v>Negatif</v>
      </c>
      <c r="M174" s="43" t="str">
        <f>IFERROR(__xludf.DUMMYFUNCTION("""COMPUTED_VALUE"""),"Paru")</f>
        <v>Paru</v>
      </c>
    </row>
    <row r="175">
      <c r="A175" s="46" t="s">
        <v>48</v>
      </c>
      <c r="B175" s="47" t="s">
        <v>10</v>
      </c>
      <c r="C175" s="47" t="s">
        <v>11</v>
      </c>
      <c r="D175" s="47" t="s">
        <v>12</v>
      </c>
      <c r="E175" s="47" t="s">
        <v>11</v>
      </c>
      <c r="F175" s="47" t="s">
        <v>14</v>
      </c>
      <c r="H175" s="43" t="str">
        <f>IFERROR(__xludf.DUMMYFUNCTION("""COMPUTED_VALUE"""),"P")</f>
        <v>P</v>
      </c>
      <c r="I175" s="43" t="str">
        <f>IFERROR(__xludf.DUMMYFUNCTION("""COMPUTED_VALUE"""),"Positif")</f>
        <v>Positif</v>
      </c>
      <c r="J175" s="43" t="str">
        <f>IFERROR(__xludf.DUMMYFUNCTION("""COMPUTED_VALUE"""),"Negatif")</f>
        <v>Negatif</v>
      </c>
      <c r="K175" s="43" t="str">
        <f>IFERROR(__xludf.DUMMYFUNCTION("""COMPUTED_VALUE"""),"Tidak")</f>
        <v>Tidak</v>
      </c>
      <c r="L175" s="43" t="str">
        <f>IFERROR(__xludf.DUMMYFUNCTION("""COMPUTED_VALUE"""),"Rif Sensitif")</f>
        <v>Rif Sensitif</v>
      </c>
      <c r="M175" s="43" t="str">
        <f>IFERROR(__xludf.DUMMYFUNCTION("""COMPUTED_VALUE"""),"Paru")</f>
        <v>Paru</v>
      </c>
    </row>
    <row r="176">
      <c r="A176" s="46" t="s">
        <v>48</v>
      </c>
      <c r="B176" s="47" t="s">
        <v>11</v>
      </c>
      <c r="C176" s="47" t="s">
        <v>11</v>
      </c>
      <c r="D176" s="47" t="s">
        <v>12</v>
      </c>
      <c r="E176" s="47" t="s">
        <v>47</v>
      </c>
      <c r="F176" s="47" t="s">
        <v>23</v>
      </c>
      <c r="H176" s="43" t="str">
        <f>IFERROR(__xludf.DUMMYFUNCTION("""COMPUTED_VALUE"""),"P")</f>
        <v>P</v>
      </c>
      <c r="I176" s="43" t="str">
        <f>IFERROR(__xludf.DUMMYFUNCTION("""COMPUTED_VALUE"""),"Positif")</f>
        <v>Positif</v>
      </c>
      <c r="J176" s="43" t="str">
        <f>IFERROR(__xludf.DUMMYFUNCTION("""COMPUTED_VALUE"""),"Negatif")</f>
        <v>Negatif</v>
      </c>
      <c r="K176" s="43" t="str">
        <f>IFERROR(__xludf.DUMMYFUNCTION("""COMPUTED_VALUE"""),"Tidak")</f>
        <v>Tidak</v>
      </c>
      <c r="L176" s="43" t="str">
        <f>IFERROR(__xludf.DUMMYFUNCTION("""COMPUTED_VALUE"""),"Negatif")</f>
        <v>Negatif</v>
      </c>
      <c r="M176" s="43" t="str">
        <f>IFERROR(__xludf.DUMMYFUNCTION("""COMPUTED_VALUE"""),"Paru")</f>
        <v>Paru</v>
      </c>
    </row>
    <row r="177">
      <c r="A177" s="46" t="s">
        <v>48</v>
      </c>
      <c r="B177" s="47" t="s">
        <v>10</v>
      </c>
      <c r="C177" s="47" t="s">
        <v>11</v>
      </c>
      <c r="D177" s="47" t="s">
        <v>12</v>
      </c>
      <c r="E177" s="47" t="s">
        <v>47</v>
      </c>
      <c r="F177" s="47" t="s">
        <v>14</v>
      </c>
      <c r="H177" s="43" t="str">
        <f>IFERROR(__xludf.DUMMYFUNCTION("""COMPUTED_VALUE"""),"L")</f>
        <v>L</v>
      </c>
      <c r="I177" s="43" t="str">
        <f>IFERROR(__xludf.DUMMYFUNCTION("""COMPUTED_VALUE"""),"Positif")</f>
        <v>Positif</v>
      </c>
      <c r="J177" s="43" t="str">
        <f>IFERROR(__xludf.DUMMYFUNCTION("""COMPUTED_VALUE"""),"Negatif")</f>
        <v>Negatif</v>
      </c>
      <c r="K177" s="43" t="str">
        <f>IFERROR(__xludf.DUMMYFUNCTION("""COMPUTED_VALUE"""),"Tidak")</f>
        <v>Tidak</v>
      </c>
      <c r="L177" s="43" t="str">
        <f>IFERROR(__xludf.DUMMYFUNCTION("""COMPUTED_VALUE"""),"Negatif")</f>
        <v>Negatif</v>
      </c>
      <c r="M177" s="43" t="str">
        <f>IFERROR(__xludf.DUMMYFUNCTION("""COMPUTED_VALUE"""),"Paru")</f>
        <v>Paru</v>
      </c>
    </row>
    <row r="178">
      <c r="A178" s="46" t="s">
        <v>48</v>
      </c>
      <c r="B178" s="47" t="s">
        <v>11</v>
      </c>
      <c r="C178" s="47" t="s">
        <v>11</v>
      </c>
      <c r="D178" s="47" t="s">
        <v>12</v>
      </c>
      <c r="E178" s="47" t="s">
        <v>47</v>
      </c>
      <c r="F178" s="47" t="s">
        <v>23</v>
      </c>
      <c r="H178" s="43" t="str">
        <f>IFERROR(__xludf.DUMMYFUNCTION("""COMPUTED_VALUE"""),"P")</f>
        <v>P</v>
      </c>
      <c r="I178" s="43" t="str">
        <f>IFERROR(__xludf.DUMMYFUNCTION("""COMPUTED_VALUE"""),"Positif")</f>
        <v>Positif</v>
      </c>
      <c r="J178" s="43" t="str">
        <f>IFERROR(__xludf.DUMMYFUNCTION("""COMPUTED_VALUE"""),"Negatif")</f>
        <v>Negatif</v>
      </c>
      <c r="K178" s="43" t="str">
        <f>IFERROR(__xludf.DUMMYFUNCTION("""COMPUTED_VALUE"""),"Tidak")</f>
        <v>Tidak</v>
      </c>
      <c r="L178" s="43" t="str">
        <f>IFERROR(__xludf.DUMMYFUNCTION("""COMPUTED_VALUE"""),"Rif Sensitif")</f>
        <v>Rif Sensitif</v>
      </c>
      <c r="M178" s="43" t="str">
        <f>IFERROR(__xludf.DUMMYFUNCTION("""COMPUTED_VALUE"""),"Paru")</f>
        <v>Paru</v>
      </c>
    </row>
    <row r="179">
      <c r="A179" s="46" t="s">
        <v>8</v>
      </c>
      <c r="B179" s="47" t="s">
        <v>11</v>
      </c>
      <c r="C179" s="47" t="s">
        <v>11</v>
      </c>
      <c r="D179" s="47" t="s">
        <v>12</v>
      </c>
      <c r="E179" s="47" t="s">
        <v>47</v>
      </c>
      <c r="F179" s="47" t="s">
        <v>23</v>
      </c>
      <c r="H179" s="43" t="str">
        <f>IFERROR(__xludf.DUMMYFUNCTION("""COMPUTED_VALUE"""),"L")</f>
        <v>L</v>
      </c>
      <c r="I179" s="43" t="str">
        <f>IFERROR(__xludf.DUMMYFUNCTION("""COMPUTED_VALUE"""),"Positif")</f>
        <v>Positif</v>
      </c>
      <c r="J179" s="43" t="str">
        <f>IFERROR(__xludf.DUMMYFUNCTION("""COMPUTED_VALUE"""),"Negatif")</f>
        <v>Negatif</v>
      </c>
      <c r="K179" s="43" t="str">
        <f>IFERROR(__xludf.DUMMYFUNCTION("""COMPUTED_VALUE"""),"Tidak")</f>
        <v>Tidak</v>
      </c>
      <c r="L179" s="43" t="str">
        <f>IFERROR(__xludf.DUMMYFUNCTION("""COMPUTED_VALUE"""),"Negatif")</f>
        <v>Negatif</v>
      </c>
      <c r="M179" s="43" t="str">
        <f>IFERROR(__xludf.DUMMYFUNCTION("""COMPUTED_VALUE"""),"Paru")</f>
        <v>Paru</v>
      </c>
    </row>
    <row r="180">
      <c r="A180" s="46" t="s">
        <v>8</v>
      </c>
      <c r="B180" s="47" t="s">
        <v>10</v>
      </c>
      <c r="C180" s="47" t="s">
        <v>11</v>
      </c>
      <c r="D180" s="47" t="s">
        <v>12</v>
      </c>
      <c r="E180" s="47" t="s">
        <v>47</v>
      </c>
      <c r="F180" s="47" t="s">
        <v>14</v>
      </c>
      <c r="H180" s="43" t="str">
        <f>IFERROR(__xludf.DUMMYFUNCTION("""COMPUTED_VALUE"""),"L")</f>
        <v>L</v>
      </c>
      <c r="I180" s="43" t="str">
        <f>IFERROR(__xludf.DUMMYFUNCTION("""COMPUTED_VALUE"""),"Positif")</f>
        <v>Positif</v>
      </c>
      <c r="J180" s="43" t="str">
        <f>IFERROR(__xludf.DUMMYFUNCTION("""COMPUTED_VALUE"""),"Negatif")</f>
        <v>Negatif</v>
      </c>
      <c r="K180" s="43" t="str">
        <f>IFERROR(__xludf.DUMMYFUNCTION("""COMPUTED_VALUE"""),"Tidak")</f>
        <v>Tidak</v>
      </c>
      <c r="L180" s="43" t="str">
        <f>IFERROR(__xludf.DUMMYFUNCTION("""COMPUTED_VALUE"""),"Negatif")</f>
        <v>Negatif</v>
      </c>
      <c r="M180" s="43" t="str">
        <f>IFERROR(__xludf.DUMMYFUNCTION("""COMPUTED_VALUE"""),"Paru")</f>
        <v>Paru</v>
      </c>
    </row>
    <row r="181">
      <c r="A181" s="46" t="s">
        <v>48</v>
      </c>
      <c r="B181" s="47" t="s">
        <v>11</v>
      </c>
      <c r="C181" s="47" t="s">
        <v>11</v>
      </c>
      <c r="D181" s="47" t="s">
        <v>12</v>
      </c>
      <c r="E181" s="47" t="s">
        <v>47</v>
      </c>
      <c r="F181" s="47" t="s">
        <v>23</v>
      </c>
      <c r="H181" s="43" t="str">
        <f>IFERROR(__xludf.DUMMYFUNCTION("""COMPUTED_VALUE"""),"L")</f>
        <v>L</v>
      </c>
      <c r="I181" s="43" t="str">
        <f>IFERROR(__xludf.DUMMYFUNCTION("""COMPUTED_VALUE"""),"Positif")</f>
        <v>Positif</v>
      </c>
      <c r="J181" s="43" t="str">
        <f>IFERROR(__xludf.DUMMYFUNCTION("""COMPUTED_VALUE"""),"Negatif")</f>
        <v>Negatif</v>
      </c>
      <c r="K181" s="43" t="str">
        <f>IFERROR(__xludf.DUMMYFUNCTION("""COMPUTED_VALUE"""),"Tidak")</f>
        <v>Tidak</v>
      </c>
      <c r="L181" s="43" t="str">
        <f>IFERROR(__xludf.DUMMYFUNCTION("""COMPUTED_VALUE"""),"Rif Sensitif")</f>
        <v>Rif Sensitif</v>
      </c>
      <c r="M181" s="43" t="str">
        <f>IFERROR(__xludf.DUMMYFUNCTION("""COMPUTED_VALUE"""),"Paru")</f>
        <v>Paru</v>
      </c>
    </row>
    <row r="182">
      <c r="A182" s="46" t="s">
        <v>48</v>
      </c>
      <c r="B182" s="47" t="s">
        <v>10</v>
      </c>
      <c r="C182" s="47" t="s">
        <v>11</v>
      </c>
      <c r="D182" s="47" t="s">
        <v>12</v>
      </c>
      <c r="E182" s="47" t="s">
        <v>11</v>
      </c>
      <c r="F182" s="47" t="s">
        <v>14</v>
      </c>
      <c r="H182" s="43" t="str">
        <f>IFERROR(__xludf.DUMMYFUNCTION("""COMPUTED_VALUE"""),"P")</f>
        <v>P</v>
      </c>
      <c r="I182" s="43" t="str">
        <f>IFERROR(__xludf.DUMMYFUNCTION("""COMPUTED_VALUE"""),"Positif")</f>
        <v>Positif</v>
      </c>
      <c r="J182" s="43" t="str">
        <f>IFERROR(__xludf.DUMMYFUNCTION("""COMPUTED_VALUE"""),"Negatif")</f>
        <v>Negatif</v>
      </c>
      <c r="K182" s="43" t="str">
        <f>IFERROR(__xludf.DUMMYFUNCTION("""COMPUTED_VALUE"""),"Tidak")</f>
        <v>Tidak</v>
      </c>
      <c r="L182" s="43" t="str">
        <f>IFERROR(__xludf.DUMMYFUNCTION("""COMPUTED_VALUE"""),"Rif Sensitif")</f>
        <v>Rif Sensitif</v>
      </c>
      <c r="M182" s="43" t="str">
        <f>IFERROR(__xludf.DUMMYFUNCTION("""COMPUTED_VALUE"""),"Paru")</f>
        <v>Paru</v>
      </c>
    </row>
    <row r="183">
      <c r="A183" s="46" t="s">
        <v>48</v>
      </c>
      <c r="B183" s="47" t="s">
        <v>10</v>
      </c>
      <c r="C183" s="47" t="s">
        <v>10</v>
      </c>
      <c r="D183" s="47" t="s">
        <v>12</v>
      </c>
      <c r="E183" s="47" t="s">
        <v>47</v>
      </c>
      <c r="F183" s="47" t="s">
        <v>14</v>
      </c>
      <c r="H183" s="43" t="str">
        <f>IFERROR(__xludf.DUMMYFUNCTION("""COMPUTED_VALUE"""),"L")</f>
        <v>L</v>
      </c>
      <c r="I183" s="43" t="str">
        <f>IFERROR(__xludf.DUMMYFUNCTION("""COMPUTED_VALUE"""),"Positif")</f>
        <v>Positif</v>
      </c>
      <c r="J183" s="43" t="str">
        <f>IFERROR(__xludf.DUMMYFUNCTION("""COMPUTED_VALUE"""),"Negatif")</f>
        <v>Negatif</v>
      </c>
      <c r="K183" s="43" t="str">
        <f>IFERROR(__xludf.DUMMYFUNCTION("""COMPUTED_VALUE"""),"Tidak")</f>
        <v>Tidak</v>
      </c>
      <c r="L183" s="43" t="str">
        <f>IFERROR(__xludf.DUMMYFUNCTION("""COMPUTED_VALUE"""),"Negatif")</f>
        <v>Negatif</v>
      </c>
      <c r="M183" s="43" t="str">
        <f>IFERROR(__xludf.DUMMYFUNCTION("""COMPUTED_VALUE"""),"Paru")</f>
        <v>Paru</v>
      </c>
    </row>
    <row r="184">
      <c r="A184" s="46" t="s">
        <v>8</v>
      </c>
      <c r="B184" s="47" t="s">
        <v>10</v>
      </c>
      <c r="C184" s="47" t="s">
        <v>10</v>
      </c>
      <c r="D184" s="47" t="s">
        <v>12</v>
      </c>
      <c r="E184" s="47" t="s">
        <v>47</v>
      </c>
      <c r="F184" s="47" t="s">
        <v>23</v>
      </c>
      <c r="H184" s="43" t="str">
        <f>IFERROR(__xludf.DUMMYFUNCTION("""COMPUTED_VALUE"""),"L")</f>
        <v>L</v>
      </c>
      <c r="I184" s="43" t="str">
        <f>IFERROR(__xludf.DUMMYFUNCTION("""COMPUTED_VALUE"""),"Positif")</f>
        <v>Positif</v>
      </c>
      <c r="J184" s="43" t="str">
        <f>IFERROR(__xludf.DUMMYFUNCTION("""COMPUTED_VALUE"""),"Positif")</f>
        <v>Positif</v>
      </c>
      <c r="K184" s="43" t="str">
        <f>IFERROR(__xludf.DUMMYFUNCTION("""COMPUTED_VALUE"""),"Tidak")</f>
        <v>Tidak</v>
      </c>
      <c r="L184" s="43" t="str">
        <f>IFERROR(__xludf.DUMMYFUNCTION("""COMPUTED_VALUE"""),"Rif Sensitif")</f>
        <v>Rif Sensitif</v>
      </c>
      <c r="M184" s="43" t="str">
        <f>IFERROR(__xludf.DUMMYFUNCTION("""COMPUTED_VALUE"""),"Paru")</f>
        <v>Paru</v>
      </c>
    </row>
    <row r="185">
      <c r="A185" s="46" t="s">
        <v>48</v>
      </c>
      <c r="B185" s="47" t="s">
        <v>10</v>
      </c>
      <c r="C185" s="47" t="s">
        <v>11</v>
      </c>
      <c r="D185" s="47" t="s">
        <v>12</v>
      </c>
      <c r="E185" s="47" t="s">
        <v>47</v>
      </c>
      <c r="F185" s="47" t="s">
        <v>14</v>
      </c>
      <c r="H185" s="43" t="str">
        <f>IFERROR(__xludf.DUMMYFUNCTION("""COMPUTED_VALUE"""),"P")</f>
        <v>P</v>
      </c>
      <c r="I185" s="43" t="str">
        <f>IFERROR(__xludf.DUMMYFUNCTION("""COMPUTED_VALUE"""),"Positif")</f>
        <v>Positif</v>
      </c>
      <c r="J185" s="43" t="str">
        <f>IFERROR(__xludf.DUMMYFUNCTION("""COMPUTED_VALUE"""),"Positif")</f>
        <v>Positif</v>
      </c>
      <c r="K185" s="43" t="str">
        <f>IFERROR(__xludf.DUMMYFUNCTION("""COMPUTED_VALUE"""),"Tidak")</f>
        <v>Tidak</v>
      </c>
      <c r="L185" s="43" t="str">
        <f>IFERROR(__xludf.DUMMYFUNCTION("""COMPUTED_VALUE"""),"Rif Sensitif")</f>
        <v>Rif Sensitif</v>
      </c>
      <c r="M185" s="43" t="str">
        <f>IFERROR(__xludf.DUMMYFUNCTION("""COMPUTED_VALUE"""),"Ekstra paru")</f>
        <v>Ekstra paru</v>
      </c>
    </row>
    <row r="186">
      <c r="A186" s="46" t="s">
        <v>8</v>
      </c>
      <c r="B186" s="47" t="s">
        <v>10</v>
      </c>
      <c r="C186" s="47" t="s">
        <v>11</v>
      </c>
      <c r="D186" s="47" t="s">
        <v>12</v>
      </c>
      <c r="E186" s="47" t="s">
        <v>47</v>
      </c>
      <c r="F186" s="47" t="s">
        <v>14</v>
      </c>
      <c r="H186" s="43" t="str">
        <f>IFERROR(__xludf.DUMMYFUNCTION("""COMPUTED_VALUE"""),"L")</f>
        <v>L</v>
      </c>
      <c r="I186" s="43" t="str">
        <f>IFERROR(__xludf.DUMMYFUNCTION("""COMPUTED_VALUE"""),"Positif")</f>
        <v>Positif</v>
      </c>
      <c r="J186" s="43" t="str">
        <f>IFERROR(__xludf.DUMMYFUNCTION("""COMPUTED_VALUE"""),"Negatif")</f>
        <v>Negatif</v>
      </c>
      <c r="K186" s="43" t="str">
        <f>IFERROR(__xludf.DUMMYFUNCTION("""COMPUTED_VALUE"""),"Tidak")</f>
        <v>Tidak</v>
      </c>
      <c r="L186" s="43" t="str">
        <f>IFERROR(__xludf.DUMMYFUNCTION("""COMPUTED_VALUE"""),"Rif Sensitif")</f>
        <v>Rif Sensitif</v>
      </c>
      <c r="M186" s="43" t="str">
        <f>IFERROR(__xludf.DUMMYFUNCTION("""COMPUTED_VALUE"""),"Paru")</f>
        <v>Paru</v>
      </c>
    </row>
    <row r="187">
      <c r="A187" s="46" t="s">
        <v>8</v>
      </c>
      <c r="B187" s="47" t="s">
        <v>10</v>
      </c>
      <c r="C187" s="47" t="s">
        <v>11</v>
      </c>
      <c r="D187" s="47" t="s">
        <v>12</v>
      </c>
      <c r="E187" s="47" t="s">
        <v>47</v>
      </c>
      <c r="F187" s="47" t="s">
        <v>23</v>
      </c>
      <c r="H187" s="43" t="str">
        <f>IFERROR(__xludf.DUMMYFUNCTION("""COMPUTED_VALUE"""),"P")</f>
        <v>P</v>
      </c>
      <c r="I187" s="43" t="str">
        <f>IFERROR(__xludf.DUMMYFUNCTION("""COMPUTED_VALUE"""),"Positif")</f>
        <v>Positif</v>
      </c>
      <c r="J187" s="43" t="str">
        <f>IFERROR(__xludf.DUMMYFUNCTION("""COMPUTED_VALUE"""),"Negatif")</f>
        <v>Negatif</v>
      </c>
      <c r="K187" s="43" t="str">
        <f>IFERROR(__xludf.DUMMYFUNCTION("""COMPUTED_VALUE"""),"Tidak")</f>
        <v>Tidak</v>
      </c>
      <c r="L187" s="43" t="str">
        <f>IFERROR(__xludf.DUMMYFUNCTION("""COMPUTED_VALUE"""),"Rif Sensitif")</f>
        <v>Rif Sensitif</v>
      </c>
      <c r="M187" s="43" t="str">
        <f>IFERROR(__xludf.DUMMYFUNCTION("""COMPUTED_VALUE"""),"Paru")</f>
        <v>Paru</v>
      </c>
    </row>
    <row r="188">
      <c r="A188" s="46" t="s">
        <v>48</v>
      </c>
      <c r="B188" s="47" t="s">
        <v>10</v>
      </c>
      <c r="C188" s="47" t="s">
        <v>11</v>
      </c>
      <c r="D188" s="47" t="s">
        <v>12</v>
      </c>
      <c r="E188" s="47" t="s">
        <v>47</v>
      </c>
      <c r="F188" s="47" t="s">
        <v>14</v>
      </c>
      <c r="H188" s="43" t="str">
        <f>IFERROR(__xludf.DUMMYFUNCTION("""COMPUTED_VALUE"""),"P")</f>
        <v>P</v>
      </c>
      <c r="I188" s="43" t="str">
        <f>IFERROR(__xludf.DUMMYFUNCTION("""COMPUTED_VALUE"""),"Positif")</f>
        <v>Positif</v>
      </c>
      <c r="J188" s="43" t="str">
        <f>IFERROR(__xludf.DUMMYFUNCTION("""COMPUTED_VALUE"""),"Negatif")</f>
        <v>Negatif</v>
      </c>
      <c r="K188" s="43" t="str">
        <f>IFERROR(__xludf.DUMMYFUNCTION("""COMPUTED_VALUE"""),"Tidak")</f>
        <v>Tidak</v>
      </c>
      <c r="L188" s="43" t="str">
        <f>IFERROR(__xludf.DUMMYFUNCTION("""COMPUTED_VALUE"""),"Rif Sensitif")</f>
        <v>Rif Sensitif</v>
      </c>
      <c r="M188" s="43" t="str">
        <f>IFERROR(__xludf.DUMMYFUNCTION("""COMPUTED_VALUE"""),"Ekstra paru")</f>
        <v>Ekstra paru</v>
      </c>
    </row>
    <row r="189">
      <c r="A189" s="46" t="s">
        <v>48</v>
      </c>
      <c r="B189" s="47" t="s">
        <v>11</v>
      </c>
      <c r="C189" s="47" t="s">
        <v>11</v>
      </c>
      <c r="D189" s="47" t="s">
        <v>12</v>
      </c>
      <c r="E189" s="47" t="s">
        <v>47</v>
      </c>
      <c r="F189" s="47" t="s">
        <v>23</v>
      </c>
      <c r="H189" s="43" t="str">
        <f>IFERROR(__xludf.DUMMYFUNCTION("""COMPUTED_VALUE"""),"L")</f>
        <v>L</v>
      </c>
      <c r="I189" s="43" t="str">
        <f>IFERROR(__xludf.DUMMYFUNCTION("""COMPUTED_VALUE"""),"Positif")</f>
        <v>Positif</v>
      </c>
      <c r="J189" s="43" t="str">
        <f>IFERROR(__xludf.DUMMYFUNCTION("""COMPUTED_VALUE"""),"Negatif")</f>
        <v>Negatif</v>
      </c>
      <c r="K189" s="43" t="str">
        <f>IFERROR(__xludf.DUMMYFUNCTION("""COMPUTED_VALUE"""),"Tidak")</f>
        <v>Tidak</v>
      </c>
      <c r="L189" s="43" t="str">
        <f>IFERROR(__xludf.DUMMYFUNCTION("""COMPUTED_VALUE"""),"Rif Sensitif")</f>
        <v>Rif Sensitif</v>
      </c>
      <c r="M189" s="43" t="str">
        <f>IFERROR(__xludf.DUMMYFUNCTION("""COMPUTED_VALUE"""),"Paru")</f>
        <v>Paru</v>
      </c>
    </row>
    <row r="190">
      <c r="A190" s="46" t="s">
        <v>48</v>
      </c>
      <c r="B190" s="47" t="s">
        <v>10</v>
      </c>
      <c r="C190" s="47" t="s">
        <v>11</v>
      </c>
      <c r="D190" s="47" t="s">
        <v>12</v>
      </c>
      <c r="E190" s="47" t="s">
        <v>47</v>
      </c>
      <c r="F190" s="47" t="s">
        <v>14</v>
      </c>
      <c r="H190" s="43" t="str">
        <f>IFERROR(__xludf.DUMMYFUNCTION("""COMPUTED_VALUE"""),"L")</f>
        <v>L</v>
      </c>
      <c r="I190" s="43" t="str">
        <f>IFERROR(__xludf.DUMMYFUNCTION("""COMPUTED_VALUE"""),"Positif")</f>
        <v>Positif</v>
      </c>
      <c r="J190" s="43" t="str">
        <f>IFERROR(__xludf.DUMMYFUNCTION("""COMPUTED_VALUE"""),"Negatif")</f>
        <v>Negatif</v>
      </c>
      <c r="K190" s="43" t="str">
        <f>IFERROR(__xludf.DUMMYFUNCTION("""COMPUTED_VALUE"""),"Tidak")</f>
        <v>Tidak</v>
      </c>
      <c r="L190" s="43" t="str">
        <f>IFERROR(__xludf.DUMMYFUNCTION("""COMPUTED_VALUE"""),"Rif Sensitif")</f>
        <v>Rif Sensitif</v>
      </c>
      <c r="M190" s="43" t="str">
        <f>IFERROR(__xludf.DUMMYFUNCTION("""COMPUTED_VALUE"""),"Paru")</f>
        <v>Paru</v>
      </c>
    </row>
    <row r="191">
      <c r="A191" s="46" t="s">
        <v>48</v>
      </c>
      <c r="B191" s="47" t="s">
        <v>10</v>
      </c>
      <c r="C191" s="47" t="s">
        <v>11</v>
      </c>
      <c r="D191" s="47" t="s">
        <v>12</v>
      </c>
      <c r="E191" s="47" t="s">
        <v>11</v>
      </c>
      <c r="F191" s="47" t="s">
        <v>14</v>
      </c>
      <c r="H191" s="43" t="str">
        <f>IFERROR(__xludf.DUMMYFUNCTION("""COMPUTED_VALUE"""),"L")</f>
        <v>L</v>
      </c>
      <c r="I191" s="43" t="str">
        <f>IFERROR(__xludf.DUMMYFUNCTION("""COMPUTED_VALUE"""),"Positif")</f>
        <v>Positif</v>
      </c>
      <c r="J191" s="43" t="str">
        <f>IFERROR(__xludf.DUMMYFUNCTION("""COMPUTED_VALUE"""),"Negatif")</f>
        <v>Negatif</v>
      </c>
      <c r="K191" s="43" t="str">
        <f>IFERROR(__xludf.DUMMYFUNCTION("""COMPUTED_VALUE"""),"Tidak")</f>
        <v>Tidak</v>
      </c>
      <c r="L191" s="43" t="str">
        <f>IFERROR(__xludf.DUMMYFUNCTION("""COMPUTED_VALUE"""),"Negatif")</f>
        <v>Negatif</v>
      </c>
      <c r="M191" s="43" t="str">
        <f>IFERROR(__xludf.DUMMYFUNCTION("""COMPUTED_VALUE"""),"Paru")</f>
        <v>Paru</v>
      </c>
    </row>
    <row r="192">
      <c r="A192" s="46" t="s">
        <v>48</v>
      </c>
      <c r="B192" s="47" t="s">
        <v>10</v>
      </c>
      <c r="C192" s="47" t="s">
        <v>11</v>
      </c>
      <c r="D192" s="47" t="s">
        <v>12</v>
      </c>
      <c r="E192" s="47" t="s">
        <v>47</v>
      </c>
      <c r="F192" s="47" t="s">
        <v>23</v>
      </c>
      <c r="H192" s="43" t="str">
        <f>IFERROR(__xludf.DUMMYFUNCTION("""COMPUTED_VALUE"""),"L")</f>
        <v>L</v>
      </c>
      <c r="I192" s="43" t="str">
        <f>IFERROR(__xludf.DUMMYFUNCTION("""COMPUTED_VALUE"""),"Positif")</f>
        <v>Positif</v>
      </c>
      <c r="J192" s="43" t="str">
        <f>IFERROR(__xludf.DUMMYFUNCTION("""COMPUTED_VALUE"""),"Negatif")</f>
        <v>Negatif</v>
      </c>
      <c r="K192" s="43" t="str">
        <f>IFERROR(__xludf.DUMMYFUNCTION("""COMPUTED_VALUE"""),"Tidak")</f>
        <v>Tidak</v>
      </c>
      <c r="L192" s="43" t="str">
        <f>IFERROR(__xludf.DUMMYFUNCTION("""COMPUTED_VALUE"""),"Rif Sensitif")</f>
        <v>Rif Sensitif</v>
      </c>
      <c r="M192" s="43" t="str">
        <f>IFERROR(__xludf.DUMMYFUNCTION("""COMPUTED_VALUE"""),"Ekstra paru")</f>
        <v>Ekstra paru</v>
      </c>
    </row>
    <row r="193">
      <c r="A193" s="46" t="s">
        <v>48</v>
      </c>
      <c r="B193" s="47" t="s">
        <v>11</v>
      </c>
      <c r="C193" s="47" t="s">
        <v>11</v>
      </c>
      <c r="D193" s="47" t="s">
        <v>12</v>
      </c>
      <c r="E193" s="47" t="s">
        <v>47</v>
      </c>
      <c r="F193" s="47" t="s">
        <v>23</v>
      </c>
      <c r="H193" s="43" t="str">
        <f>IFERROR(__xludf.DUMMYFUNCTION("""COMPUTED_VALUE"""),"P")</f>
        <v>P</v>
      </c>
      <c r="I193" s="43" t="str">
        <f>IFERROR(__xludf.DUMMYFUNCTION("""COMPUTED_VALUE"""),"Positif")</f>
        <v>Positif</v>
      </c>
      <c r="J193" s="43" t="str">
        <f>IFERROR(__xludf.DUMMYFUNCTION("""COMPUTED_VALUE"""),"Negatif")</f>
        <v>Negatif</v>
      </c>
      <c r="K193" s="43" t="str">
        <f>IFERROR(__xludf.DUMMYFUNCTION("""COMPUTED_VALUE"""),"Tidak")</f>
        <v>Tidak</v>
      </c>
      <c r="L193" s="43" t="str">
        <f>IFERROR(__xludf.DUMMYFUNCTION("""COMPUTED_VALUE"""),"Rif Sensitif")</f>
        <v>Rif Sensitif</v>
      </c>
      <c r="M193" s="43" t="str">
        <f>IFERROR(__xludf.DUMMYFUNCTION("""COMPUTED_VALUE"""),"Paru")</f>
        <v>Paru</v>
      </c>
    </row>
    <row r="194">
      <c r="A194" s="46" t="s">
        <v>8</v>
      </c>
      <c r="B194" s="47" t="s">
        <v>10</v>
      </c>
      <c r="C194" s="47" t="s">
        <v>11</v>
      </c>
      <c r="D194" s="47" t="s">
        <v>12</v>
      </c>
      <c r="E194" s="47" t="s">
        <v>47</v>
      </c>
      <c r="F194" s="47" t="s">
        <v>14</v>
      </c>
      <c r="H194" s="43" t="str">
        <f>IFERROR(__xludf.DUMMYFUNCTION("""COMPUTED_VALUE"""),"P")</f>
        <v>P</v>
      </c>
      <c r="I194" s="43" t="str">
        <f>IFERROR(__xludf.DUMMYFUNCTION("""COMPUTED_VALUE"""),"Positif")</f>
        <v>Positif</v>
      </c>
      <c r="J194" s="43" t="str">
        <f>IFERROR(__xludf.DUMMYFUNCTION("""COMPUTED_VALUE"""),"Negatif")</f>
        <v>Negatif</v>
      </c>
      <c r="K194" s="43" t="str">
        <f>IFERROR(__xludf.DUMMYFUNCTION("""COMPUTED_VALUE"""),"Tidak")</f>
        <v>Tidak</v>
      </c>
      <c r="L194" s="43" t="str">
        <f>IFERROR(__xludf.DUMMYFUNCTION("""COMPUTED_VALUE"""),"Rif Sensitif")</f>
        <v>Rif Sensitif</v>
      </c>
      <c r="M194" s="43" t="str">
        <f>IFERROR(__xludf.DUMMYFUNCTION("""COMPUTED_VALUE"""),"Ekstra paru")</f>
        <v>Ekstra paru</v>
      </c>
    </row>
    <row r="195">
      <c r="A195" s="46" t="s">
        <v>8</v>
      </c>
      <c r="B195" s="47" t="s">
        <v>10</v>
      </c>
      <c r="C195" s="47" t="s">
        <v>11</v>
      </c>
      <c r="D195" s="47" t="s">
        <v>12</v>
      </c>
      <c r="E195" s="47" t="s">
        <v>47</v>
      </c>
      <c r="F195" s="47" t="s">
        <v>23</v>
      </c>
      <c r="H195" s="43" t="str">
        <f>IFERROR(__xludf.DUMMYFUNCTION("""COMPUTED_VALUE"""),"P")</f>
        <v>P</v>
      </c>
      <c r="I195" s="43" t="str">
        <f>IFERROR(__xludf.DUMMYFUNCTION("""COMPUTED_VALUE"""),"Positif")</f>
        <v>Positif</v>
      </c>
      <c r="J195" s="43" t="str">
        <f>IFERROR(__xludf.DUMMYFUNCTION("""COMPUTED_VALUE"""),"Negatif")</f>
        <v>Negatif</v>
      </c>
      <c r="K195" s="43" t="str">
        <f>IFERROR(__xludf.DUMMYFUNCTION("""COMPUTED_VALUE"""),"Tidak")</f>
        <v>Tidak</v>
      </c>
      <c r="L195" s="43" t="str">
        <f>IFERROR(__xludf.DUMMYFUNCTION("""COMPUTED_VALUE"""),"Rif Sensitif")</f>
        <v>Rif Sensitif</v>
      </c>
      <c r="M195" s="43" t="str">
        <f>IFERROR(__xludf.DUMMYFUNCTION("""COMPUTED_VALUE"""),"Ekstra paru")</f>
        <v>Ekstra paru</v>
      </c>
    </row>
    <row r="196">
      <c r="A196" s="46" t="s">
        <v>8</v>
      </c>
      <c r="B196" s="47" t="s">
        <v>11</v>
      </c>
      <c r="C196" s="47" t="s">
        <v>11</v>
      </c>
      <c r="D196" s="47" t="s">
        <v>12</v>
      </c>
      <c r="E196" s="47" t="s">
        <v>47</v>
      </c>
      <c r="F196" s="47" t="s">
        <v>23</v>
      </c>
      <c r="H196" s="43" t="str">
        <f>IFERROR(__xludf.DUMMYFUNCTION("""COMPUTED_VALUE"""),"P")</f>
        <v>P</v>
      </c>
      <c r="I196" s="43" t="str">
        <f>IFERROR(__xludf.DUMMYFUNCTION("""COMPUTED_VALUE"""),"Positif")</f>
        <v>Positif</v>
      </c>
      <c r="J196" s="43" t="str">
        <f>IFERROR(__xludf.DUMMYFUNCTION("""COMPUTED_VALUE"""),"Negatif")</f>
        <v>Negatif</v>
      </c>
      <c r="K196" s="43" t="str">
        <f>IFERROR(__xludf.DUMMYFUNCTION("""COMPUTED_VALUE"""),"Tidak")</f>
        <v>Tidak</v>
      </c>
      <c r="L196" s="43" t="str">
        <f>IFERROR(__xludf.DUMMYFUNCTION("""COMPUTED_VALUE"""),"Rif Sensitif")</f>
        <v>Rif Sensitif</v>
      </c>
      <c r="M196" s="43" t="str">
        <f>IFERROR(__xludf.DUMMYFUNCTION("""COMPUTED_VALUE"""),"Paru")</f>
        <v>Paru</v>
      </c>
    </row>
    <row r="197">
      <c r="A197" s="46" t="s">
        <v>8</v>
      </c>
      <c r="B197" s="47" t="s">
        <v>10</v>
      </c>
      <c r="C197" s="47" t="s">
        <v>11</v>
      </c>
      <c r="D197" s="47" t="s">
        <v>12</v>
      </c>
      <c r="E197" s="47" t="s">
        <v>47</v>
      </c>
      <c r="F197" s="47" t="s">
        <v>23</v>
      </c>
      <c r="H197" s="43" t="str">
        <f>IFERROR(__xludf.DUMMYFUNCTION("""COMPUTED_VALUE"""),"L")</f>
        <v>L</v>
      </c>
      <c r="I197" s="43" t="str">
        <f>IFERROR(__xludf.DUMMYFUNCTION("""COMPUTED_VALUE"""),"Positif")</f>
        <v>Positif</v>
      </c>
      <c r="J197" s="43" t="str">
        <f>IFERROR(__xludf.DUMMYFUNCTION("""COMPUTED_VALUE"""),"Negatif")</f>
        <v>Negatif</v>
      </c>
      <c r="K197" s="43" t="str">
        <f>IFERROR(__xludf.DUMMYFUNCTION("""COMPUTED_VALUE"""),"Tidak")</f>
        <v>Tidak</v>
      </c>
      <c r="L197" s="43" t="str">
        <f>IFERROR(__xludf.DUMMYFUNCTION("""COMPUTED_VALUE"""),"Rif Sensitif")</f>
        <v>Rif Sensitif</v>
      </c>
      <c r="M197" s="43" t="str">
        <f>IFERROR(__xludf.DUMMYFUNCTION("""COMPUTED_VALUE"""),"Paru")</f>
        <v>Paru</v>
      </c>
    </row>
    <row r="198">
      <c r="A198" s="46" t="s">
        <v>8</v>
      </c>
      <c r="B198" s="47" t="s">
        <v>10</v>
      </c>
      <c r="C198" s="47" t="s">
        <v>11</v>
      </c>
      <c r="D198" s="47" t="s">
        <v>12</v>
      </c>
      <c r="E198" s="47" t="s">
        <v>47</v>
      </c>
      <c r="F198" s="47" t="s">
        <v>14</v>
      </c>
      <c r="H198" s="43" t="str">
        <f>IFERROR(__xludf.DUMMYFUNCTION("""COMPUTED_VALUE"""),"P")</f>
        <v>P</v>
      </c>
      <c r="I198" s="43" t="str">
        <f>IFERROR(__xludf.DUMMYFUNCTION("""COMPUTED_VALUE"""),"Positif")</f>
        <v>Positif</v>
      </c>
      <c r="J198" s="43" t="str">
        <f>IFERROR(__xludf.DUMMYFUNCTION("""COMPUTED_VALUE"""),"Negatif")</f>
        <v>Negatif</v>
      </c>
      <c r="K198" s="43" t="str">
        <f>IFERROR(__xludf.DUMMYFUNCTION("""COMPUTED_VALUE"""),"Tidak")</f>
        <v>Tidak</v>
      </c>
      <c r="L198" s="43" t="str">
        <f>IFERROR(__xludf.DUMMYFUNCTION("""COMPUTED_VALUE"""),"Rif Sensitif")</f>
        <v>Rif Sensitif</v>
      </c>
      <c r="M198" s="43" t="str">
        <f>IFERROR(__xludf.DUMMYFUNCTION("""COMPUTED_VALUE"""),"Paru")</f>
        <v>Paru</v>
      </c>
    </row>
    <row r="199">
      <c r="A199" s="46" t="s">
        <v>48</v>
      </c>
      <c r="B199" s="47" t="s">
        <v>10</v>
      </c>
      <c r="C199" s="47" t="s">
        <v>11</v>
      </c>
      <c r="D199" s="47" t="s">
        <v>12</v>
      </c>
      <c r="E199" s="47" t="s">
        <v>47</v>
      </c>
      <c r="F199" s="47" t="s">
        <v>14</v>
      </c>
      <c r="H199" s="43" t="str">
        <f>IFERROR(__xludf.DUMMYFUNCTION("""COMPUTED_VALUE"""),"P")</f>
        <v>P</v>
      </c>
      <c r="I199" s="43" t="str">
        <f>IFERROR(__xludf.DUMMYFUNCTION("""COMPUTED_VALUE"""),"Positif")</f>
        <v>Positif</v>
      </c>
      <c r="J199" s="43" t="str">
        <f>IFERROR(__xludf.DUMMYFUNCTION("""COMPUTED_VALUE"""),"Negatif")</f>
        <v>Negatif</v>
      </c>
      <c r="K199" s="43" t="str">
        <f>IFERROR(__xludf.DUMMYFUNCTION("""COMPUTED_VALUE"""),"Tidak")</f>
        <v>Tidak</v>
      </c>
      <c r="L199" s="43" t="str">
        <f>IFERROR(__xludf.DUMMYFUNCTION("""COMPUTED_VALUE"""),"Rif Sensitif")</f>
        <v>Rif Sensitif</v>
      </c>
      <c r="M199" s="43" t="str">
        <f>IFERROR(__xludf.DUMMYFUNCTION("""COMPUTED_VALUE"""),"Ekstra paru")</f>
        <v>Ekstra paru</v>
      </c>
    </row>
    <row r="200">
      <c r="A200" s="46" t="s">
        <v>8</v>
      </c>
      <c r="B200" s="47" t="s">
        <v>10</v>
      </c>
      <c r="C200" s="47" t="s">
        <v>11</v>
      </c>
      <c r="D200" s="47" t="s">
        <v>12</v>
      </c>
      <c r="E200" s="47" t="s">
        <v>47</v>
      </c>
      <c r="F200" s="47" t="s">
        <v>14</v>
      </c>
      <c r="H200" s="43" t="str">
        <f>IFERROR(__xludf.DUMMYFUNCTION("""COMPUTED_VALUE"""),"P")</f>
        <v>P</v>
      </c>
      <c r="I200" s="43" t="str">
        <f>IFERROR(__xludf.DUMMYFUNCTION("""COMPUTED_VALUE"""),"Positif")</f>
        <v>Positif</v>
      </c>
      <c r="J200" s="43" t="str">
        <f>IFERROR(__xludf.DUMMYFUNCTION("""COMPUTED_VALUE"""),"Negatif")</f>
        <v>Negatif</v>
      </c>
      <c r="K200" s="43" t="str">
        <f>IFERROR(__xludf.DUMMYFUNCTION("""COMPUTED_VALUE"""),"Tidak")</f>
        <v>Tidak</v>
      </c>
      <c r="L200" s="43" t="str">
        <f>IFERROR(__xludf.DUMMYFUNCTION("""COMPUTED_VALUE"""),"Rif Sensitif")</f>
        <v>Rif Sensitif</v>
      </c>
      <c r="M200" s="43" t="str">
        <f>IFERROR(__xludf.DUMMYFUNCTION("""COMPUTED_VALUE"""),"Paru")</f>
        <v>Paru</v>
      </c>
    </row>
    <row r="201">
      <c r="A201" s="46" t="s">
        <v>8</v>
      </c>
      <c r="B201" s="47" t="s">
        <v>10</v>
      </c>
      <c r="C201" s="47" t="s">
        <v>11</v>
      </c>
      <c r="D201" s="47" t="s">
        <v>12</v>
      </c>
      <c r="E201" s="47" t="s">
        <v>47</v>
      </c>
      <c r="F201" s="47" t="s">
        <v>23</v>
      </c>
      <c r="H201" s="43" t="str">
        <f>IFERROR(__xludf.DUMMYFUNCTION("""COMPUTED_VALUE"""),"P")</f>
        <v>P</v>
      </c>
      <c r="I201" s="43" t="str">
        <f>IFERROR(__xludf.DUMMYFUNCTION("""COMPUTED_VALUE"""),"Positif")</f>
        <v>Positif</v>
      </c>
      <c r="J201" s="43" t="str">
        <f>IFERROR(__xludf.DUMMYFUNCTION("""COMPUTED_VALUE"""),"Negatif")</f>
        <v>Negatif</v>
      </c>
      <c r="K201" s="43" t="str">
        <f>IFERROR(__xludf.DUMMYFUNCTION("""COMPUTED_VALUE"""),"Tidak")</f>
        <v>Tidak</v>
      </c>
      <c r="L201" s="43" t="str">
        <f>IFERROR(__xludf.DUMMYFUNCTION("""COMPUTED_VALUE"""),"Rif Sensitif")</f>
        <v>Rif Sensitif</v>
      </c>
      <c r="M201" s="43" t="str">
        <f>IFERROR(__xludf.DUMMYFUNCTION("""COMPUTED_VALUE"""),"Paru")</f>
        <v>Paru</v>
      </c>
    </row>
    <row r="202">
      <c r="A202" s="46" t="s">
        <v>8</v>
      </c>
      <c r="B202" s="47" t="s">
        <v>11</v>
      </c>
      <c r="C202" s="47" t="s">
        <v>11</v>
      </c>
      <c r="D202" s="47" t="s">
        <v>12</v>
      </c>
      <c r="E202" s="47" t="s">
        <v>47</v>
      </c>
      <c r="F202" s="47" t="s">
        <v>23</v>
      </c>
      <c r="H202" s="43" t="str">
        <f>IFERROR(__xludf.DUMMYFUNCTION("""COMPUTED_VALUE"""),"P")</f>
        <v>P</v>
      </c>
      <c r="I202" s="43" t="str">
        <f>IFERROR(__xludf.DUMMYFUNCTION("""COMPUTED_VALUE"""),"Positif")</f>
        <v>Positif</v>
      </c>
      <c r="J202" s="43" t="str">
        <f>IFERROR(__xludf.DUMMYFUNCTION("""COMPUTED_VALUE"""),"Negatif")</f>
        <v>Negatif</v>
      </c>
      <c r="K202" s="43" t="str">
        <f>IFERROR(__xludf.DUMMYFUNCTION("""COMPUTED_VALUE"""),"Tidak")</f>
        <v>Tidak</v>
      </c>
      <c r="L202" s="43" t="str">
        <f>IFERROR(__xludf.DUMMYFUNCTION("""COMPUTED_VALUE"""),"Rif Sensitif")</f>
        <v>Rif Sensitif</v>
      </c>
      <c r="M202" s="43" t="str">
        <f>IFERROR(__xludf.DUMMYFUNCTION("""COMPUTED_VALUE"""),"Paru")</f>
        <v>Paru</v>
      </c>
    </row>
    <row r="203">
      <c r="A203" s="46" t="s">
        <v>8</v>
      </c>
      <c r="B203" s="47" t="s">
        <v>10</v>
      </c>
      <c r="C203" s="47" t="s">
        <v>11</v>
      </c>
      <c r="D203" s="47" t="s">
        <v>12</v>
      </c>
      <c r="E203" s="47" t="s">
        <v>47</v>
      </c>
      <c r="F203" s="47" t="s">
        <v>14</v>
      </c>
      <c r="H203" s="43" t="str">
        <f>IFERROR(__xludf.DUMMYFUNCTION("""COMPUTED_VALUE"""),"P")</f>
        <v>P</v>
      </c>
      <c r="I203" s="43" t="str">
        <f>IFERROR(__xludf.DUMMYFUNCTION("""COMPUTED_VALUE"""),"Positif")</f>
        <v>Positif</v>
      </c>
      <c r="J203" s="43" t="str">
        <f>IFERROR(__xludf.DUMMYFUNCTION("""COMPUTED_VALUE"""),"Negatif")</f>
        <v>Negatif</v>
      </c>
      <c r="K203" s="43" t="str">
        <f>IFERROR(__xludf.DUMMYFUNCTION("""COMPUTED_VALUE"""),"Tidak")</f>
        <v>Tidak</v>
      </c>
      <c r="L203" s="43" t="str">
        <f>IFERROR(__xludf.DUMMYFUNCTION("""COMPUTED_VALUE"""),"Negatif")</f>
        <v>Negatif</v>
      </c>
      <c r="M203" s="43" t="str">
        <f>IFERROR(__xludf.DUMMYFUNCTION("""COMPUTED_VALUE"""),"Paru")</f>
        <v>Paru</v>
      </c>
    </row>
    <row r="204">
      <c r="A204" s="46" t="s">
        <v>8</v>
      </c>
      <c r="B204" s="47" t="s">
        <v>10</v>
      </c>
      <c r="C204" s="47" t="s">
        <v>11</v>
      </c>
      <c r="D204" s="47" t="s">
        <v>12</v>
      </c>
      <c r="E204" s="47" t="s">
        <v>47</v>
      </c>
      <c r="F204" s="47" t="s">
        <v>14</v>
      </c>
      <c r="H204" s="43" t="str">
        <f>IFERROR(__xludf.DUMMYFUNCTION("""COMPUTED_VALUE"""),"L")</f>
        <v>L</v>
      </c>
      <c r="I204" s="43" t="str">
        <f>IFERROR(__xludf.DUMMYFUNCTION("""COMPUTED_VALUE"""),"Positif")</f>
        <v>Positif</v>
      </c>
      <c r="J204" s="43" t="str">
        <f>IFERROR(__xludf.DUMMYFUNCTION("""COMPUTED_VALUE"""),"Negatif")</f>
        <v>Negatif</v>
      </c>
      <c r="K204" s="43" t="str">
        <f>IFERROR(__xludf.DUMMYFUNCTION("""COMPUTED_VALUE"""),"Tidak")</f>
        <v>Tidak</v>
      </c>
      <c r="L204" s="43" t="str">
        <f>IFERROR(__xludf.DUMMYFUNCTION("""COMPUTED_VALUE"""),"Rif Sensitif")</f>
        <v>Rif Sensitif</v>
      </c>
      <c r="M204" s="43" t="str">
        <f>IFERROR(__xludf.DUMMYFUNCTION("""COMPUTED_VALUE"""),"Paru")</f>
        <v>Paru</v>
      </c>
    </row>
    <row r="205">
      <c r="A205" s="46" t="s">
        <v>8</v>
      </c>
      <c r="B205" s="47" t="s">
        <v>10</v>
      </c>
      <c r="C205" s="47" t="s">
        <v>11</v>
      </c>
      <c r="D205" s="47" t="s">
        <v>12</v>
      </c>
      <c r="E205" s="47" t="s">
        <v>47</v>
      </c>
      <c r="F205" s="47" t="s">
        <v>14</v>
      </c>
      <c r="H205" s="43" t="str">
        <f>IFERROR(__xludf.DUMMYFUNCTION("""COMPUTED_VALUE"""),"L")</f>
        <v>L</v>
      </c>
      <c r="I205" s="43" t="str">
        <f>IFERROR(__xludf.DUMMYFUNCTION("""COMPUTED_VALUE"""),"Positif")</f>
        <v>Positif</v>
      </c>
      <c r="J205" s="43" t="str">
        <f>IFERROR(__xludf.DUMMYFUNCTION("""COMPUTED_VALUE"""),"Negatif")</f>
        <v>Negatif</v>
      </c>
      <c r="K205" s="43" t="str">
        <f>IFERROR(__xludf.DUMMYFUNCTION("""COMPUTED_VALUE"""),"Tidak")</f>
        <v>Tidak</v>
      </c>
      <c r="L205" s="43" t="str">
        <f>IFERROR(__xludf.DUMMYFUNCTION("""COMPUTED_VALUE"""),"Negatif")</f>
        <v>Negatif</v>
      </c>
      <c r="M205" s="43" t="str">
        <f>IFERROR(__xludf.DUMMYFUNCTION("""COMPUTED_VALUE"""),"Paru")</f>
        <v>Paru</v>
      </c>
    </row>
    <row r="206">
      <c r="A206" s="46" t="s">
        <v>8</v>
      </c>
      <c r="B206" s="47" t="s">
        <v>10</v>
      </c>
      <c r="C206" s="47" t="s">
        <v>11</v>
      </c>
      <c r="D206" s="47" t="s">
        <v>12</v>
      </c>
      <c r="E206" s="47" t="s">
        <v>11</v>
      </c>
      <c r="F206" s="47" t="s">
        <v>14</v>
      </c>
      <c r="H206" s="43" t="str">
        <f>IFERROR(__xludf.DUMMYFUNCTION("""COMPUTED_VALUE"""),"P")</f>
        <v>P</v>
      </c>
      <c r="I206" s="43" t="str">
        <f>IFERROR(__xludf.DUMMYFUNCTION("""COMPUTED_VALUE"""),"Positif")</f>
        <v>Positif</v>
      </c>
      <c r="J206" s="43" t="str">
        <f>IFERROR(__xludf.DUMMYFUNCTION("""COMPUTED_VALUE"""),"Negatif")</f>
        <v>Negatif</v>
      </c>
      <c r="K206" s="43" t="str">
        <f>IFERROR(__xludf.DUMMYFUNCTION("""COMPUTED_VALUE"""),"Tidak")</f>
        <v>Tidak</v>
      </c>
      <c r="L206" s="43" t="str">
        <f>IFERROR(__xludf.DUMMYFUNCTION("""COMPUTED_VALUE"""),"Negatif")</f>
        <v>Negatif</v>
      </c>
      <c r="M206" s="43" t="str">
        <f>IFERROR(__xludf.DUMMYFUNCTION("""COMPUTED_VALUE"""),"Paru")</f>
        <v>Paru</v>
      </c>
    </row>
    <row r="207">
      <c r="A207" s="46" t="s">
        <v>48</v>
      </c>
      <c r="B207" s="47" t="s">
        <v>10</v>
      </c>
      <c r="C207" s="47" t="s">
        <v>11</v>
      </c>
      <c r="D207" s="47" t="s">
        <v>12</v>
      </c>
      <c r="E207" s="47" t="s">
        <v>47</v>
      </c>
      <c r="F207" s="47" t="s">
        <v>14</v>
      </c>
      <c r="H207" s="43" t="str">
        <f>IFERROR(__xludf.DUMMYFUNCTION("""COMPUTED_VALUE"""),"L")</f>
        <v>L</v>
      </c>
      <c r="I207" s="43" t="str">
        <f>IFERROR(__xludf.DUMMYFUNCTION("""COMPUTED_VALUE"""),"Positif")</f>
        <v>Positif</v>
      </c>
      <c r="J207" s="43" t="str">
        <f>IFERROR(__xludf.DUMMYFUNCTION("""COMPUTED_VALUE"""),"Negatif")</f>
        <v>Negatif</v>
      </c>
      <c r="K207" s="43" t="str">
        <f>IFERROR(__xludf.DUMMYFUNCTION("""COMPUTED_VALUE"""),"Tidak")</f>
        <v>Tidak</v>
      </c>
      <c r="L207" s="43" t="str">
        <f>IFERROR(__xludf.DUMMYFUNCTION("""COMPUTED_VALUE"""),"Rif Sensitif")</f>
        <v>Rif Sensitif</v>
      </c>
      <c r="M207" s="43" t="str">
        <f>IFERROR(__xludf.DUMMYFUNCTION("""COMPUTED_VALUE"""),"Paru")</f>
        <v>Paru</v>
      </c>
    </row>
    <row r="208">
      <c r="A208" s="46" t="s">
        <v>48</v>
      </c>
      <c r="B208" s="47" t="s">
        <v>10</v>
      </c>
      <c r="C208" s="47" t="s">
        <v>11</v>
      </c>
      <c r="D208" s="47" t="s">
        <v>12</v>
      </c>
      <c r="E208" s="47" t="s">
        <v>11</v>
      </c>
      <c r="F208" s="47" t="s">
        <v>14</v>
      </c>
      <c r="H208" s="43" t="str">
        <f>IFERROR(__xludf.DUMMYFUNCTION("""COMPUTED_VALUE"""),"L")</f>
        <v>L</v>
      </c>
      <c r="I208" s="43" t="str">
        <f>IFERROR(__xludf.DUMMYFUNCTION("""COMPUTED_VALUE"""),"Positif")</f>
        <v>Positif</v>
      </c>
      <c r="J208" s="43" t="str">
        <f>IFERROR(__xludf.DUMMYFUNCTION("""COMPUTED_VALUE"""),"Negatif")</f>
        <v>Negatif</v>
      </c>
      <c r="K208" s="43" t="str">
        <f>IFERROR(__xludf.DUMMYFUNCTION("""COMPUTED_VALUE"""),"Tidak")</f>
        <v>Tidak</v>
      </c>
      <c r="L208" s="43" t="str">
        <f>IFERROR(__xludf.DUMMYFUNCTION("""COMPUTED_VALUE"""),"Negatif")</f>
        <v>Negatif</v>
      </c>
      <c r="M208" s="43" t="str">
        <f>IFERROR(__xludf.DUMMYFUNCTION("""COMPUTED_VALUE"""),"Paru")</f>
        <v>Paru</v>
      </c>
    </row>
    <row r="209">
      <c r="A209" s="46" t="s">
        <v>8</v>
      </c>
      <c r="B209" s="47" t="s">
        <v>10</v>
      </c>
      <c r="C209" s="47" t="s">
        <v>11</v>
      </c>
      <c r="D209" s="47" t="s">
        <v>12</v>
      </c>
      <c r="E209" s="47" t="s">
        <v>11</v>
      </c>
      <c r="F209" s="47" t="s">
        <v>14</v>
      </c>
      <c r="H209" s="43" t="str">
        <f>IFERROR(__xludf.DUMMYFUNCTION("""COMPUTED_VALUE"""),"L")</f>
        <v>L</v>
      </c>
      <c r="I209" s="43" t="str">
        <f>IFERROR(__xludf.DUMMYFUNCTION("""COMPUTED_VALUE"""),"Positif")</f>
        <v>Positif</v>
      </c>
      <c r="J209" s="43" t="str">
        <f>IFERROR(__xludf.DUMMYFUNCTION("""COMPUTED_VALUE"""),"Negatif")</f>
        <v>Negatif</v>
      </c>
      <c r="K209" s="43" t="str">
        <f>IFERROR(__xludf.DUMMYFUNCTION("""COMPUTED_VALUE"""),"Tidak")</f>
        <v>Tidak</v>
      </c>
      <c r="L209" s="43" t="str">
        <f>IFERROR(__xludf.DUMMYFUNCTION("""COMPUTED_VALUE"""),"Rif Sensitif")</f>
        <v>Rif Sensitif</v>
      </c>
      <c r="M209" s="43" t="str">
        <f>IFERROR(__xludf.DUMMYFUNCTION("""COMPUTED_VALUE"""),"Paru")</f>
        <v>Paru</v>
      </c>
    </row>
    <row r="210">
      <c r="A210" s="46" t="s">
        <v>8</v>
      </c>
      <c r="B210" s="47" t="s">
        <v>11</v>
      </c>
      <c r="C210" s="47" t="s">
        <v>11</v>
      </c>
      <c r="D210" s="47" t="s">
        <v>12</v>
      </c>
      <c r="E210" s="47" t="s">
        <v>47</v>
      </c>
      <c r="F210" s="47" t="s">
        <v>23</v>
      </c>
      <c r="H210" s="43" t="str">
        <f>IFERROR(__xludf.DUMMYFUNCTION("""COMPUTED_VALUE"""),"L")</f>
        <v>L</v>
      </c>
      <c r="I210" s="43" t="str">
        <f>IFERROR(__xludf.DUMMYFUNCTION("""COMPUTED_VALUE"""),"Positif")</f>
        <v>Positif</v>
      </c>
      <c r="J210" s="43" t="str">
        <f>IFERROR(__xludf.DUMMYFUNCTION("""COMPUTED_VALUE"""),"Negatif")</f>
        <v>Negatif</v>
      </c>
      <c r="K210" s="43" t="str">
        <f>IFERROR(__xludf.DUMMYFUNCTION("""COMPUTED_VALUE"""),"Tidak")</f>
        <v>Tidak</v>
      </c>
      <c r="L210" s="43" t="str">
        <f>IFERROR(__xludf.DUMMYFUNCTION("""COMPUTED_VALUE"""),"Rif Sensitif")</f>
        <v>Rif Sensitif</v>
      </c>
      <c r="M210" s="43" t="str">
        <f>IFERROR(__xludf.DUMMYFUNCTION("""COMPUTED_VALUE"""),"Paru")</f>
        <v>Paru</v>
      </c>
    </row>
    <row r="211">
      <c r="A211" s="46" t="s">
        <v>48</v>
      </c>
      <c r="B211" s="47" t="s">
        <v>10</v>
      </c>
      <c r="C211" s="47" t="s">
        <v>11</v>
      </c>
      <c r="D211" s="47" t="s">
        <v>12</v>
      </c>
      <c r="E211" s="47" t="s">
        <v>47</v>
      </c>
      <c r="F211" s="47" t="s">
        <v>14</v>
      </c>
      <c r="H211" s="43" t="str">
        <f>IFERROR(__xludf.DUMMYFUNCTION("""COMPUTED_VALUE"""),"L")</f>
        <v>L</v>
      </c>
      <c r="I211" s="43" t="str">
        <f>IFERROR(__xludf.DUMMYFUNCTION("""COMPUTED_VALUE"""),"Positif")</f>
        <v>Positif</v>
      </c>
      <c r="J211" s="43" t="str">
        <f>IFERROR(__xludf.DUMMYFUNCTION("""COMPUTED_VALUE"""),"Negatif")</f>
        <v>Negatif</v>
      </c>
      <c r="K211" s="43" t="str">
        <f>IFERROR(__xludf.DUMMYFUNCTION("""COMPUTED_VALUE"""),"Tidak")</f>
        <v>Tidak</v>
      </c>
      <c r="L211" s="43" t="str">
        <f>IFERROR(__xludf.DUMMYFUNCTION("""COMPUTED_VALUE"""),"Negatif")</f>
        <v>Negatif</v>
      </c>
      <c r="M211" s="43" t="str">
        <f>IFERROR(__xludf.DUMMYFUNCTION("""COMPUTED_VALUE"""),"Paru")</f>
        <v>Paru</v>
      </c>
    </row>
    <row r="212">
      <c r="A212" s="46" t="s">
        <v>48</v>
      </c>
      <c r="B212" s="47" t="s">
        <v>10</v>
      </c>
      <c r="C212" s="47" t="s">
        <v>11</v>
      </c>
      <c r="D212" s="47" t="s">
        <v>12</v>
      </c>
      <c r="E212" s="47" t="s">
        <v>11</v>
      </c>
      <c r="F212" s="47" t="s">
        <v>14</v>
      </c>
      <c r="H212" s="43" t="str">
        <f>IFERROR(__xludf.DUMMYFUNCTION("""COMPUTED_VALUE"""),"L")</f>
        <v>L</v>
      </c>
      <c r="I212" s="43" t="str">
        <f>IFERROR(__xludf.DUMMYFUNCTION("""COMPUTED_VALUE"""),"Positif")</f>
        <v>Positif</v>
      </c>
      <c r="J212" s="43" t="str">
        <f>IFERROR(__xludf.DUMMYFUNCTION("""COMPUTED_VALUE"""),"Negatif")</f>
        <v>Negatif</v>
      </c>
      <c r="K212" s="43" t="str">
        <f>IFERROR(__xludf.DUMMYFUNCTION("""COMPUTED_VALUE"""),"Tidak")</f>
        <v>Tidak</v>
      </c>
      <c r="L212" s="43" t="str">
        <f>IFERROR(__xludf.DUMMYFUNCTION("""COMPUTED_VALUE"""),"Rif Sensitif")</f>
        <v>Rif Sensitif</v>
      </c>
      <c r="M212" s="43" t="str">
        <f>IFERROR(__xludf.DUMMYFUNCTION("""COMPUTED_VALUE"""),"Paru")</f>
        <v>Paru</v>
      </c>
    </row>
    <row r="213">
      <c r="A213" s="46" t="s">
        <v>48</v>
      </c>
      <c r="B213" s="47" t="s">
        <v>10</v>
      </c>
      <c r="C213" s="47" t="s">
        <v>11</v>
      </c>
      <c r="D213" s="47" t="s">
        <v>12</v>
      </c>
      <c r="E213" s="47" t="s">
        <v>47</v>
      </c>
      <c r="F213" s="47" t="s">
        <v>14</v>
      </c>
      <c r="H213" s="43" t="str">
        <f>IFERROR(__xludf.DUMMYFUNCTION("""COMPUTED_VALUE"""),"P")</f>
        <v>P</v>
      </c>
      <c r="I213" s="43" t="str">
        <f>IFERROR(__xludf.DUMMYFUNCTION("""COMPUTED_VALUE"""),"Positif")</f>
        <v>Positif</v>
      </c>
      <c r="J213" s="43" t="str">
        <f>IFERROR(__xludf.DUMMYFUNCTION("""COMPUTED_VALUE"""),"Negatif")</f>
        <v>Negatif</v>
      </c>
      <c r="K213" s="43" t="str">
        <f>IFERROR(__xludf.DUMMYFUNCTION("""COMPUTED_VALUE"""),"Tidak")</f>
        <v>Tidak</v>
      </c>
      <c r="L213" s="43" t="str">
        <f>IFERROR(__xludf.DUMMYFUNCTION("""COMPUTED_VALUE"""),"Rif Sensitif")</f>
        <v>Rif Sensitif</v>
      </c>
      <c r="M213" s="43" t="str">
        <f>IFERROR(__xludf.DUMMYFUNCTION("""COMPUTED_VALUE"""),"Paru")</f>
        <v>Paru</v>
      </c>
    </row>
    <row r="214">
      <c r="A214" s="46" t="s">
        <v>48</v>
      </c>
      <c r="B214" s="47" t="s">
        <v>10</v>
      </c>
      <c r="C214" s="47" t="s">
        <v>11</v>
      </c>
      <c r="D214" s="47" t="s">
        <v>12</v>
      </c>
      <c r="E214" s="47" t="s">
        <v>47</v>
      </c>
      <c r="F214" s="47" t="s">
        <v>14</v>
      </c>
      <c r="H214" s="43" t="str">
        <f>IFERROR(__xludf.DUMMYFUNCTION("""COMPUTED_VALUE"""),"L")</f>
        <v>L</v>
      </c>
      <c r="I214" s="43" t="str">
        <f>IFERROR(__xludf.DUMMYFUNCTION("""COMPUTED_VALUE"""),"Positif")</f>
        <v>Positif</v>
      </c>
      <c r="J214" s="43" t="str">
        <f>IFERROR(__xludf.DUMMYFUNCTION("""COMPUTED_VALUE"""),"Negatif")</f>
        <v>Negatif</v>
      </c>
      <c r="K214" s="43" t="str">
        <f>IFERROR(__xludf.DUMMYFUNCTION("""COMPUTED_VALUE"""),"Tidak")</f>
        <v>Tidak</v>
      </c>
      <c r="L214" s="43" t="str">
        <f>IFERROR(__xludf.DUMMYFUNCTION("""COMPUTED_VALUE"""),"Rif Sensitif")</f>
        <v>Rif Sensitif</v>
      </c>
      <c r="M214" s="43" t="str">
        <f>IFERROR(__xludf.DUMMYFUNCTION("""COMPUTED_VALUE"""),"Paru")</f>
        <v>Paru</v>
      </c>
    </row>
    <row r="215">
      <c r="A215" s="46" t="s">
        <v>48</v>
      </c>
      <c r="B215" s="47" t="s">
        <v>10</v>
      </c>
      <c r="C215" s="47" t="s">
        <v>11</v>
      </c>
      <c r="D215" s="47" t="s">
        <v>12</v>
      </c>
      <c r="E215" s="47" t="s">
        <v>11</v>
      </c>
      <c r="F215" s="47" t="s">
        <v>14</v>
      </c>
      <c r="H215" s="43" t="str">
        <f>IFERROR(__xludf.DUMMYFUNCTION("""COMPUTED_VALUE"""),"L")</f>
        <v>L</v>
      </c>
      <c r="I215" s="43" t="str">
        <f>IFERROR(__xludf.DUMMYFUNCTION("""COMPUTED_VALUE"""),"Positif")</f>
        <v>Positif</v>
      </c>
      <c r="J215" s="43" t="str">
        <f>IFERROR(__xludf.DUMMYFUNCTION("""COMPUTED_VALUE"""),"Negatif")</f>
        <v>Negatif</v>
      </c>
      <c r="K215" s="43" t="str">
        <f>IFERROR(__xludf.DUMMYFUNCTION("""COMPUTED_VALUE"""),"Tidak")</f>
        <v>Tidak</v>
      </c>
      <c r="L215" s="43" t="str">
        <f>IFERROR(__xludf.DUMMYFUNCTION("""COMPUTED_VALUE"""),"Rif Sensitif")</f>
        <v>Rif Sensitif</v>
      </c>
      <c r="M215" s="43" t="str">
        <f>IFERROR(__xludf.DUMMYFUNCTION("""COMPUTED_VALUE"""),"Paru")</f>
        <v>Paru</v>
      </c>
    </row>
    <row r="216">
      <c r="A216" s="46" t="s">
        <v>48</v>
      </c>
      <c r="B216" s="47" t="s">
        <v>10</v>
      </c>
      <c r="C216" s="47" t="s">
        <v>11</v>
      </c>
      <c r="D216" s="47" t="s">
        <v>12</v>
      </c>
      <c r="E216" s="47" t="s">
        <v>47</v>
      </c>
      <c r="F216" s="47" t="s">
        <v>14</v>
      </c>
      <c r="H216" s="43" t="str">
        <f>IFERROR(__xludf.DUMMYFUNCTION("""COMPUTED_VALUE"""),"P")</f>
        <v>P</v>
      </c>
      <c r="I216" s="43" t="str">
        <f>IFERROR(__xludf.DUMMYFUNCTION("""COMPUTED_VALUE"""),"Positif")</f>
        <v>Positif</v>
      </c>
      <c r="J216" s="43" t="str">
        <f>IFERROR(__xludf.DUMMYFUNCTION("""COMPUTED_VALUE"""),"Negatif")</f>
        <v>Negatif</v>
      </c>
      <c r="K216" s="43" t="str">
        <f>IFERROR(__xludf.DUMMYFUNCTION("""COMPUTED_VALUE"""),"Tidak")</f>
        <v>Tidak</v>
      </c>
      <c r="L216" s="43" t="str">
        <f>IFERROR(__xludf.DUMMYFUNCTION("""COMPUTED_VALUE"""),"Rif Sensitif")</f>
        <v>Rif Sensitif</v>
      </c>
      <c r="M216" s="43" t="str">
        <f>IFERROR(__xludf.DUMMYFUNCTION("""COMPUTED_VALUE"""),"Paru")</f>
        <v>Paru</v>
      </c>
    </row>
    <row r="217">
      <c r="A217" s="46" t="s">
        <v>8</v>
      </c>
      <c r="B217" s="47" t="s">
        <v>10</v>
      </c>
      <c r="C217" s="47" t="s">
        <v>11</v>
      </c>
      <c r="D217" s="47" t="s">
        <v>12</v>
      </c>
      <c r="E217" s="47" t="s">
        <v>47</v>
      </c>
      <c r="F217" s="47" t="s">
        <v>14</v>
      </c>
      <c r="H217" s="43" t="str">
        <f>IFERROR(__xludf.DUMMYFUNCTION("""COMPUTED_VALUE"""),"P")</f>
        <v>P</v>
      </c>
      <c r="I217" s="43" t="str">
        <f>IFERROR(__xludf.DUMMYFUNCTION("""COMPUTED_VALUE"""),"Positif")</f>
        <v>Positif</v>
      </c>
      <c r="J217" s="43" t="str">
        <f>IFERROR(__xludf.DUMMYFUNCTION("""COMPUTED_VALUE"""),"Negatif")</f>
        <v>Negatif</v>
      </c>
      <c r="K217" s="43" t="str">
        <f>IFERROR(__xludf.DUMMYFUNCTION("""COMPUTED_VALUE"""),"Tidak")</f>
        <v>Tidak</v>
      </c>
      <c r="L217" s="43" t="str">
        <f>IFERROR(__xludf.DUMMYFUNCTION("""COMPUTED_VALUE"""),"Negatif")</f>
        <v>Negatif</v>
      </c>
      <c r="M217" s="43" t="str">
        <f>IFERROR(__xludf.DUMMYFUNCTION("""COMPUTED_VALUE"""),"Paru")</f>
        <v>Paru</v>
      </c>
    </row>
    <row r="218">
      <c r="A218" s="46" t="s">
        <v>48</v>
      </c>
      <c r="B218" s="47" t="s">
        <v>11</v>
      </c>
      <c r="C218" s="47" t="s">
        <v>11</v>
      </c>
      <c r="D218" s="47" t="s">
        <v>12</v>
      </c>
      <c r="E218" s="47" t="s">
        <v>47</v>
      </c>
      <c r="F218" s="47" t="s">
        <v>23</v>
      </c>
      <c r="H218" s="43" t="str">
        <f>IFERROR(__xludf.DUMMYFUNCTION("""COMPUTED_VALUE"""),"P")</f>
        <v>P</v>
      </c>
      <c r="I218" s="43" t="str">
        <f>IFERROR(__xludf.DUMMYFUNCTION("""COMPUTED_VALUE"""),"Positif")</f>
        <v>Positif</v>
      </c>
      <c r="J218" s="43" t="str">
        <f>IFERROR(__xludf.DUMMYFUNCTION("""COMPUTED_VALUE"""),"Negatif")</f>
        <v>Negatif</v>
      </c>
      <c r="K218" s="43" t="str">
        <f>IFERROR(__xludf.DUMMYFUNCTION("""COMPUTED_VALUE"""),"Tidak")</f>
        <v>Tidak</v>
      </c>
      <c r="L218" s="43" t="str">
        <f>IFERROR(__xludf.DUMMYFUNCTION("""COMPUTED_VALUE"""),"Negatif")</f>
        <v>Negatif</v>
      </c>
      <c r="M218" s="43" t="str">
        <f>IFERROR(__xludf.DUMMYFUNCTION("""COMPUTED_VALUE"""),"Paru")</f>
        <v>Paru</v>
      </c>
    </row>
    <row r="219">
      <c r="A219" s="46" t="s">
        <v>48</v>
      </c>
      <c r="B219" s="47" t="s">
        <v>10</v>
      </c>
      <c r="C219" s="47" t="s">
        <v>11</v>
      </c>
      <c r="D219" s="47" t="s">
        <v>12</v>
      </c>
      <c r="E219" s="47" t="s">
        <v>47</v>
      </c>
      <c r="F219" s="47" t="s">
        <v>14</v>
      </c>
      <c r="H219" s="43" t="str">
        <f>IFERROR(__xludf.DUMMYFUNCTION("""COMPUTED_VALUE"""),"P")</f>
        <v>P</v>
      </c>
      <c r="I219" s="43" t="str">
        <f>IFERROR(__xludf.DUMMYFUNCTION("""COMPUTED_VALUE"""),"Positif")</f>
        <v>Positif</v>
      </c>
      <c r="J219" s="43" t="str">
        <f>IFERROR(__xludf.DUMMYFUNCTION("""COMPUTED_VALUE"""),"Negatif")</f>
        <v>Negatif</v>
      </c>
      <c r="K219" s="43" t="str">
        <f>IFERROR(__xludf.DUMMYFUNCTION("""COMPUTED_VALUE"""),"Tidak")</f>
        <v>Tidak</v>
      </c>
      <c r="L219" s="43" t="str">
        <f>IFERROR(__xludf.DUMMYFUNCTION("""COMPUTED_VALUE"""),"Rif Sensitif")</f>
        <v>Rif Sensitif</v>
      </c>
      <c r="M219" s="43" t="str">
        <f>IFERROR(__xludf.DUMMYFUNCTION("""COMPUTED_VALUE"""),"Paru")</f>
        <v>Paru</v>
      </c>
    </row>
    <row r="220">
      <c r="A220" s="46" t="s">
        <v>48</v>
      </c>
      <c r="B220" s="47" t="s">
        <v>11</v>
      </c>
      <c r="C220" s="47" t="s">
        <v>11</v>
      </c>
      <c r="D220" s="47" t="s">
        <v>12</v>
      </c>
      <c r="E220" s="47" t="s">
        <v>47</v>
      </c>
      <c r="F220" s="47" t="s">
        <v>23</v>
      </c>
      <c r="H220" s="43" t="str">
        <f>IFERROR(__xludf.DUMMYFUNCTION("""COMPUTED_VALUE"""),"P")</f>
        <v>P</v>
      </c>
      <c r="I220" s="43" t="str">
        <f>IFERROR(__xludf.DUMMYFUNCTION("""COMPUTED_VALUE"""),"Positif")</f>
        <v>Positif</v>
      </c>
      <c r="J220" s="43" t="str">
        <f>IFERROR(__xludf.DUMMYFUNCTION("""COMPUTED_VALUE"""),"Negatif")</f>
        <v>Negatif</v>
      </c>
      <c r="K220" s="43" t="str">
        <f>IFERROR(__xludf.DUMMYFUNCTION("""COMPUTED_VALUE"""),"Ya")</f>
        <v>Ya</v>
      </c>
      <c r="L220" s="43" t="str">
        <f>IFERROR(__xludf.DUMMYFUNCTION("""COMPUTED_VALUE"""),"Rif Sensitif")</f>
        <v>Rif Sensitif</v>
      </c>
      <c r="M220" s="43" t="str">
        <f>IFERROR(__xludf.DUMMYFUNCTION("""COMPUTED_VALUE"""),"Paru")</f>
        <v>Paru</v>
      </c>
    </row>
    <row r="221">
      <c r="A221" s="46" t="s">
        <v>48</v>
      </c>
      <c r="B221" s="47" t="s">
        <v>10</v>
      </c>
      <c r="C221" s="47" t="s">
        <v>11</v>
      </c>
      <c r="D221" s="47" t="s">
        <v>12</v>
      </c>
      <c r="E221" s="47" t="s">
        <v>47</v>
      </c>
      <c r="F221" s="47" t="s">
        <v>14</v>
      </c>
      <c r="H221" s="43" t="str">
        <f>IFERROR(__xludf.DUMMYFUNCTION("""COMPUTED_VALUE"""),"P")</f>
        <v>P</v>
      </c>
      <c r="I221" s="43" t="str">
        <f>IFERROR(__xludf.DUMMYFUNCTION("""COMPUTED_VALUE"""),"Positif")</f>
        <v>Positif</v>
      </c>
      <c r="J221" s="43" t="str">
        <f>IFERROR(__xludf.DUMMYFUNCTION("""COMPUTED_VALUE"""),"Negatif")</f>
        <v>Negatif</v>
      </c>
      <c r="K221" s="43" t="str">
        <f>IFERROR(__xludf.DUMMYFUNCTION("""COMPUTED_VALUE"""),"Tidak")</f>
        <v>Tidak</v>
      </c>
      <c r="L221" s="43" t="str">
        <f>IFERROR(__xludf.DUMMYFUNCTION("""COMPUTED_VALUE"""),"Rif Sensitif")</f>
        <v>Rif Sensitif</v>
      </c>
      <c r="M221" s="43" t="str">
        <f>IFERROR(__xludf.DUMMYFUNCTION("""COMPUTED_VALUE"""),"Paru")</f>
        <v>Paru</v>
      </c>
    </row>
    <row r="222">
      <c r="A222" s="46" t="s">
        <v>8</v>
      </c>
      <c r="B222" s="47" t="s">
        <v>10</v>
      </c>
      <c r="C222" s="47" t="s">
        <v>11</v>
      </c>
      <c r="D222" s="47" t="s">
        <v>12</v>
      </c>
      <c r="E222" s="47" t="s">
        <v>47</v>
      </c>
      <c r="F222" s="47" t="s">
        <v>14</v>
      </c>
      <c r="H222" s="43" t="str">
        <f>IFERROR(__xludf.DUMMYFUNCTION("""COMPUTED_VALUE"""),"L")</f>
        <v>L</v>
      </c>
      <c r="I222" s="43" t="str">
        <f>IFERROR(__xludf.DUMMYFUNCTION("""COMPUTED_VALUE"""),"Positif")</f>
        <v>Positif</v>
      </c>
      <c r="J222" s="43" t="str">
        <f>IFERROR(__xludf.DUMMYFUNCTION("""COMPUTED_VALUE"""),"Negatif")</f>
        <v>Negatif</v>
      </c>
      <c r="K222" s="43" t="str">
        <f>IFERROR(__xludf.DUMMYFUNCTION("""COMPUTED_VALUE"""),"Tidak")</f>
        <v>Tidak</v>
      </c>
      <c r="L222" s="43" t="str">
        <f>IFERROR(__xludf.DUMMYFUNCTION("""COMPUTED_VALUE"""),"Negatif")</f>
        <v>Negatif</v>
      </c>
      <c r="M222" s="43" t="str">
        <f>IFERROR(__xludf.DUMMYFUNCTION("""COMPUTED_VALUE"""),"Paru")</f>
        <v>Paru</v>
      </c>
    </row>
    <row r="223">
      <c r="A223" s="46" t="s">
        <v>8</v>
      </c>
      <c r="B223" s="47" t="s">
        <v>10</v>
      </c>
      <c r="C223" s="47" t="s">
        <v>11</v>
      </c>
      <c r="D223" s="47" t="s">
        <v>12</v>
      </c>
      <c r="E223" s="47" t="s">
        <v>11</v>
      </c>
      <c r="F223" s="47" t="s">
        <v>14</v>
      </c>
      <c r="H223" s="43" t="str">
        <f>IFERROR(__xludf.DUMMYFUNCTION("""COMPUTED_VALUE"""),"P")</f>
        <v>P</v>
      </c>
      <c r="I223" s="43" t="str">
        <f>IFERROR(__xludf.DUMMYFUNCTION("""COMPUTED_VALUE"""),"Positif")</f>
        <v>Positif</v>
      </c>
      <c r="J223" s="43" t="str">
        <f>IFERROR(__xludf.DUMMYFUNCTION("""COMPUTED_VALUE"""),"Negatif")</f>
        <v>Negatif</v>
      </c>
      <c r="K223" s="43" t="str">
        <f>IFERROR(__xludf.DUMMYFUNCTION("""COMPUTED_VALUE"""),"Tidak")</f>
        <v>Tidak</v>
      </c>
      <c r="L223" s="43" t="str">
        <f>IFERROR(__xludf.DUMMYFUNCTION("""COMPUTED_VALUE"""),"Rif Sensitif")</f>
        <v>Rif Sensitif</v>
      </c>
      <c r="M223" s="43" t="str">
        <f>IFERROR(__xludf.DUMMYFUNCTION("""COMPUTED_VALUE"""),"Paru")</f>
        <v>Paru</v>
      </c>
    </row>
    <row r="224">
      <c r="A224" s="46" t="s">
        <v>8</v>
      </c>
      <c r="B224" s="47" t="s">
        <v>10</v>
      </c>
      <c r="C224" s="47" t="s">
        <v>11</v>
      </c>
      <c r="D224" s="47" t="s">
        <v>12</v>
      </c>
      <c r="E224" s="47" t="s">
        <v>11</v>
      </c>
      <c r="F224" s="47" t="s">
        <v>14</v>
      </c>
      <c r="H224" s="43" t="str">
        <f>IFERROR(__xludf.DUMMYFUNCTION("""COMPUTED_VALUE"""),"P")</f>
        <v>P</v>
      </c>
      <c r="I224" s="43" t="str">
        <f>IFERROR(__xludf.DUMMYFUNCTION("""COMPUTED_VALUE"""),"Positif")</f>
        <v>Positif</v>
      </c>
      <c r="J224" s="43" t="str">
        <f>IFERROR(__xludf.DUMMYFUNCTION("""COMPUTED_VALUE"""),"Negatif")</f>
        <v>Negatif</v>
      </c>
      <c r="K224" s="43" t="str">
        <f>IFERROR(__xludf.DUMMYFUNCTION("""COMPUTED_VALUE"""),"Tidak")</f>
        <v>Tidak</v>
      </c>
      <c r="L224" s="43" t="str">
        <f>IFERROR(__xludf.DUMMYFUNCTION("""COMPUTED_VALUE"""),"Rif Sensitif")</f>
        <v>Rif Sensitif</v>
      </c>
      <c r="M224" s="43" t="str">
        <f>IFERROR(__xludf.DUMMYFUNCTION("""COMPUTED_VALUE"""),"Paru")</f>
        <v>Paru</v>
      </c>
    </row>
    <row r="225">
      <c r="A225" s="46" t="s">
        <v>8</v>
      </c>
      <c r="B225" s="47" t="s">
        <v>10</v>
      </c>
      <c r="C225" s="47" t="s">
        <v>11</v>
      </c>
      <c r="D225" s="47" t="s">
        <v>12</v>
      </c>
      <c r="E225" s="47" t="s">
        <v>47</v>
      </c>
      <c r="F225" s="47" t="s">
        <v>14</v>
      </c>
      <c r="H225" s="43" t="str">
        <f>IFERROR(__xludf.DUMMYFUNCTION("""COMPUTED_VALUE"""),"L")</f>
        <v>L</v>
      </c>
      <c r="I225" s="43" t="str">
        <f>IFERROR(__xludf.DUMMYFUNCTION("""COMPUTED_VALUE"""),"Positif")</f>
        <v>Positif</v>
      </c>
      <c r="J225" s="43" t="str">
        <f>IFERROR(__xludf.DUMMYFUNCTION("""COMPUTED_VALUE"""),"Negatif")</f>
        <v>Negatif</v>
      </c>
      <c r="K225" s="43" t="str">
        <f>IFERROR(__xludf.DUMMYFUNCTION("""COMPUTED_VALUE"""),"Tidak")</f>
        <v>Tidak</v>
      </c>
      <c r="L225" s="43" t="str">
        <f>IFERROR(__xludf.DUMMYFUNCTION("""COMPUTED_VALUE"""),"Negatif")</f>
        <v>Negatif</v>
      </c>
      <c r="M225" s="43" t="str">
        <f>IFERROR(__xludf.DUMMYFUNCTION("""COMPUTED_VALUE"""),"Paru")</f>
        <v>Paru</v>
      </c>
    </row>
    <row r="226">
      <c r="A226" s="46" t="s">
        <v>8</v>
      </c>
      <c r="B226" s="47" t="s">
        <v>11</v>
      </c>
      <c r="C226" s="47" t="s">
        <v>11</v>
      </c>
      <c r="D226" s="47" t="s">
        <v>12</v>
      </c>
      <c r="E226" s="47" t="s">
        <v>47</v>
      </c>
      <c r="F226" s="47" t="s">
        <v>23</v>
      </c>
      <c r="H226" s="43" t="str">
        <f>IFERROR(__xludf.DUMMYFUNCTION("""COMPUTED_VALUE"""),"L")</f>
        <v>L</v>
      </c>
      <c r="I226" s="43" t="str">
        <f>IFERROR(__xludf.DUMMYFUNCTION("""COMPUTED_VALUE"""),"Positif")</f>
        <v>Positif</v>
      </c>
      <c r="J226" s="43" t="str">
        <f>IFERROR(__xludf.DUMMYFUNCTION("""COMPUTED_VALUE"""),"Negatif")</f>
        <v>Negatif</v>
      </c>
      <c r="K226" s="43" t="str">
        <f>IFERROR(__xludf.DUMMYFUNCTION("""COMPUTED_VALUE"""),"Tidak")</f>
        <v>Tidak</v>
      </c>
      <c r="L226" s="43" t="str">
        <f>IFERROR(__xludf.DUMMYFUNCTION("""COMPUTED_VALUE"""),"Rif Sensitif")</f>
        <v>Rif Sensitif</v>
      </c>
      <c r="M226" s="43" t="str">
        <f>IFERROR(__xludf.DUMMYFUNCTION("""COMPUTED_VALUE"""),"Paru")</f>
        <v>Paru</v>
      </c>
    </row>
    <row r="227">
      <c r="A227" s="46" t="s">
        <v>8</v>
      </c>
      <c r="B227" s="47" t="s">
        <v>10</v>
      </c>
      <c r="C227" s="47" t="s">
        <v>11</v>
      </c>
      <c r="D227" s="47" t="s">
        <v>44</v>
      </c>
      <c r="E227" s="47" t="s">
        <v>47</v>
      </c>
      <c r="F227" s="47" t="s">
        <v>14</v>
      </c>
      <c r="H227" s="43" t="str">
        <f>IFERROR(__xludf.DUMMYFUNCTION("""COMPUTED_VALUE"""),"P")</f>
        <v>P</v>
      </c>
      <c r="I227" s="43" t="str">
        <f>IFERROR(__xludf.DUMMYFUNCTION("""COMPUTED_VALUE"""),"Positif")</f>
        <v>Positif</v>
      </c>
      <c r="J227" s="43" t="str">
        <f>IFERROR(__xludf.DUMMYFUNCTION("""COMPUTED_VALUE"""),"Negatif")</f>
        <v>Negatif</v>
      </c>
      <c r="K227" s="43" t="str">
        <f>IFERROR(__xludf.DUMMYFUNCTION("""COMPUTED_VALUE"""),"Tidak")</f>
        <v>Tidak</v>
      </c>
      <c r="L227" s="43" t="str">
        <f>IFERROR(__xludf.DUMMYFUNCTION("""COMPUTED_VALUE"""),"Rif Sensitif")</f>
        <v>Rif Sensitif</v>
      </c>
      <c r="M227" s="43" t="str">
        <f>IFERROR(__xludf.DUMMYFUNCTION("""COMPUTED_VALUE"""),"Paru")</f>
        <v>Paru</v>
      </c>
    </row>
    <row r="228">
      <c r="A228" s="46" t="s">
        <v>8</v>
      </c>
      <c r="B228" s="47" t="s">
        <v>10</v>
      </c>
      <c r="C228" s="47" t="s">
        <v>11</v>
      </c>
      <c r="D228" s="47" t="s">
        <v>12</v>
      </c>
      <c r="E228" s="47" t="s">
        <v>47</v>
      </c>
      <c r="F228" s="47" t="s">
        <v>14</v>
      </c>
      <c r="H228" s="43" t="str">
        <f>IFERROR(__xludf.DUMMYFUNCTION("""COMPUTED_VALUE"""),"P")</f>
        <v>P</v>
      </c>
      <c r="I228" s="43" t="str">
        <f>IFERROR(__xludf.DUMMYFUNCTION("""COMPUTED_VALUE"""),"Positif")</f>
        <v>Positif</v>
      </c>
      <c r="J228" s="43" t="str">
        <f>IFERROR(__xludf.DUMMYFUNCTION("""COMPUTED_VALUE"""),"Negatif")</f>
        <v>Negatif</v>
      </c>
      <c r="K228" s="43" t="str">
        <f>IFERROR(__xludf.DUMMYFUNCTION("""COMPUTED_VALUE"""),"Tidak")</f>
        <v>Tidak</v>
      </c>
      <c r="L228" s="43" t="str">
        <f>IFERROR(__xludf.DUMMYFUNCTION("""COMPUTED_VALUE"""),"Negatif")</f>
        <v>Negatif</v>
      </c>
      <c r="M228" s="43" t="str">
        <f>IFERROR(__xludf.DUMMYFUNCTION("""COMPUTED_VALUE"""),"Paru")</f>
        <v>Paru</v>
      </c>
    </row>
    <row r="229">
      <c r="A229" s="46" t="s">
        <v>48</v>
      </c>
      <c r="B229" s="47" t="s">
        <v>10</v>
      </c>
      <c r="C229" s="47" t="s">
        <v>11</v>
      </c>
      <c r="D229" s="47" t="s">
        <v>12</v>
      </c>
      <c r="E229" s="47" t="s">
        <v>11</v>
      </c>
      <c r="F229" s="47" t="s">
        <v>14</v>
      </c>
      <c r="H229" s="43" t="str">
        <f>IFERROR(__xludf.DUMMYFUNCTION("""COMPUTED_VALUE"""),"L")</f>
        <v>L</v>
      </c>
      <c r="I229" s="43" t="str">
        <f>IFERROR(__xludf.DUMMYFUNCTION("""COMPUTED_VALUE"""),"Positif")</f>
        <v>Positif</v>
      </c>
      <c r="J229" s="43" t="str">
        <f>IFERROR(__xludf.DUMMYFUNCTION("""COMPUTED_VALUE"""),"Negatif")</f>
        <v>Negatif</v>
      </c>
      <c r="K229" s="43" t="str">
        <f>IFERROR(__xludf.DUMMYFUNCTION("""COMPUTED_VALUE"""),"Tidak")</f>
        <v>Tidak</v>
      </c>
      <c r="L229" s="43" t="str">
        <f>IFERROR(__xludf.DUMMYFUNCTION("""COMPUTED_VALUE"""),"Rif Sensitif")</f>
        <v>Rif Sensitif</v>
      </c>
      <c r="M229" s="43" t="str">
        <f>IFERROR(__xludf.DUMMYFUNCTION("""COMPUTED_VALUE"""),"Paru")</f>
        <v>Paru</v>
      </c>
    </row>
    <row r="230">
      <c r="A230" s="46" t="s">
        <v>8</v>
      </c>
      <c r="B230" s="47" t="s">
        <v>10</v>
      </c>
      <c r="C230" s="47" t="s">
        <v>11</v>
      </c>
      <c r="D230" s="47" t="s">
        <v>12</v>
      </c>
      <c r="E230" s="47" t="s">
        <v>47</v>
      </c>
      <c r="F230" s="47" t="s">
        <v>14</v>
      </c>
      <c r="H230" s="43" t="str">
        <f>IFERROR(__xludf.DUMMYFUNCTION("""COMPUTED_VALUE"""),"L")</f>
        <v>L</v>
      </c>
      <c r="I230" s="43" t="str">
        <f>IFERROR(__xludf.DUMMYFUNCTION("""COMPUTED_VALUE"""),"Positif")</f>
        <v>Positif</v>
      </c>
      <c r="J230" s="43" t="str">
        <f>IFERROR(__xludf.DUMMYFUNCTION("""COMPUTED_VALUE"""),"Negatif")</f>
        <v>Negatif</v>
      </c>
      <c r="K230" s="43" t="str">
        <f>IFERROR(__xludf.DUMMYFUNCTION("""COMPUTED_VALUE"""),"Tidak")</f>
        <v>Tidak</v>
      </c>
      <c r="L230" s="43" t="str">
        <f>IFERROR(__xludf.DUMMYFUNCTION("""COMPUTED_VALUE"""),"Rif Sensitif")</f>
        <v>Rif Sensitif</v>
      </c>
      <c r="M230" s="43" t="str">
        <f>IFERROR(__xludf.DUMMYFUNCTION("""COMPUTED_VALUE"""),"Paru")</f>
        <v>Paru</v>
      </c>
    </row>
    <row r="231">
      <c r="A231" s="46" t="s">
        <v>8</v>
      </c>
      <c r="B231" s="47" t="s">
        <v>10</v>
      </c>
      <c r="C231" s="47" t="s">
        <v>11</v>
      </c>
      <c r="D231" s="47" t="s">
        <v>12</v>
      </c>
      <c r="E231" s="47" t="s">
        <v>47</v>
      </c>
      <c r="F231" s="47" t="s">
        <v>14</v>
      </c>
      <c r="H231" s="43" t="str">
        <f>IFERROR(__xludf.DUMMYFUNCTION("""COMPUTED_VALUE"""),"P")</f>
        <v>P</v>
      </c>
      <c r="I231" s="43" t="str">
        <f>IFERROR(__xludf.DUMMYFUNCTION("""COMPUTED_VALUE"""),"Positif")</f>
        <v>Positif</v>
      </c>
      <c r="J231" s="43" t="str">
        <f>IFERROR(__xludf.DUMMYFUNCTION("""COMPUTED_VALUE"""),"Negatif")</f>
        <v>Negatif</v>
      </c>
      <c r="K231" s="43" t="str">
        <f>IFERROR(__xludf.DUMMYFUNCTION("""COMPUTED_VALUE"""),"Tidak")</f>
        <v>Tidak</v>
      </c>
      <c r="L231" s="43" t="str">
        <f>IFERROR(__xludf.DUMMYFUNCTION("""COMPUTED_VALUE"""),"Negatif")</f>
        <v>Negatif</v>
      </c>
      <c r="M231" s="43" t="str">
        <f>IFERROR(__xludf.DUMMYFUNCTION("""COMPUTED_VALUE"""),"Paru")</f>
        <v>Paru</v>
      </c>
    </row>
    <row r="232">
      <c r="A232" s="46" t="s">
        <v>48</v>
      </c>
      <c r="B232" s="47" t="s">
        <v>10</v>
      </c>
      <c r="C232" s="47" t="s">
        <v>11</v>
      </c>
      <c r="D232" s="47" t="s">
        <v>12</v>
      </c>
      <c r="E232" s="47" t="s">
        <v>11</v>
      </c>
      <c r="F232" s="47" t="s">
        <v>14</v>
      </c>
      <c r="H232" s="43" t="str">
        <f>IFERROR(__xludf.DUMMYFUNCTION("""COMPUTED_VALUE"""),"P")</f>
        <v>P</v>
      </c>
      <c r="I232" s="43" t="str">
        <f>IFERROR(__xludf.DUMMYFUNCTION("""COMPUTED_VALUE"""),"Positif")</f>
        <v>Positif</v>
      </c>
      <c r="J232" s="43" t="str">
        <f>IFERROR(__xludf.DUMMYFUNCTION("""COMPUTED_VALUE"""),"Negatif")</f>
        <v>Negatif</v>
      </c>
      <c r="K232" s="43" t="str">
        <f>IFERROR(__xludf.DUMMYFUNCTION("""COMPUTED_VALUE"""),"Tidak")</f>
        <v>Tidak</v>
      </c>
      <c r="L232" s="43" t="str">
        <f>IFERROR(__xludf.DUMMYFUNCTION("""COMPUTED_VALUE"""),"Rif Sensitif")</f>
        <v>Rif Sensitif</v>
      </c>
      <c r="M232" s="43" t="str">
        <f>IFERROR(__xludf.DUMMYFUNCTION("""COMPUTED_VALUE"""),"Paru")</f>
        <v>Paru</v>
      </c>
    </row>
    <row r="233">
      <c r="A233" s="46" t="s">
        <v>48</v>
      </c>
      <c r="B233" s="47" t="s">
        <v>10</v>
      </c>
      <c r="C233" s="47" t="s">
        <v>11</v>
      </c>
      <c r="D233" s="47" t="s">
        <v>12</v>
      </c>
      <c r="E233" s="47" t="s">
        <v>47</v>
      </c>
      <c r="F233" s="47" t="s">
        <v>14</v>
      </c>
      <c r="H233" s="43" t="str">
        <f>IFERROR(__xludf.DUMMYFUNCTION("""COMPUTED_VALUE"""),"P")</f>
        <v>P</v>
      </c>
      <c r="I233" s="43" t="str">
        <f>IFERROR(__xludf.DUMMYFUNCTION("""COMPUTED_VALUE"""),"Positif")</f>
        <v>Positif</v>
      </c>
      <c r="J233" s="43" t="str">
        <f>IFERROR(__xludf.DUMMYFUNCTION("""COMPUTED_VALUE"""),"Negatif")</f>
        <v>Negatif</v>
      </c>
      <c r="K233" s="43" t="str">
        <f>IFERROR(__xludf.DUMMYFUNCTION("""COMPUTED_VALUE"""),"Tidak")</f>
        <v>Tidak</v>
      </c>
      <c r="L233" s="43" t="str">
        <f>IFERROR(__xludf.DUMMYFUNCTION("""COMPUTED_VALUE"""),"Rif resisten")</f>
        <v>Rif resisten</v>
      </c>
      <c r="M233" s="43" t="str">
        <f>IFERROR(__xludf.DUMMYFUNCTION("""COMPUTED_VALUE"""),"Paru")</f>
        <v>Paru</v>
      </c>
    </row>
    <row r="234">
      <c r="A234" s="46" t="s">
        <v>8</v>
      </c>
      <c r="B234" s="47" t="s">
        <v>10</v>
      </c>
      <c r="C234" s="47" t="s">
        <v>11</v>
      </c>
      <c r="D234" s="47" t="s">
        <v>12</v>
      </c>
      <c r="E234" s="47" t="s">
        <v>47</v>
      </c>
      <c r="F234" s="47" t="s">
        <v>14</v>
      </c>
      <c r="H234" s="43" t="str">
        <f>IFERROR(__xludf.DUMMYFUNCTION("""COMPUTED_VALUE"""),"L")</f>
        <v>L</v>
      </c>
      <c r="I234" s="43" t="str">
        <f>IFERROR(__xludf.DUMMYFUNCTION("""COMPUTED_VALUE"""),"Positif")</f>
        <v>Positif</v>
      </c>
      <c r="J234" s="43" t="str">
        <f>IFERROR(__xludf.DUMMYFUNCTION("""COMPUTED_VALUE"""),"Negatif")</f>
        <v>Negatif</v>
      </c>
      <c r="K234" s="43" t="str">
        <f>IFERROR(__xludf.DUMMYFUNCTION("""COMPUTED_VALUE"""),"Tidak")</f>
        <v>Tidak</v>
      </c>
      <c r="L234" s="43" t="str">
        <f>IFERROR(__xludf.DUMMYFUNCTION("""COMPUTED_VALUE"""),"Rif Sensitif")</f>
        <v>Rif Sensitif</v>
      </c>
      <c r="M234" s="43" t="str">
        <f>IFERROR(__xludf.DUMMYFUNCTION("""COMPUTED_VALUE"""),"Paru")</f>
        <v>Paru</v>
      </c>
    </row>
    <row r="235">
      <c r="A235" s="46" t="s">
        <v>8</v>
      </c>
      <c r="B235" s="47" t="s">
        <v>10</v>
      </c>
      <c r="C235" s="47" t="s">
        <v>11</v>
      </c>
      <c r="D235" s="47" t="s">
        <v>12</v>
      </c>
      <c r="E235" s="47" t="s">
        <v>11</v>
      </c>
      <c r="F235" s="47" t="s">
        <v>14</v>
      </c>
      <c r="H235" s="43" t="str">
        <f>IFERROR(__xludf.DUMMYFUNCTION("""COMPUTED_VALUE"""),"L")</f>
        <v>L</v>
      </c>
      <c r="I235" s="43" t="str">
        <f>IFERROR(__xludf.DUMMYFUNCTION("""COMPUTED_VALUE"""),"Positif")</f>
        <v>Positif</v>
      </c>
      <c r="J235" s="43" t="str">
        <f>IFERROR(__xludf.DUMMYFUNCTION("""COMPUTED_VALUE"""),"Negatif")</f>
        <v>Negatif</v>
      </c>
      <c r="K235" s="43" t="str">
        <f>IFERROR(__xludf.DUMMYFUNCTION("""COMPUTED_VALUE"""),"Tidak")</f>
        <v>Tidak</v>
      </c>
      <c r="L235" s="43" t="str">
        <f>IFERROR(__xludf.DUMMYFUNCTION("""COMPUTED_VALUE"""),"Rif Sensitif")</f>
        <v>Rif Sensitif</v>
      </c>
      <c r="M235" s="43" t="str">
        <f>IFERROR(__xludf.DUMMYFUNCTION("""COMPUTED_VALUE"""),"Paru")</f>
        <v>Paru</v>
      </c>
    </row>
    <row r="236">
      <c r="A236" s="46" t="s">
        <v>48</v>
      </c>
      <c r="B236" s="47" t="s">
        <v>11</v>
      </c>
      <c r="C236" s="47" t="s">
        <v>11</v>
      </c>
      <c r="D236" s="47" t="s">
        <v>12</v>
      </c>
      <c r="E236" s="47" t="s">
        <v>47</v>
      </c>
      <c r="F236" s="47" t="s">
        <v>23</v>
      </c>
      <c r="H236" s="43" t="str">
        <f>IFERROR(__xludf.DUMMYFUNCTION("""COMPUTED_VALUE"""),"L")</f>
        <v>L</v>
      </c>
      <c r="I236" s="43" t="str">
        <f>IFERROR(__xludf.DUMMYFUNCTION("""COMPUTED_VALUE"""),"Positif")</f>
        <v>Positif</v>
      </c>
      <c r="J236" s="43" t="str">
        <f>IFERROR(__xludf.DUMMYFUNCTION("""COMPUTED_VALUE"""),"Negatif")</f>
        <v>Negatif</v>
      </c>
      <c r="K236" s="43" t="str">
        <f>IFERROR(__xludf.DUMMYFUNCTION("""COMPUTED_VALUE"""),"Tidak")</f>
        <v>Tidak</v>
      </c>
      <c r="L236" s="43" t="str">
        <f>IFERROR(__xludf.DUMMYFUNCTION("""COMPUTED_VALUE"""),"Rif Sensitif")</f>
        <v>Rif Sensitif</v>
      </c>
      <c r="M236" s="43" t="str">
        <f>IFERROR(__xludf.DUMMYFUNCTION("""COMPUTED_VALUE"""),"Paru")</f>
        <v>Paru</v>
      </c>
    </row>
    <row r="237">
      <c r="A237" s="46" t="s">
        <v>48</v>
      </c>
      <c r="B237" s="47" t="s">
        <v>10</v>
      </c>
      <c r="C237" s="47" t="s">
        <v>11</v>
      </c>
      <c r="D237" s="47" t="s">
        <v>12</v>
      </c>
      <c r="E237" s="47" t="s">
        <v>47</v>
      </c>
      <c r="F237" s="47" t="s">
        <v>14</v>
      </c>
      <c r="H237" s="43" t="str">
        <f>IFERROR(__xludf.DUMMYFUNCTION("""COMPUTED_VALUE"""),"P")</f>
        <v>P</v>
      </c>
      <c r="I237" s="43" t="str">
        <f>IFERROR(__xludf.DUMMYFUNCTION("""COMPUTED_VALUE"""),"Positif")</f>
        <v>Positif</v>
      </c>
      <c r="J237" s="43" t="str">
        <f>IFERROR(__xludf.DUMMYFUNCTION("""COMPUTED_VALUE"""),"Negatif")</f>
        <v>Negatif</v>
      </c>
      <c r="K237" s="43" t="str">
        <f>IFERROR(__xludf.DUMMYFUNCTION("""COMPUTED_VALUE"""),"Tidak")</f>
        <v>Tidak</v>
      </c>
      <c r="L237" s="43" t="str">
        <f>IFERROR(__xludf.DUMMYFUNCTION("""COMPUTED_VALUE"""),"Negatif")</f>
        <v>Negatif</v>
      </c>
      <c r="M237" s="43" t="str">
        <f>IFERROR(__xludf.DUMMYFUNCTION("""COMPUTED_VALUE"""),"Paru")</f>
        <v>Paru</v>
      </c>
    </row>
    <row r="238">
      <c r="A238" s="46" t="s">
        <v>48</v>
      </c>
      <c r="B238" s="47" t="s">
        <v>10</v>
      </c>
      <c r="C238" s="47" t="s">
        <v>11</v>
      </c>
      <c r="D238" s="47" t="s">
        <v>12</v>
      </c>
      <c r="E238" s="47" t="s">
        <v>47</v>
      </c>
      <c r="F238" s="47" t="s">
        <v>14</v>
      </c>
      <c r="H238" s="43" t="str">
        <f>IFERROR(__xludf.DUMMYFUNCTION("""COMPUTED_VALUE"""),"P")</f>
        <v>P</v>
      </c>
      <c r="I238" s="43" t="str">
        <f>IFERROR(__xludf.DUMMYFUNCTION("""COMPUTED_VALUE"""),"Positif")</f>
        <v>Positif</v>
      </c>
      <c r="J238" s="43" t="str">
        <f>IFERROR(__xludf.DUMMYFUNCTION("""COMPUTED_VALUE"""),"Negatif")</f>
        <v>Negatif</v>
      </c>
      <c r="K238" s="43" t="str">
        <f>IFERROR(__xludf.DUMMYFUNCTION("""COMPUTED_VALUE"""),"Tidak")</f>
        <v>Tidak</v>
      </c>
      <c r="L238" s="43" t="str">
        <f>IFERROR(__xludf.DUMMYFUNCTION("""COMPUTED_VALUE"""),"Rif Sensitif")</f>
        <v>Rif Sensitif</v>
      </c>
      <c r="M238" s="43" t="str">
        <f>IFERROR(__xludf.DUMMYFUNCTION("""COMPUTED_VALUE"""),"Paru")</f>
        <v>Paru</v>
      </c>
    </row>
    <row r="239">
      <c r="A239" s="46" t="s">
        <v>8</v>
      </c>
      <c r="B239" s="47" t="s">
        <v>10</v>
      </c>
      <c r="C239" s="47" t="s">
        <v>11</v>
      </c>
      <c r="D239" s="47" t="s">
        <v>12</v>
      </c>
      <c r="E239" s="47" t="s">
        <v>11</v>
      </c>
      <c r="F239" s="47" t="s">
        <v>14</v>
      </c>
      <c r="H239" s="43" t="str">
        <f>IFERROR(__xludf.DUMMYFUNCTION("""COMPUTED_VALUE"""),"P")</f>
        <v>P</v>
      </c>
      <c r="I239" s="43" t="str">
        <f>IFERROR(__xludf.DUMMYFUNCTION("""COMPUTED_VALUE"""),"Positif")</f>
        <v>Positif</v>
      </c>
      <c r="J239" s="43" t="str">
        <f>IFERROR(__xludf.DUMMYFUNCTION("""COMPUTED_VALUE"""),"Negatif")</f>
        <v>Negatif</v>
      </c>
      <c r="K239" s="43" t="str">
        <f>IFERROR(__xludf.DUMMYFUNCTION("""COMPUTED_VALUE"""),"Tidak")</f>
        <v>Tidak</v>
      </c>
      <c r="L239" s="43" t="str">
        <f>IFERROR(__xludf.DUMMYFUNCTION("""COMPUTED_VALUE"""),"Negatif")</f>
        <v>Negatif</v>
      </c>
      <c r="M239" s="43" t="str">
        <f>IFERROR(__xludf.DUMMYFUNCTION("""COMPUTED_VALUE"""),"Paru")</f>
        <v>Paru</v>
      </c>
    </row>
    <row r="240">
      <c r="A240" s="46" t="s">
        <v>8</v>
      </c>
      <c r="B240" s="47" t="s">
        <v>10</v>
      </c>
      <c r="C240" s="47" t="s">
        <v>11</v>
      </c>
      <c r="D240" s="47" t="s">
        <v>12</v>
      </c>
      <c r="E240" s="47" t="s">
        <v>47</v>
      </c>
      <c r="F240" s="47" t="s">
        <v>14</v>
      </c>
      <c r="H240" s="43" t="str">
        <f>IFERROR(__xludf.DUMMYFUNCTION("""COMPUTED_VALUE"""),"P")</f>
        <v>P</v>
      </c>
      <c r="I240" s="43" t="str">
        <f>IFERROR(__xludf.DUMMYFUNCTION("""COMPUTED_VALUE"""),"Positif")</f>
        <v>Positif</v>
      </c>
      <c r="J240" s="43" t="str">
        <f>IFERROR(__xludf.DUMMYFUNCTION("""COMPUTED_VALUE"""),"Negatif")</f>
        <v>Negatif</v>
      </c>
      <c r="K240" s="43" t="str">
        <f>IFERROR(__xludf.DUMMYFUNCTION("""COMPUTED_VALUE"""),"Ya")</f>
        <v>Ya</v>
      </c>
      <c r="L240" s="43" t="str">
        <f>IFERROR(__xludf.DUMMYFUNCTION("""COMPUTED_VALUE"""),"Rif Sensitif")</f>
        <v>Rif Sensitif</v>
      </c>
      <c r="M240" s="43" t="str">
        <f>IFERROR(__xludf.DUMMYFUNCTION("""COMPUTED_VALUE"""),"Paru")</f>
        <v>Paru</v>
      </c>
    </row>
    <row r="241">
      <c r="A241" s="46" t="s">
        <v>8</v>
      </c>
      <c r="B241" s="47" t="s">
        <v>10</v>
      </c>
      <c r="C241" s="47" t="s">
        <v>11</v>
      </c>
      <c r="D241" s="47" t="s">
        <v>12</v>
      </c>
      <c r="E241" s="47" t="s">
        <v>65</v>
      </c>
      <c r="F241" s="47" t="s">
        <v>14</v>
      </c>
      <c r="H241" s="43" t="str">
        <f>IFERROR(__xludf.DUMMYFUNCTION("""COMPUTED_VALUE"""),"P")</f>
        <v>P</v>
      </c>
      <c r="I241" s="43" t="str">
        <f>IFERROR(__xludf.DUMMYFUNCTION("""COMPUTED_VALUE"""),"Positif")</f>
        <v>Positif</v>
      </c>
      <c r="J241" s="43" t="str">
        <f>IFERROR(__xludf.DUMMYFUNCTION("""COMPUTED_VALUE"""),"Negatif")</f>
        <v>Negatif</v>
      </c>
      <c r="K241" s="43" t="str">
        <f>IFERROR(__xludf.DUMMYFUNCTION("""COMPUTED_VALUE"""),"Tidak")</f>
        <v>Tidak</v>
      </c>
      <c r="L241" s="43" t="str">
        <f>IFERROR(__xludf.DUMMYFUNCTION("""COMPUTED_VALUE"""),"Negatif")</f>
        <v>Negatif</v>
      </c>
      <c r="M241" s="43" t="str">
        <f>IFERROR(__xludf.DUMMYFUNCTION("""COMPUTED_VALUE"""),"Paru")</f>
        <v>Paru</v>
      </c>
    </row>
    <row r="242">
      <c r="A242" s="46" t="s">
        <v>8</v>
      </c>
      <c r="B242" s="47" t="s">
        <v>11</v>
      </c>
      <c r="C242" s="47" t="s">
        <v>11</v>
      </c>
      <c r="D242" s="47" t="s">
        <v>12</v>
      </c>
      <c r="E242" s="47" t="s">
        <v>47</v>
      </c>
      <c r="F242" s="47" t="s">
        <v>23</v>
      </c>
      <c r="H242" s="43" t="str">
        <f>IFERROR(__xludf.DUMMYFUNCTION("""COMPUTED_VALUE"""),"L")</f>
        <v>L</v>
      </c>
      <c r="I242" s="43" t="str">
        <f>IFERROR(__xludf.DUMMYFUNCTION("""COMPUTED_VALUE"""),"Positif")</f>
        <v>Positif</v>
      </c>
      <c r="J242" s="43" t="str">
        <f>IFERROR(__xludf.DUMMYFUNCTION("""COMPUTED_VALUE"""),"Negatif")</f>
        <v>Negatif</v>
      </c>
      <c r="K242" s="43" t="str">
        <f>IFERROR(__xludf.DUMMYFUNCTION("""COMPUTED_VALUE"""),"Tidak")</f>
        <v>Tidak</v>
      </c>
      <c r="L242" s="43" t="str">
        <f>IFERROR(__xludf.DUMMYFUNCTION("""COMPUTED_VALUE"""),"Negatif")</f>
        <v>Negatif</v>
      </c>
      <c r="M242" s="43" t="str">
        <f>IFERROR(__xludf.DUMMYFUNCTION("""COMPUTED_VALUE"""),"Paru")</f>
        <v>Paru</v>
      </c>
    </row>
    <row r="243">
      <c r="A243" s="46" t="s">
        <v>48</v>
      </c>
      <c r="B243" s="47" t="s">
        <v>10</v>
      </c>
      <c r="C243" s="47" t="s">
        <v>11</v>
      </c>
      <c r="D243" s="47" t="s">
        <v>12</v>
      </c>
      <c r="E243" s="47" t="s">
        <v>47</v>
      </c>
      <c r="F243" s="47" t="s">
        <v>14</v>
      </c>
      <c r="H243" s="43" t="str">
        <f>IFERROR(__xludf.DUMMYFUNCTION("""COMPUTED_VALUE"""),"P")</f>
        <v>P</v>
      </c>
      <c r="I243" s="43" t="str">
        <f>IFERROR(__xludf.DUMMYFUNCTION("""COMPUTED_VALUE"""),"Positif")</f>
        <v>Positif</v>
      </c>
      <c r="J243" s="43" t="str">
        <f>IFERROR(__xludf.DUMMYFUNCTION("""COMPUTED_VALUE"""),"Negatif")</f>
        <v>Negatif</v>
      </c>
      <c r="K243" s="43" t="str">
        <f>IFERROR(__xludf.DUMMYFUNCTION("""COMPUTED_VALUE"""),"Tidak")</f>
        <v>Tidak</v>
      </c>
      <c r="L243" s="43" t="str">
        <f>IFERROR(__xludf.DUMMYFUNCTION("""COMPUTED_VALUE"""),"Rif Sensitif")</f>
        <v>Rif Sensitif</v>
      </c>
      <c r="M243" s="43" t="str">
        <f>IFERROR(__xludf.DUMMYFUNCTION("""COMPUTED_VALUE"""),"Paru")</f>
        <v>Paru</v>
      </c>
    </row>
    <row r="244">
      <c r="A244" s="46" t="s">
        <v>48</v>
      </c>
      <c r="B244" s="47" t="s">
        <v>10</v>
      </c>
      <c r="C244" s="47" t="s">
        <v>11</v>
      </c>
      <c r="D244" s="47" t="s">
        <v>12</v>
      </c>
      <c r="E244" s="47" t="s">
        <v>47</v>
      </c>
      <c r="F244" s="47" t="s">
        <v>14</v>
      </c>
      <c r="H244" s="43" t="str">
        <f>IFERROR(__xludf.DUMMYFUNCTION("""COMPUTED_VALUE"""),"L")</f>
        <v>L</v>
      </c>
      <c r="I244" s="43" t="str">
        <f>IFERROR(__xludf.DUMMYFUNCTION("""COMPUTED_VALUE"""),"Positif")</f>
        <v>Positif</v>
      </c>
      <c r="J244" s="43" t="str">
        <f>IFERROR(__xludf.DUMMYFUNCTION("""COMPUTED_VALUE"""),"Negatif")</f>
        <v>Negatif</v>
      </c>
      <c r="K244" s="43" t="str">
        <f>IFERROR(__xludf.DUMMYFUNCTION("""COMPUTED_VALUE"""),"Tidak")</f>
        <v>Tidak</v>
      </c>
      <c r="L244" s="43" t="str">
        <f>IFERROR(__xludf.DUMMYFUNCTION("""COMPUTED_VALUE"""),"Rif Sensitif")</f>
        <v>Rif Sensitif</v>
      </c>
      <c r="M244" s="43" t="str">
        <f>IFERROR(__xludf.DUMMYFUNCTION("""COMPUTED_VALUE"""),"Paru")</f>
        <v>Paru</v>
      </c>
    </row>
    <row r="245">
      <c r="A245" s="46" t="s">
        <v>8</v>
      </c>
      <c r="B245" s="47" t="s">
        <v>11</v>
      </c>
      <c r="C245" s="47" t="s">
        <v>11</v>
      </c>
      <c r="D245" s="47" t="s">
        <v>12</v>
      </c>
      <c r="E245" s="47" t="s">
        <v>47</v>
      </c>
      <c r="F245" s="47" t="s">
        <v>23</v>
      </c>
      <c r="H245" s="43" t="str">
        <f>IFERROR(__xludf.DUMMYFUNCTION("""COMPUTED_VALUE"""),"L")</f>
        <v>L</v>
      </c>
      <c r="I245" s="43" t="str">
        <f>IFERROR(__xludf.DUMMYFUNCTION("""COMPUTED_VALUE"""),"Positif")</f>
        <v>Positif</v>
      </c>
      <c r="J245" s="43" t="str">
        <f>IFERROR(__xludf.DUMMYFUNCTION("""COMPUTED_VALUE"""),"Negatif")</f>
        <v>Negatif</v>
      </c>
      <c r="K245" s="43" t="str">
        <f>IFERROR(__xludf.DUMMYFUNCTION("""COMPUTED_VALUE"""),"Tidak")</f>
        <v>Tidak</v>
      </c>
      <c r="L245" s="43" t="str">
        <f>IFERROR(__xludf.DUMMYFUNCTION("""COMPUTED_VALUE"""),"Rif Sensitif")</f>
        <v>Rif Sensitif</v>
      </c>
      <c r="M245" s="43" t="str">
        <f>IFERROR(__xludf.DUMMYFUNCTION("""COMPUTED_VALUE"""),"Paru")</f>
        <v>Paru</v>
      </c>
    </row>
    <row r="246">
      <c r="A246" s="46" t="s">
        <v>48</v>
      </c>
      <c r="B246" s="47" t="s">
        <v>10</v>
      </c>
      <c r="C246" s="47" t="s">
        <v>11</v>
      </c>
      <c r="D246" s="47" t="s">
        <v>12</v>
      </c>
      <c r="E246" s="47" t="s">
        <v>47</v>
      </c>
      <c r="F246" s="47" t="s">
        <v>14</v>
      </c>
      <c r="H246" s="43" t="str">
        <f>IFERROR(__xludf.DUMMYFUNCTION("""COMPUTED_VALUE"""),"L")</f>
        <v>L</v>
      </c>
      <c r="I246" s="43" t="str">
        <f>IFERROR(__xludf.DUMMYFUNCTION("""COMPUTED_VALUE"""),"Positif")</f>
        <v>Positif</v>
      </c>
      <c r="J246" s="43" t="str">
        <f>IFERROR(__xludf.DUMMYFUNCTION("""COMPUTED_VALUE"""),"Negatif")</f>
        <v>Negatif</v>
      </c>
      <c r="K246" s="43" t="str">
        <f>IFERROR(__xludf.DUMMYFUNCTION("""COMPUTED_VALUE"""),"Tidak")</f>
        <v>Tidak</v>
      </c>
      <c r="L246" s="43" t="str">
        <f>IFERROR(__xludf.DUMMYFUNCTION("""COMPUTED_VALUE"""),"Rif Sensitif")</f>
        <v>Rif Sensitif</v>
      </c>
      <c r="M246" s="43" t="str">
        <f>IFERROR(__xludf.DUMMYFUNCTION("""COMPUTED_VALUE"""),"Paru")</f>
        <v>Paru</v>
      </c>
    </row>
    <row r="247">
      <c r="A247" s="46" t="s">
        <v>8</v>
      </c>
      <c r="B247" s="47" t="s">
        <v>10</v>
      </c>
      <c r="C247" s="47" t="s">
        <v>11</v>
      </c>
      <c r="D247" s="47" t="s">
        <v>12</v>
      </c>
      <c r="E247" s="47" t="s">
        <v>11</v>
      </c>
      <c r="F247" s="47" t="s">
        <v>14</v>
      </c>
      <c r="H247" s="43" t="str">
        <f>IFERROR(__xludf.DUMMYFUNCTION("""COMPUTED_VALUE"""),"L")</f>
        <v>L</v>
      </c>
      <c r="I247" s="43" t="str">
        <f>IFERROR(__xludf.DUMMYFUNCTION("""COMPUTED_VALUE"""),"Positif")</f>
        <v>Positif</v>
      </c>
      <c r="J247" s="43" t="str">
        <f>IFERROR(__xludf.DUMMYFUNCTION("""COMPUTED_VALUE"""),"Negatif")</f>
        <v>Negatif</v>
      </c>
      <c r="K247" s="43" t="str">
        <f>IFERROR(__xludf.DUMMYFUNCTION("""COMPUTED_VALUE"""),"Tidak")</f>
        <v>Tidak</v>
      </c>
      <c r="L247" s="43" t="str">
        <f>IFERROR(__xludf.DUMMYFUNCTION("""COMPUTED_VALUE"""),"Rif Sensitif")</f>
        <v>Rif Sensitif</v>
      </c>
      <c r="M247" s="43" t="str">
        <f>IFERROR(__xludf.DUMMYFUNCTION("""COMPUTED_VALUE"""),"Paru")</f>
        <v>Paru</v>
      </c>
    </row>
    <row r="248">
      <c r="A248" s="46" t="s">
        <v>8</v>
      </c>
      <c r="B248" s="47" t="s">
        <v>10</v>
      </c>
      <c r="C248" s="47" t="s">
        <v>11</v>
      </c>
      <c r="D248" s="47" t="s">
        <v>12</v>
      </c>
      <c r="E248" s="47" t="s">
        <v>47</v>
      </c>
      <c r="F248" s="47" t="s">
        <v>14</v>
      </c>
      <c r="H248" s="43" t="str">
        <f>IFERROR(__xludf.DUMMYFUNCTION("""COMPUTED_VALUE"""),"L")</f>
        <v>L</v>
      </c>
      <c r="I248" s="43" t="str">
        <f>IFERROR(__xludf.DUMMYFUNCTION("""COMPUTED_VALUE"""),"Positif")</f>
        <v>Positif</v>
      </c>
      <c r="J248" s="43" t="str">
        <f>IFERROR(__xludf.DUMMYFUNCTION("""COMPUTED_VALUE"""),"Negatif")</f>
        <v>Negatif</v>
      </c>
      <c r="K248" s="43" t="str">
        <f>IFERROR(__xludf.DUMMYFUNCTION("""COMPUTED_VALUE"""),"Tidak")</f>
        <v>Tidak</v>
      </c>
      <c r="L248" s="43" t="str">
        <f>IFERROR(__xludf.DUMMYFUNCTION("""COMPUTED_VALUE"""),"Rif Sensitif")</f>
        <v>Rif Sensitif</v>
      </c>
      <c r="M248" s="43" t="str">
        <f>IFERROR(__xludf.DUMMYFUNCTION("""COMPUTED_VALUE"""),"Paru")</f>
        <v>Paru</v>
      </c>
    </row>
    <row r="249">
      <c r="A249" s="46" t="s">
        <v>8</v>
      </c>
      <c r="B249" s="47" t="s">
        <v>10</v>
      </c>
      <c r="C249" s="47" t="s">
        <v>11</v>
      </c>
      <c r="D249" s="47" t="s">
        <v>12</v>
      </c>
      <c r="E249" s="47" t="s">
        <v>11</v>
      </c>
      <c r="F249" s="47" t="s">
        <v>14</v>
      </c>
      <c r="H249" s="43" t="str">
        <f>IFERROR(__xludf.DUMMYFUNCTION("""COMPUTED_VALUE"""),"P")</f>
        <v>P</v>
      </c>
      <c r="I249" s="43" t="str">
        <f>IFERROR(__xludf.DUMMYFUNCTION("""COMPUTED_VALUE"""),"Positif")</f>
        <v>Positif</v>
      </c>
      <c r="J249" s="43" t="str">
        <f>IFERROR(__xludf.DUMMYFUNCTION("""COMPUTED_VALUE"""),"Negatif")</f>
        <v>Negatif</v>
      </c>
      <c r="K249" s="43" t="str">
        <f>IFERROR(__xludf.DUMMYFUNCTION("""COMPUTED_VALUE"""),"Tidak")</f>
        <v>Tidak</v>
      </c>
      <c r="L249" s="43" t="str">
        <f>IFERROR(__xludf.DUMMYFUNCTION("""COMPUTED_VALUE"""),"Rif Sensitif")</f>
        <v>Rif Sensitif</v>
      </c>
      <c r="M249" s="43" t="str">
        <f>IFERROR(__xludf.DUMMYFUNCTION("""COMPUTED_VALUE"""),"Paru")</f>
        <v>Paru</v>
      </c>
    </row>
    <row r="250">
      <c r="A250" s="46" t="s">
        <v>48</v>
      </c>
      <c r="B250" s="47" t="s">
        <v>11</v>
      </c>
      <c r="C250" s="47" t="s">
        <v>11</v>
      </c>
      <c r="D250" s="47" t="s">
        <v>12</v>
      </c>
      <c r="E250" s="47" t="s">
        <v>47</v>
      </c>
      <c r="F250" s="47" t="s">
        <v>23</v>
      </c>
      <c r="H250" s="43" t="str">
        <f>IFERROR(__xludf.DUMMYFUNCTION("""COMPUTED_VALUE"""),"P")</f>
        <v>P</v>
      </c>
      <c r="I250" s="43" t="str">
        <f>IFERROR(__xludf.DUMMYFUNCTION("""COMPUTED_VALUE"""),"Positif")</f>
        <v>Positif</v>
      </c>
      <c r="J250" s="43" t="str">
        <f>IFERROR(__xludf.DUMMYFUNCTION("""COMPUTED_VALUE"""),"Negatif")</f>
        <v>Negatif</v>
      </c>
      <c r="K250" s="43" t="str">
        <f>IFERROR(__xludf.DUMMYFUNCTION("""COMPUTED_VALUE"""),"Tidak")</f>
        <v>Tidak</v>
      </c>
      <c r="L250" s="43" t="str">
        <f>IFERROR(__xludf.DUMMYFUNCTION("""COMPUTED_VALUE"""),"Rif Sensitif")</f>
        <v>Rif Sensitif</v>
      </c>
      <c r="M250" s="43" t="str">
        <f>IFERROR(__xludf.DUMMYFUNCTION("""COMPUTED_VALUE"""),"Paru")</f>
        <v>Paru</v>
      </c>
    </row>
    <row r="251">
      <c r="A251" s="46" t="s">
        <v>8</v>
      </c>
      <c r="B251" s="47" t="s">
        <v>10</v>
      </c>
      <c r="C251" s="47" t="s">
        <v>11</v>
      </c>
      <c r="D251" s="47" t="s">
        <v>44</v>
      </c>
      <c r="E251" s="47" t="s">
        <v>47</v>
      </c>
      <c r="F251" s="47" t="s">
        <v>14</v>
      </c>
      <c r="H251" s="43" t="str">
        <f>IFERROR(__xludf.DUMMYFUNCTION("""COMPUTED_VALUE"""),"L")</f>
        <v>L</v>
      </c>
      <c r="I251" s="43" t="str">
        <f>IFERROR(__xludf.DUMMYFUNCTION("""COMPUTED_VALUE"""),"Positif")</f>
        <v>Positif</v>
      </c>
      <c r="J251" s="43" t="str">
        <f>IFERROR(__xludf.DUMMYFUNCTION("""COMPUTED_VALUE"""),"Negatif")</f>
        <v>Negatif</v>
      </c>
      <c r="K251" s="43" t="str">
        <f>IFERROR(__xludf.DUMMYFUNCTION("""COMPUTED_VALUE"""),"Tidak")</f>
        <v>Tidak</v>
      </c>
      <c r="L251" s="43" t="str">
        <f>IFERROR(__xludf.DUMMYFUNCTION("""COMPUTED_VALUE"""),"Rif Sensitif")</f>
        <v>Rif Sensitif</v>
      </c>
      <c r="M251" s="43" t="str">
        <f>IFERROR(__xludf.DUMMYFUNCTION("""COMPUTED_VALUE"""),"Paru")</f>
        <v>Paru</v>
      </c>
    </row>
    <row r="252">
      <c r="A252" s="46" t="s">
        <v>8</v>
      </c>
      <c r="B252" s="47" t="s">
        <v>11</v>
      </c>
      <c r="C252" s="47" t="s">
        <v>11</v>
      </c>
      <c r="D252" s="47" t="s">
        <v>12</v>
      </c>
      <c r="E252" s="47" t="s">
        <v>47</v>
      </c>
      <c r="F252" s="47" t="s">
        <v>23</v>
      </c>
      <c r="H252" s="43" t="str">
        <f>IFERROR(__xludf.DUMMYFUNCTION("""COMPUTED_VALUE"""),"L")</f>
        <v>L</v>
      </c>
      <c r="I252" s="43" t="str">
        <f>IFERROR(__xludf.DUMMYFUNCTION("""COMPUTED_VALUE"""),"Positif")</f>
        <v>Positif</v>
      </c>
      <c r="J252" s="43" t="str">
        <f>IFERROR(__xludf.DUMMYFUNCTION("""COMPUTED_VALUE"""),"Negatif")</f>
        <v>Negatif</v>
      </c>
      <c r="K252" s="43" t="str">
        <f>IFERROR(__xludf.DUMMYFUNCTION("""COMPUTED_VALUE"""),"Tidak")</f>
        <v>Tidak</v>
      </c>
      <c r="L252" s="43" t="str">
        <f>IFERROR(__xludf.DUMMYFUNCTION("""COMPUTED_VALUE"""),"Rif Sensitif")</f>
        <v>Rif Sensitif</v>
      </c>
      <c r="M252" s="43" t="str">
        <f>IFERROR(__xludf.DUMMYFUNCTION("""COMPUTED_VALUE"""),"Paru")</f>
        <v>Paru</v>
      </c>
    </row>
    <row r="253">
      <c r="A253" s="46" t="s">
        <v>8</v>
      </c>
      <c r="B253" s="47" t="s">
        <v>10</v>
      </c>
      <c r="C253" s="47" t="s">
        <v>11</v>
      </c>
      <c r="D253" s="47" t="s">
        <v>12</v>
      </c>
      <c r="E253" s="47" t="s">
        <v>11</v>
      </c>
      <c r="F253" s="47" t="s">
        <v>14</v>
      </c>
      <c r="H253" s="43" t="str">
        <f>IFERROR(__xludf.DUMMYFUNCTION("""COMPUTED_VALUE"""),"L")</f>
        <v>L</v>
      </c>
      <c r="I253" s="43" t="str">
        <f>IFERROR(__xludf.DUMMYFUNCTION("""COMPUTED_VALUE"""),"Positif")</f>
        <v>Positif</v>
      </c>
      <c r="J253" s="43" t="str">
        <f>IFERROR(__xludf.DUMMYFUNCTION("""COMPUTED_VALUE"""),"Negatif")</f>
        <v>Negatif</v>
      </c>
      <c r="K253" s="43" t="str">
        <f>IFERROR(__xludf.DUMMYFUNCTION("""COMPUTED_VALUE"""),"Tidak")</f>
        <v>Tidak</v>
      </c>
      <c r="L253" s="43" t="str">
        <f>IFERROR(__xludf.DUMMYFUNCTION("""COMPUTED_VALUE"""),"Rif Sensitif")</f>
        <v>Rif Sensitif</v>
      </c>
      <c r="M253" s="43" t="str">
        <f>IFERROR(__xludf.DUMMYFUNCTION("""COMPUTED_VALUE"""),"Paru")</f>
        <v>Paru</v>
      </c>
    </row>
    <row r="254">
      <c r="A254" s="46" t="s">
        <v>48</v>
      </c>
      <c r="B254" s="47" t="s">
        <v>10</v>
      </c>
      <c r="C254" s="47" t="s">
        <v>11</v>
      </c>
      <c r="D254" s="47" t="s">
        <v>12</v>
      </c>
      <c r="E254" s="47" t="s">
        <v>11</v>
      </c>
      <c r="F254" s="47" t="s">
        <v>14</v>
      </c>
      <c r="H254" s="43" t="str">
        <f>IFERROR(__xludf.DUMMYFUNCTION("""COMPUTED_VALUE"""),"L")</f>
        <v>L</v>
      </c>
      <c r="I254" s="43" t="str">
        <f>IFERROR(__xludf.DUMMYFUNCTION("""COMPUTED_VALUE"""),"Positif")</f>
        <v>Positif</v>
      </c>
      <c r="J254" s="43" t="str">
        <f>IFERROR(__xludf.DUMMYFUNCTION("""COMPUTED_VALUE"""),"Negatif")</f>
        <v>Negatif</v>
      </c>
      <c r="K254" s="43" t="str">
        <f>IFERROR(__xludf.DUMMYFUNCTION("""COMPUTED_VALUE"""),"Tidak")</f>
        <v>Tidak</v>
      </c>
      <c r="L254" s="43" t="str">
        <f>IFERROR(__xludf.DUMMYFUNCTION("""COMPUTED_VALUE"""),"Rif Sensitif")</f>
        <v>Rif Sensitif</v>
      </c>
      <c r="M254" s="43" t="str">
        <f>IFERROR(__xludf.DUMMYFUNCTION("""COMPUTED_VALUE"""),"Paru")</f>
        <v>Paru</v>
      </c>
    </row>
    <row r="255">
      <c r="A255" s="46" t="s">
        <v>48</v>
      </c>
      <c r="B255" s="47" t="s">
        <v>11</v>
      </c>
      <c r="C255" s="47" t="s">
        <v>11</v>
      </c>
      <c r="D255" s="47" t="s">
        <v>12</v>
      </c>
      <c r="E255" s="47" t="s">
        <v>47</v>
      </c>
      <c r="F255" s="47" t="s">
        <v>23</v>
      </c>
      <c r="H255" s="43" t="str">
        <f>IFERROR(__xludf.DUMMYFUNCTION("""COMPUTED_VALUE"""),"L")</f>
        <v>L</v>
      </c>
      <c r="I255" s="43" t="str">
        <f>IFERROR(__xludf.DUMMYFUNCTION("""COMPUTED_VALUE"""),"Positif")</f>
        <v>Positif</v>
      </c>
      <c r="J255" s="43" t="str">
        <f>IFERROR(__xludf.DUMMYFUNCTION("""COMPUTED_VALUE"""),"Negatif")</f>
        <v>Negatif</v>
      </c>
      <c r="K255" s="43" t="str">
        <f>IFERROR(__xludf.DUMMYFUNCTION("""COMPUTED_VALUE"""),"Tidak")</f>
        <v>Tidak</v>
      </c>
      <c r="L255" s="43" t="str">
        <f>IFERROR(__xludf.DUMMYFUNCTION("""COMPUTED_VALUE"""),"Rif Sensitif")</f>
        <v>Rif Sensitif</v>
      </c>
      <c r="M255" s="43" t="str">
        <f>IFERROR(__xludf.DUMMYFUNCTION("""COMPUTED_VALUE"""),"Paru")</f>
        <v>Paru</v>
      </c>
    </row>
    <row r="256">
      <c r="A256" s="46" t="s">
        <v>48</v>
      </c>
      <c r="B256" s="47" t="s">
        <v>11</v>
      </c>
      <c r="C256" s="47" t="s">
        <v>11</v>
      </c>
      <c r="D256" s="47" t="s">
        <v>12</v>
      </c>
      <c r="E256" s="47" t="s">
        <v>47</v>
      </c>
      <c r="F256" s="47" t="s">
        <v>23</v>
      </c>
      <c r="H256" s="43" t="str">
        <f>IFERROR(__xludf.DUMMYFUNCTION("""COMPUTED_VALUE"""),"L")</f>
        <v>L</v>
      </c>
      <c r="I256" s="43" t="str">
        <f>IFERROR(__xludf.DUMMYFUNCTION("""COMPUTED_VALUE"""),"Positif")</f>
        <v>Positif</v>
      </c>
      <c r="J256" s="43" t="str">
        <f>IFERROR(__xludf.DUMMYFUNCTION("""COMPUTED_VALUE"""),"Negatif")</f>
        <v>Negatif</v>
      </c>
      <c r="K256" s="43" t="str">
        <f>IFERROR(__xludf.DUMMYFUNCTION("""COMPUTED_VALUE"""),"Tidak")</f>
        <v>Tidak</v>
      </c>
      <c r="L256" s="43" t="str">
        <f>IFERROR(__xludf.DUMMYFUNCTION("""COMPUTED_VALUE"""),"Rif Sensitif")</f>
        <v>Rif Sensitif</v>
      </c>
      <c r="M256" s="43" t="str">
        <f>IFERROR(__xludf.DUMMYFUNCTION("""COMPUTED_VALUE"""),"Paru")</f>
        <v>Paru</v>
      </c>
    </row>
    <row r="257">
      <c r="A257" s="46" t="s">
        <v>48</v>
      </c>
      <c r="B257" s="47" t="s">
        <v>11</v>
      </c>
      <c r="C257" s="47" t="s">
        <v>11</v>
      </c>
      <c r="D257" s="47" t="s">
        <v>12</v>
      </c>
      <c r="E257" s="47" t="s">
        <v>47</v>
      </c>
      <c r="F257" s="47" t="s">
        <v>23</v>
      </c>
      <c r="H257" s="43" t="str">
        <f>IFERROR(__xludf.DUMMYFUNCTION("""COMPUTED_VALUE"""),"L")</f>
        <v>L</v>
      </c>
      <c r="I257" s="43" t="str">
        <f>IFERROR(__xludf.DUMMYFUNCTION("""COMPUTED_VALUE"""),"Positif")</f>
        <v>Positif</v>
      </c>
      <c r="J257" s="43" t="str">
        <f>IFERROR(__xludf.DUMMYFUNCTION("""COMPUTED_VALUE"""),"Positif")</f>
        <v>Positif</v>
      </c>
      <c r="K257" s="43" t="str">
        <f>IFERROR(__xludf.DUMMYFUNCTION("""COMPUTED_VALUE"""),"Tidak")</f>
        <v>Tidak</v>
      </c>
      <c r="L257" s="43" t="str">
        <f>IFERROR(__xludf.DUMMYFUNCTION("""COMPUTED_VALUE"""),"Negatif")</f>
        <v>Negatif</v>
      </c>
      <c r="M257" s="43" t="str">
        <f>IFERROR(__xludf.DUMMYFUNCTION("""COMPUTED_VALUE"""),"Paru")</f>
        <v>Paru</v>
      </c>
    </row>
    <row r="258">
      <c r="A258" s="46" t="s">
        <v>8</v>
      </c>
      <c r="B258" s="47" t="s">
        <v>10</v>
      </c>
      <c r="C258" s="47" t="s">
        <v>11</v>
      </c>
      <c r="D258" s="47" t="s">
        <v>12</v>
      </c>
      <c r="E258" s="47" t="s">
        <v>47</v>
      </c>
      <c r="F258" s="47" t="s">
        <v>14</v>
      </c>
      <c r="H258" s="43" t="str">
        <f>IFERROR(__xludf.DUMMYFUNCTION("""COMPUTED_VALUE"""),"L")</f>
        <v>L</v>
      </c>
      <c r="I258" s="43" t="str">
        <f>IFERROR(__xludf.DUMMYFUNCTION("""COMPUTED_VALUE"""),"Positif")</f>
        <v>Positif</v>
      </c>
      <c r="J258" s="43" t="str">
        <f>IFERROR(__xludf.DUMMYFUNCTION("""COMPUTED_VALUE"""),"Negatif")</f>
        <v>Negatif</v>
      </c>
      <c r="K258" s="43" t="str">
        <f>IFERROR(__xludf.DUMMYFUNCTION("""COMPUTED_VALUE"""),"Tidak")</f>
        <v>Tidak</v>
      </c>
      <c r="L258" s="43" t="str">
        <f>IFERROR(__xludf.DUMMYFUNCTION("""COMPUTED_VALUE"""),"Rif Sensitif")</f>
        <v>Rif Sensitif</v>
      </c>
      <c r="M258" s="43" t="str">
        <f>IFERROR(__xludf.DUMMYFUNCTION("""COMPUTED_VALUE"""),"Paru")</f>
        <v>Paru</v>
      </c>
    </row>
    <row r="259">
      <c r="A259" s="46" t="s">
        <v>48</v>
      </c>
      <c r="B259" s="47" t="s">
        <v>10</v>
      </c>
      <c r="C259" s="47" t="s">
        <v>11</v>
      </c>
      <c r="D259" s="47" t="s">
        <v>12</v>
      </c>
      <c r="E259" s="47" t="s">
        <v>47</v>
      </c>
      <c r="F259" s="47" t="s">
        <v>14</v>
      </c>
      <c r="H259" s="43" t="str">
        <f>IFERROR(__xludf.DUMMYFUNCTION("""COMPUTED_VALUE"""),"P")</f>
        <v>P</v>
      </c>
      <c r="I259" s="43" t="str">
        <f>IFERROR(__xludf.DUMMYFUNCTION("""COMPUTED_VALUE"""),"Positif")</f>
        <v>Positif</v>
      </c>
      <c r="J259" s="43" t="str">
        <f>IFERROR(__xludf.DUMMYFUNCTION("""COMPUTED_VALUE"""),"Negatif")</f>
        <v>Negatif</v>
      </c>
      <c r="K259" s="43" t="str">
        <f>IFERROR(__xludf.DUMMYFUNCTION("""COMPUTED_VALUE"""),"Tidak")</f>
        <v>Tidak</v>
      </c>
      <c r="L259" s="43" t="str">
        <f>IFERROR(__xludf.DUMMYFUNCTION("""COMPUTED_VALUE"""),"Rif Sensitif")</f>
        <v>Rif Sensitif</v>
      </c>
      <c r="M259" s="43" t="str">
        <f>IFERROR(__xludf.DUMMYFUNCTION("""COMPUTED_VALUE"""),"Paru")</f>
        <v>Paru</v>
      </c>
    </row>
    <row r="260">
      <c r="A260" s="46" t="s">
        <v>8</v>
      </c>
      <c r="B260" s="47" t="s">
        <v>11</v>
      </c>
      <c r="C260" s="47" t="s">
        <v>11</v>
      </c>
      <c r="D260" s="47" t="s">
        <v>12</v>
      </c>
      <c r="E260" s="47" t="s">
        <v>47</v>
      </c>
      <c r="F260" s="47" t="s">
        <v>23</v>
      </c>
      <c r="H260" s="43" t="str">
        <f>IFERROR(__xludf.DUMMYFUNCTION("""COMPUTED_VALUE"""),"L")</f>
        <v>L</v>
      </c>
      <c r="I260" s="43" t="str">
        <f>IFERROR(__xludf.DUMMYFUNCTION("""COMPUTED_VALUE"""),"Positif")</f>
        <v>Positif</v>
      </c>
      <c r="J260" s="43" t="str">
        <f>IFERROR(__xludf.DUMMYFUNCTION("""COMPUTED_VALUE"""),"Negatif")</f>
        <v>Negatif</v>
      </c>
      <c r="K260" s="43" t="str">
        <f>IFERROR(__xludf.DUMMYFUNCTION("""COMPUTED_VALUE"""),"Tidak")</f>
        <v>Tidak</v>
      </c>
      <c r="L260" s="43" t="str">
        <f>IFERROR(__xludf.DUMMYFUNCTION("""COMPUTED_VALUE"""),"Rif Sensitif")</f>
        <v>Rif Sensitif</v>
      </c>
      <c r="M260" s="43" t="str">
        <f>IFERROR(__xludf.DUMMYFUNCTION("""COMPUTED_VALUE"""),"Paru")</f>
        <v>Paru</v>
      </c>
    </row>
    <row r="261">
      <c r="A261" s="46" t="s">
        <v>48</v>
      </c>
      <c r="B261" s="47" t="s">
        <v>10</v>
      </c>
      <c r="C261" s="47" t="s">
        <v>11</v>
      </c>
      <c r="D261" s="47" t="s">
        <v>12</v>
      </c>
      <c r="E261" s="47" t="s">
        <v>47</v>
      </c>
      <c r="F261" s="47" t="s">
        <v>14</v>
      </c>
      <c r="H261" s="43" t="str">
        <f>IFERROR(__xludf.DUMMYFUNCTION("""COMPUTED_VALUE"""),"P")</f>
        <v>P</v>
      </c>
      <c r="I261" s="43" t="str">
        <f>IFERROR(__xludf.DUMMYFUNCTION("""COMPUTED_VALUE"""),"Positif")</f>
        <v>Positif</v>
      </c>
      <c r="J261" s="43" t="str">
        <f>IFERROR(__xludf.DUMMYFUNCTION("""COMPUTED_VALUE"""),"Positif")</f>
        <v>Positif</v>
      </c>
      <c r="K261" s="43" t="str">
        <f>IFERROR(__xludf.DUMMYFUNCTION("""COMPUTED_VALUE"""),"Tidak")</f>
        <v>Tidak</v>
      </c>
      <c r="L261" s="43" t="str">
        <f>IFERROR(__xludf.DUMMYFUNCTION("""COMPUTED_VALUE"""),"Rif Sensitif")</f>
        <v>Rif Sensitif</v>
      </c>
      <c r="M261" s="43" t="str">
        <f>IFERROR(__xludf.DUMMYFUNCTION("""COMPUTED_VALUE"""),"Paru")</f>
        <v>Paru</v>
      </c>
    </row>
    <row r="262">
      <c r="A262" s="46" t="s">
        <v>48</v>
      </c>
      <c r="B262" s="47" t="s">
        <v>10</v>
      </c>
      <c r="C262" s="47" t="s">
        <v>11</v>
      </c>
      <c r="D262" s="47" t="s">
        <v>12</v>
      </c>
      <c r="E262" s="47" t="s">
        <v>47</v>
      </c>
      <c r="F262" s="47" t="s">
        <v>14</v>
      </c>
      <c r="H262" s="43" t="str">
        <f>IFERROR(__xludf.DUMMYFUNCTION("""COMPUTED_VALUE"""),"L")</f>
        <v>L</v>
      </c>
      <c r="I262" s="43" t="str">
        <f>IFERROR(__xludf.DUMMYFUNCTION("""COMPUTED_VALUE"""),"Positif")</f>
        <v>Positif</v>
      </c>
      <c r="J262" s="43" t="str">
        <f>IFERROR(__xludf.DUMMYFUNCTION("""COMPUTED_VALUE"""),"Negatif")</f>
        <v>Negatif</v>
      </c>
      <c r="K262" s="43" t="str">
        <f>IFERROR(__xludf.DUMMYFUNCTION("""COMPUTED_VALUE"""),"Tidak")</f>
        <v>Tidak</v>
      </c>
      <c r="L262" s="43" t="str">
        <f>IFERROR(__xludf.DUMMYFUNCTION("""COMPUTED_VALUE"""),"Rif Sensitif")</f>
        <v>Rif Sensitif</v>
      </c>
      <c r="M262" s="43" t="str">
        <f>IFERROR(__xludf.DUMMYFUNCTION("""COMPUTED_VALUE"""),"Paru")</f>
        <v>Paru</v>
      </c>
    </row>
    <row r="263">
      <c r="A263" s="46" t="s">
        <v>48</v>
      </c>
      <c r="B263" s="47" t="s">
        <v>11</v>
      </c>
      <c r="C263" s="47" t="s">
        <v>11</v>
      </c>
      <c r="D263" s="47" t="s">
        <v>12</v>
      </c>
      <c r="E263" s="47" t="s">
        <v>47</v>
      </c>
      <c r="F263" s="47" t="s">
        <v>23</v>
      </c>
      <c r="H263" s="43" t="str">
        <f>IFERROR(__xludf.DUMMYFUNCTION("""COMPUTED_VALUE"""),"P")</f>
        <v>P</v>
      </c>
      <c r="I263" s="43" t="str">
        <f>IFERROR(__xludf.DUMMYFUNCTION("""COMPUTED_VALUE"""),"Positif")</f>
        <v>Positif</v>
      </c>
      <c r="J263" s="43" t="str">
        <f>IFERROR(__xludf.DUMMYFUNCTION("""COMPUTED_VALUE"""),"Negatif")</f>
        <v>Negatif</v>
      </c>
      <c r="K263" s="43" t="str">
        <f>IFERROR(__xludf.DUMMYFUNCTION("""COMPUTED_VALUE"""),"Tidak")</f>
        <v>Tidak</v>
      </c>
      <c r="L263" s="43" t="str">
        <f>IFERROR(__xludf.DUMMYFUNCTION("""COMPUTED_VALUE"""),"Rif Sensitif")</f>
        <v>Rif Sensitif</v>
      </c>
      <c r="M263" s="43" t="str">
        <f>IFERROR(__xludf.DUMMYFUNCTION("""COMPUTED_VALUE"""),"Paru")</f>
        <v>Paru</v>
      </c>
    </row>
    <row r="264">
      <c r="A264" s="46" t="s">
        <v>48</v>
      </c>
      <c r="B264" s="47" t="s">
        <v>10</v>
      </c>
      <c r="C264" s="47" t="s">
        <v>11</v>
      </c>
      <c r="D264" s="47" t="s">
        <v>12</v>
      </c>
      <c r="E264" s="47" t="s">
        <v>47</v>
      </c>
      <c r="F264" s="47" t="s">
        <v>14</v>
      </c>
      <c r="H264" s="43" t="str">
        <f>IFERROR(__xludf.DUMMYFUNCTION("""COMPUTED_VALUE"""),"P")</f>
        <v>P</v>
      </c>
      <c r="I264" s="43" t="str">
        <f>IFERROR(__xludf.DUMMYFUNCTION("""COMPUTED_VALUE"""),"Positif")</f>
        <v>Positif</v>
      </c>
      <c r="J264" s="43" t="str">
        <f>IFERROR(__xludf.DUMMYFUNCTION("""COMPUTED_VALUE"""),"Negatif")</f>
        <v>Negatif</v>
      </c>
      <c r="K264" s="43" t="str">
        <f>IFERROR(__xludf.DUMMYFUNCTION("""COMPUTED_VALUE"""),"Tidak")</f>
        <v>Tidak</v>
      </c>
      <c r="L264" s="43" t="str">
        <f>IFERROR(__xludf.DUMMYFUNCTION("""COMPUTED_VALUE"""),"Rif Sensitif")</f>
        <v>Rif Sensitif</v>
      </c>
      <c r="M264" s="43" t="str">
        <f>IFERROR(__xludf.DUMMYFUNCTION("""COMPUTED_VALUE"""),"Paru")</f>
        <v>Paru</v>
      </c>
    </row>
    <row r="265">
      <c r="A265" s="46" t="s">
        <v>48</v>
      </c>
      <c r="B265" s="47" t="s">
        <v>11</v>
      </c>
      <c r="C265" s="47" t="s">
        <v>11</v>
      </c>
      <c r="D265" s="47" t="s">
        <v>12</v>
      </c>
      <c r="E265" s="47" t="s">
        <v>47</v>
      </c>
      <c r="F265" s="47" t="s">
        <v>23</v>
      </c>
      <c r="H265" s="43" t="str">
        <f>IFERROR(__xludf.DUMMYFUNCTION("""COMPUTED_VALUE"""),"L")</f>
        <v>L</v>
      </c>
      <c r="I265" s="43" t="str">
        <f>IFERROR(__xludf.DUMMYFUNCTION("""COMPUTED_VALUE"""),"Positif")</f>
        <v>Positif</v>
      </c>
      <c r="J265" s="43" t="str">
        <f>IFERROR(__xludf.DUMMYFUNCTION("""COMPUTED_VALUE"""),"Negatif")</f>
        <v>Negatif</v>
      </c>
      <c r="K265" s="43" t="str">
        <f>IFERROR(__xludf.DUMMYFUNCTION("""COMPUTED_VALUE"""),"Tidak")</f>
        <v>Tidak</v>
      </c>
      <c r="L265" s="43" t="str">
        <f>IFERROR(__xludf.DUMMYFUNCTION("""COMPUTED_VALUE"""),"Rif Sensitif")</f>
        <v>Rif Sensitif</v>
      </c>
      <c r="M265" s="43" t="str">
        <f>IFERROR(__xludf.DUMMYFUNCTION("""COMPUTED_VALUE"""),"Paru")</f>
        <v>Paru</v>
      </c>
    </row>
    <row r="266">
      <c r="A266" s="46" t="s">
        <v>48</v>
      </c>
      <c r="B266" s="47" t="s">
        <v>10</v>
      </c>
      <c r="C266" s="47" t="s">
        <v>11</v>
      </c>
      <c r="D266" s="47" t="s">
        <v>12</v>
      </c>
      <c r="E266" s="47" t="s">
        <v>47</v>
      </c>
      <c r="F266" s="47" t="s">
        <v>14</v>
      </c>
      <c r="H266" s="43" t="str">
        <f>IFERROR(__xludf.DUMMYFUNCTION("""COMPUTED_VALUE"""),"P")</f>
        <v>P</v>
      </c>
      <c r="I266" s="43" t="str">
        <f>IFERROR(__xludf.DUMMYFUNCTION("""COMPUTED_VALUE"""),"Positif")</f>
        <v>Positif</v>
      </c>
      <c r="J266" s="43" t="str">
        <f>IFERROR(__xludf.DUMMYFUNCTION("""COMPUTED_VALUE"""),"Negatif")</f>
        <v>Negatif</v>
      </c>
      <c r="K266" s="43" t="str">
        <f>IFERROR(__xludf.DUMMYFUNCTION("""COMPUTED_VALUE"""),"Tidak")</f>
        <v>Tidak</v>
      </c>
      <c r="L266" s="43" t="str">
        <f>IFERROR(__xludf.DUMMYFUNCTION("""COMPUTED_VALUE"""),"Rif Sensitif")</f>
        <v>Rif Sensitif</v>
      </c>
      <c r="M266" s="43" t="str">
        <f>IFERROR(__xludf.DUMMYFUNCTION("""COMPUTED_VALUE"""),"Paru")</f>
        <v>Paru</v>
      </c>
    </row>
    <row r="267">
      <c r="A267" s="46" t="s">
        <v>8</v>
      </c>
      <c r="B267" s="47" t="s">
        <v>10</v>
      </c>
      <c r="C267" s="47" t="s">
        <v>11</v>
      </c>
      <c r="D267" s="47" t="s">
        <v>12</v>
      </c>
      <c r="E267" s="47" t="s">
        <v>47</v>
      </c>
      <c r="F267" s="47" t="s">
        <v>14</v>
      </c>
      <c r="H267" s="43" t="str">
        <f>IFERROR(__xludf.DUMMYFUNCTION("""COMPUTED_VALUE"""),"P")</f>
        <v>P</v>
      </c>
      <c r="I267" s="43" t="str">
        <f>IFERROR(__xludf.DUMMYFUNCTION("""COMPUTED_VALUE"""),"Positif")</f>
        <v>Positif</v>
      </c>
      <c r="J267" s="43" t="str">
        <f>IFERROR(__xludf.DUMMYFUNCTION("""COMPUTED_VALUE"""),"Negatif")</f>
        <v>Negatif</v>
      </c>
      <c r="K267" s="43" t="str">
        <f>IFERROR(__xludf.DUMMYFUNCTION("""COMPUTED_VALUE"""),"Tidak")</f>
        <v>Tidak</v>
      </c>
      <c r="L267" s="43" t="str">
        <f>IFERROR(__xludf.DUMMYFUNCTION("""COMPUTED_VALUE"""),"Rif Sensitif")</f>
        <v>Rif Sensitif</v>
      </c>
      <c r="M267" s="43" t="str">
        <f>IFERROR(__xludf.DUMMYFUNCTION("""COMPUTED_VALUE"""),"Paru")</f>
        <v>Paru</v>
      </c>
    </row>
    <row r="268">
      <c r="A268" s="46" t="s">
        <v>8</v>
      </c>
      <c r="B268" s="47" t="s">
        <v>11</v>
      </c>
      <c r="C268" s="47" t="s">
        <v>11</v>
      </c>
      <c r="D268" s="47" t="s">
        <v>12</v>
      </c>
      <c r="E268" s="47" t="s">
        <v>47</v>
      </c>
      <c r="F268" s="47" t="s">
        <v>23</v>
      </c>
      <c r="H268" s="43" t="str">
        <f>IFERROR(__xludf.DUMMYFUNCTION("""COMPUTED_VALUE"""),"L")</f>
        <v>L</v>
      </c>
      <c r="I268" s="43" t="str">
        <f>IFERROR(__xludf.DUMMYFUNCTION("""COMPUTED_VALUE"""),"Positif")</f>
        <v>Positif</v>
      </c>
      <c r="J268" s="43" t="str">
        <f>IFERROR(__xludf.DUMMYFUNCTION("""COMPUTED_VALUE"""),"Negatif")</f>
        <v>Negatif</v>
      </c>
      <c r="K268" s="43" t="str">
        <f>IFERROR(__xludf.DUMMYFUNCTION("""COMPUTED_VALUE"""),"Tidak")</f>
        <v>Tidak</v>
      </c>
      <c r="L268" s="43" t="str">
        <f>IFERROR(__xludf.DUMMYFUNCTION("""COMPUTED_VALUE"""),"Rif Sensitif")</f>
        <v>Rif Sensitif</v>
      </c>
      <c r="M268" s="43" t="str">
        <f>IFERROR(__xludf.DUMMYFUNCTION("""COMPUTED_VALUE"""),"Paru")</f>
        <v>Paru</v>
      </c>
    </row>
    <row r="269">
      <c r="A269" s="46" t="s">
        <v>8</v>
      </c>
      <c r="B269" s="47" t="s">
        <v>11</v>
      </c>
      <c r="C269" s="47" t="s">
        <v>11</v>
      </c>
      <c r="D269" s="47" t="s">
        <v>12</v>
      </c>
      <c r="E269" s="47" t="s">
        <v>47</v>
      </c>
      <c r="F269" s="47" t="s">
        <v>23</v>
      </c>
      <c r="H269" s="43" t="str">
        <f>IFERROR(__xludf.DUMMYFUNCTION("""COMPUTED_VALUE"""),"L")</f>
        <v>L</v>
      </c>
      <c r="I269" s="43" t="str">
        <f>IFERROR(__xludf.DUMMYFUNCTION("""COMPUTED_VALUE"""),"Positif")</f>
        <v>Positif</v>
      </c>
      <c r="J269" s="43" t="str">
        <f>IFERROR(__xludf.DUMMYFUNCTION("""COMPUTED_VALUE"""),"Negatif")</f>
        <v>Negatif</v>
      </c>
      <c r="K269" s="43" t="str">
        <f>IFERROR(__xludf.DUMMYFUNCTION("""COMPUTED_VALUE"""),"Tidak")</f>
        <v>Tidak</v>
      </c>
      <c r="L269" s="43" t="str">
        <f>IFERROR(__xludf.DUMMYFUNCTION("""COMPUTED_VALUE"""),"Rif Sensitif")</f>
        <v>Rif Sensitif</v>
      </c>
      <c r="M269" s="43" t="str">
        <f>IFERROR(__xludf.DUMMYFUNCTION("""COMPUTED_VALUE"""),"Paru")</f>
        <v>Paru</v>
      </c>
    </row>
    <row r="270">
      <c r="A270" s="46" t="s">
        <v>48</v>
      </c>
      <c r="B270" s="47" t="s">
        <v>11</v>
      </c>
      <c r="C270" s="47" t="s">
        <v>11</v>
      </c>
      <c r="D270" s="47" t="s">
        <v>12</v>
      </c>
      <c r="E270" s="47" t="s">
        <v>47</v>
      </c>
      <c r="F270" s="47" t="s">
        <v>23</v>
      </c>
      <c r="H270" s="43" t="str">
        <f>IFERROR(__xludf.DUMMYFUNCTION("""COMPUTED_VALUE"""),"L")</f>
        <v>L</v>
      </c>
      <c r="I270" s="43" t="str">
        <f>IFERROR(__xludf.DUMMYFUNCTION("""COMPUTED_VALUE"""),"Positif")</f>
        <v>Positif</v>
      </c>
      <c r="J270" s="43" t="str">
        <f>IFERROR(__xludf.DUMMYFUNCTION("""COMPUTED_VALUE"""),"Negatif")</f>
        <v>Negatif</v>
      </c>
      <c r="K270" s="43" t="str">
        <f>IFERROR(__xludf.DUMMYFUNCTION("""COMPUTED_VALUE"""),"Ya")</f>
        <v>Ya</v>
      </c>
      <c r="L270" s="43" t="str">
        <f>IFERROR(__xludf.DUMMYFUNCTION("""COMPUTED_VALUE"""),"Rif Sensitif")</f>
        <v>Rif Sensitif</v>
      </c>
      <c r="M270" s="43" t="str">
        <f>IFERROR(__xludf.DUMMYFUNCTION("""COMPUTED_VALUE"""),"Paru")</f>
        <v>Paru</v>
      </c>
    </row>
    <row r="271">
      <c r="A271" s="46" t="s">
        <v>8</v>
      </c>
      <c r="B271" s="47" t="s">
        <v>10</v>
      </c>
      <c r="C271" s="47" t="s">
        <v>11</v>
      </c>
      <c r="D271" s="47" t="s">
        <v>12</v>
      </c>
      <c r="E271" s="47" t="s">
        <v>47</v>
      </c>
      <c r="F271" s="47" t="s">
        <v>14</v>
      </c>
      <c r="H271" s="43" t="str">
        <f>IFERROR(__xludf.DUMMYFUNCTION("""COMPUTED_VALUE"""),"L")</f>
        <v>L</v>
      </c>
      <c r="I271" s="43" t="str">
        <f>IFERROR(__xludf.DUMMYFUNCTION("""COMPUTED_VALUE"""),"Positif")</f>
        <v>Positif</v>
      </c>
      <c r="J271" s="43" t="str">
        <f>IFERROR(__xludf.DUMMYFUNCTION("""COMPUTED_VALUE"""),"Negatif")</f>
        <v>Negatif</v>
      </c>
      <c r="K271" s="43" t="str">
        <f>IFERROR(__xludf.DUMMYFUNCTION("""COMPUTED_VALUE"""),"Ya")</f>
        <v>Ya</v>
      </c>
      <c r="L271" s="43" t="str">
        <f>IFERROR(__xludf.DUMMYFUNCTION("""COMPUTED_VALUE"""),"Rif Sensitif")</f>
        <v>Rif Sensitif</v>
      </c>
      <c r="M271" s="43" t="str">
        <f>IFERROR(__xludf.DUMMYFUNCTION("""COMPUTED_VALUE"""),"Paru")</f>
        <v>Paru</v>
      </c>
    </row>
    <row r="272">
      <c r="A272" s="46" t="s">
        <v>48</v>
      </c>
      <c r="B272" s="47" t="s">
        <v>10</v>
      </c>
      <c r="C272" s="47" t="s">
        <v>11</v>
      </c>
      <c r="D272" s="47" t="s">
        <v>12</v>
      </c>
      <c r="E272" s="47" t="s">
        <v>47</v>
      </c>
      <c r="F272" s="47" t="s">
        <v>14</v>
      </c>
      <c r="H272" s="43" t="str">
        <f>IFERROR(__xludf.DUMMYFUNCTION("""COMPUTED_VALUE"""),"P")</f>
        <v>P</v>
      </c>
      <c r="I272" s="43" t="str">
        <f>IFERROR(__xludf.DUMMYFUNCTION("""COMPUTED_VALUE"""),"Positif")</f>
        <v>Positif</v>
      </c>
      <c r="J272" s="43" t="str">
        <f>IFERROR(__xludf.DUMMYFUNCTION("""COMPUTED_VALUE"""),"Negatif")</f>
        <v>Negatif</v>
      </c>
      <c r="K272" s="43" t="str">
        <f>IFERROR(__xludf.DUMMYFUNCTION("""COMPUTED_VALUE"""),"Tidak")</f>
        <v>Tidak</v>
      </c>
      <c r="L272" s="43" t="str">
        <f>IFERROR(__xludf.DUMMYFUNCTION("""COMPUTED_VALUE"""),"Rif Sensitif")</f>
        <v>Rif Sensitif</v>
      </c>
      <c r="M272" s="43" t="str">
        <f>IFERROR(__xludf.DUMMYFUNCTION("""COMPUTED_VALUE"""),"Paru")</f>
        <v>Paru</v>
      </c>
    </row>
    <row r="273">
      <c r="A273" s="46" t="s">
        <v>48</v>
      </c>
      <c r="B273" s="47" t="s">
        <v>10</v>
      </c>
      <c r="C273" s="47" t="s">
        <v>11</v>
      </c>
      <c r="D273" s="47" t="s">
        <v>12</v>
      </c>
      <c r="E273" s="47" t="s">
        <v>47</v>
      </c>
      <c r="F273" s="47" t="s">
        <v>14</v>
      </c>
      <c r="H273" s="43" t="str">
        <f>IFERROR(__xludf.DUMMYFUNCTION("""COMPUTED_VALUE"""),"P")</f>
        <v>P</v>
      </c>
      <c r="I273" s="43" t="str">
        <f>IFERROR(__xludf.DUMMYFUNCTION("""COMPUTED_VALUE"""),"Positif")</f>
        <v>Positif</v>
      </c>
      <c r="J273" s="43" t="str">
        <f>IFERROR(__xludf.DUMMYFUNCTION("""COMPUTED_VALUE"""),"Negatif")</f>
        <v>Negatif</v>
      </c>
      <c r="K273" s="43" t="str">
        <f>IFERROR(__xludf.DUMMYFUNCTION("""COMPUTED_VALUE"""),"Tidak")</f>
        <v>Tidak</v>
      </c>
      <c r="L273" s="43" t="str">
        <f>IFERROR(__xludf.DUMMYFUNCTION("""COMPUTED_VALUE"""),"Rif Sensitif")</f>
        <v>Rif Sensitif</v>
      </c>
      <c r="M273" s="43" t="str">
        <f>IFERROR(__xludf.DUMMYFUNCTION("""COMPUTED_VALUE"""),"Paru")</f>
        <v>Paru</v>
      </c>
    </row>
    <row r="274">
      <c r="A274" s="46" t="s">
        <v>48</v>
      </c>
      <c r="B274" s="47" t="s">
        <v>11</v>
      </c>
      <c r="C274" s="47" t="s">
        <v>11</v>
      </c>
      <c r="D274" s="47" t="s">
        <v>12</v>
      </c>
      <c r="E274" s="47" t="s">
        <v>47</v>
      </c>
      <c r="F274" s="47" t="s">
        <v>23</v>
      </c>
      <c r="H274" s="43" t="str">
        <f>IFERROR(__xludf.DUMMYFUNCTION("""COMPUTED_VALUE"""),"L")</f>
        <v>L</v>
      </c>
      <c r="I274" s="43" t="str">
        <f>IFERROR(__xludf.DUMMYFUNCTION("""COMPUTED_VALUE"""),"Positif")</f>
        <v>Positif</v>
      </c>
      <c r="J274" s="43" t="str">
        <f>IFERROR(__xludf.DUMMYFUNCTION("""COMPUTED_VALUE"""),"Negatif")</f>
        <v>Negatif</v>
      </c>
      <c r="K274" s="43" t="str">
        <f>IFERROR(__xludf.DUMMYFUNCTION("""COMPUTED_VALUE"""),"Ya")</f>
        <v>Ya</v>
      </c>
      <c r="L274" s="43" t="str">
        <f>IFERROR(__xludf.DUMMYFUNCTION("""COMPUTED_VALUE"""),"Rif Sensitif")</f>
        <v>Rif Sensitif</v>
      </c>
      <c r="M274" s="43" t="str">
        <f>IFERROR(__xludf.DUMMYFUNCTION("""COMPUTED_VALUE"""),"Paru")</f>
        <v>Paru</v>
      </c>
    </row>
    <row r="275">
      <c r="A275" s="46" t="s">
        <v>48</v>
      </c>
      <c r="B275" s="47" t="s">
        <v>10</v>
      </c>
      <c r="C275" s="47" t="s">
        <v>11</v>
      </c>
      <c r="D275" s="47" t="s">
        <v>12</v>
      </c>
      <c r="E275" s="47" t="s">
        <v>47</v>
      </c>
      <c r="F275" s="47" t="s">
        <v>14</v>
      </c>
      <c r="H275" s="43" t="str">
        <f>IFERROR(__xludf.DUMMYFUNCTION("""COMPUTED_VALUE"""),"L")</f>
        <v>L</v>
      </c>
      <c r="I275" s="43" t="str">
        <f>IFERROR(__xludf.DUMMYFUNCTION("""COMPUTED_VALUE"""),"Positif")</f>
        <v>Positif</v>
      </c>
      <c r="J275" s="43" t="str">
        <f>IFERROR(__xludf.DUMMYFUNCTION("""COMPUTED_VALUE"""),"Negatif")</f>
        <v>Negatif</v>
      </c>
      <c r="K275" s="43" t="str">
        <f>IFERROR(__xludf.DUMMYFUNCTION("""COMPUTED_VALUE"""),"Tidak")</f>
        <v>Tidak</v>
      </c>
      <c r="L275" s="43" t="str">
        <f>IFERROR(__xludf.DUMMYFUNCTION("""COMPUTED_VALUE"""),"Rif Sensitif")</f>
        <v>Rif Sensitif</v>
      </c>
      <c r="M275" s="43" t="str">
        <f>IFERROR(__xludf.DUMMYFUNCTION("""COMPUTED_VALUE"""),"Paru")</f>
        <v>Paru</v>
      </c>
    </row>
    <row r="276">
      <c r="A276" s="46" t="s">
        <v>48</v>
      </c>
      <c r="B276" s="47" t="s">
        <v>10</v>
      </c>
      <c r="C276" s="47" t="s">
        <v>11</v>
      </c>
      <c r="D276" s="47" t="s">
        <v>12</v>
      </c>
      <c r="E276" s="47" t="s">
        <v>47</v>
      </c>
      <c r="F276" s="47" t="s">
        <v>14</v>
      </c>
      <c r="H276" s="43" t="str">
        <f>IFERROR(__xludf.DUMMYFUNCTION("""COMPUTED_VALUE"""),"L")</f>
        <v>L</v>
      </c>
      <c r="I276" s="43" t="str">
        <f>IFERROR(__xludf.DUMMYFUNCTION("""COMPUTED_VALUE"""),"Positif")</f>
        <v>Positif</v>
      </c>
      <c r="J276" s="43" t="str">
        <f>IFERROR(__xludf.DUMMYFUNCTION("""COMPUTED_VALUE"""),"Negatif")</f>
        <v>Negatif</v>
      </c>
      <c r="K276" s="43" t="str">
        <f>IFERROR(__xludf.DUMMYFUNCTION("""COMPUTED_VALUE"""),"Tidak")</f>
        <v>Tidak</v>
      </c>
      <c r="L276" s="43" t="str">
        <f>IFERROR(__xludf.DUMMYFUNCTION("""COMPUTED_VALUE"""),"Rif Sensitif")</f>
        <v>Rif Sensitif</v>
      </c>
      <c r="M276" s="43" t="str">
        <f>IFERROR(__xludf.DUMMYFUNCTION("""COMPUTED_VALUE"""),"Paru")</f>
        <v>Paru</v>
      </c>
    </row>
    <row r="277">
      <c r="A277" s="46" t="s">
        <v>8</v>
      </c>
      <c r="B277" s="47" t="s">
        <v>11</v>
      </c>
      <c r="C277" s="47" t="s">
        <v>11</v>
      </c>
      <c r="D277" s="47" t="s">
        <v>12</v>
      </c>
      <c r="E277" s="47" t="s">
        <v>47</v>
      </c>
      <c r="F277" s="47" t="s">
        <v>23</v>
      </c>
      <c r="H277" s="43" t="str">
        <f>IFERROR(__xludf.DUMMYFUNCTION("""COMPUTED_VALUE"""),"P")</f>
        <v>P</v>
      </c>
      <c r="I277" s="43" t="str">
        <f>IFERROR(__xludf.DUMMYFUNCTION("""COMPUTED_VALUE"""),"Positif")</f>
        <v>Positif</v>
      </c>
      <c r="J277" s="43" t="str">
        <f>IFERROR(__xludf.DUMMYFUNCTION("""COMPUTED_VALUE"""),"Negatif")</f>
        <v>Negatif</v>
      </c>
      <c r="K277" s="43" t="str">
        <f>IFERROR(__xludf.DUMMYFUNCTION("""COMPUTED_VALUE"""),"Tidak")</f>
        <v>Tidak</v>
      </c>
      <c r="L277" s="43" t="str">
        <f>IFERROR(__xludf.DUMMYFUNCTION("""COMPUTED_VALUE"""),"Rif Sensitif")</f>
        <v>Rif Sensitif</v>
      </c>
      <c r="M277" s="43" t="str">
        <f>IFERROR(__xludf.DUMMYFUNCTION("""COMPUTED_VALUE"""),"Paru")</f>
        <v>Paru</v>
      </c>
    </row>
    <row r="278">
      <c r="A278" s="46" t="s">
        <v>8</v>
      </c>
      <c r="B278" s="47" t="s">
        <v>11</v>
      </c>
      <c r="C278" s="47" t="s">
        <v>11</v>
      </c>
      <c r="D278" s="47" t="s">
        <v>12</v>
      </c>
      <c r="E278" s="47" t="s">
        <v>47</v>
      </c>
      <c r="F278" s="47" t="s">
        <v>23</v>
      </c>
      <c r="H278" s="43" t="str">
        <f>IFERROR(__xludf.DUMMYFUNCTION("""COMPUTED_VALUE"""),"P")</f>
        <v>P</v>
      </c>
      <c r="I278" s="43" t="str">
        <f>IFERROR(__xludf.DUMMYFUNCTION("""COMPUTED_VALUE"""),"Positif")</f>
        <v>Positif</v>
      </c>
      <c r="J278" s="43" t="str">
        <f>IFERROR(__xludf.DUMMYFUNCTION("""COMPUTED_VALUE"""),"Negatif")</f>
        <v>Negatif</v>
      </c>
      <c r="K278" s="43" t="str">
        <f>IFERROR(__xludf.DUMMYFUNCTION("""COMPUTED_VALUE"""),"Tidak")</f>
        <v>Tidak</v>
      </c>
      <c r="L278" s="43" t="str">
        <f>IFERROR(__xludf.DUMMYFUNCTION("""COMPUTED_VALUE"""),"Rif Sensitif")</f>
        <v>Rif Sensitif</v>
      </c>
      <c r="M278" s="43" t="str">
        <f>IFERROR(__xludf.DUMMYFUNCTION("""COMPUTED_VALUE"""),"Paru")</f>
        <v>Paru</v>
      </c>
    </row>
    <row r="279">
      <c r="A279" s="46" t="s">
        <v>48</v>
      </c>
      <c r="B279" s="47" t="s">
        <v>10</v>
      </c>
      <c r="C279" s="47" t="s">
        <v>11</v>
      </c>
      <c r="D279" s="47" t="s">
        <v>12</v>
      </c>
      <c r="E279" s="47" t="s">
        <v>47</v>
      </c>
      <c r="F279" s="47" t="s">
        <v>14</v>
      </c>
    </row>
    <row r="280">
      <c r="A280" s="46" t="s">
        <v>8</v>
      </c>
      <c r="B280" s="47" t="s">
        <v>11</v>
      </c>
      <c r="C280" s="47" t="s">
        <v>11</v>
      </c>
      <c r="D280" s="47" t="s">
        <v>12</v>
      </c>
      <c r="E280" s="47" t="s">
        <v>47</v>
      </c>
      <c r="F280" s="47" t="s">
        <v>23</v>
      </c>
    </row>
    <row r="281">
      <c r="A281" s="46" t="s">
        <v>48</v>
      </c>
      <c r="B281" s="47" t="s">
        <v>10</v>
      </c>
      <c r="C281" s="47" t="s">
        <v>11</v>
      </c>
      <c r="D281" s="47" t="s">
        <v>12</v>
      </c>
      <c r="E281" s="47" t="s">
        <v>47</v>
      </c>
      <c r="F281" s="47" t="s">
        <v>14</v>
      </c>
    </row>
    <row r="282">
      <c r="A282" s="46" t="s">
        <v>48</v>
      </c>
      <c r="B282" s="47" t="s">
        <v>11</v>
      </c>
      <c r="C282" s="47" t="s">
        <v>11</v>
      </c>
      <c r="D282" s="47" t="s">
        <v>12</v>
      </c>
      <c r="E282" s="47" t="s">
        <v>47</v>
      </c>
      <c r="F282" s="47" t="s">
        <v>23</v>
      </c>
    </row>
    <row r="283">
      <c r="A283" s="46" t="s">
        <v>8</v>
      </c>
      <c r="B283" s="47" t="s">
        <v>11</v>
      </c>
      <c r="C283" s="47" t="s">
        <v>11</v>
      </c>
      <c r="D283" s="47" t="s">
        <v>12</v>
      </c>
      <c r="E283" s="47" t="s">
        <v>47</v>
      </c>
      <c r="F283" s="47" t="s">
        <v>23</v>
      </c>
    </row>
    <row r="284">
      <c r="A284" s="46" t="s">
        <v>48</v>
      </c>
      <c r="B284" s="47" t="s">
        <v>11</v>
      </c>
      <c r="C284" s="47" t="s">
        <v>11</v>
      </c>
      <c r="D284" s="47" t="s">
        <v>12</v>
      </c>
      <c r="E284" s="47" t="s">
        <v>47</v>
      </c>
      <c r="F284" s="47" t="s">
        <v>23</v>
      </c>
    </row>
    <row r="285">
      <c r="A285" s="46" t="s">
        <v>48</v>
      </c>
      <c r="B285" s="47" t="s">
        <v>10</v>
      </c>
      <c r="C285" s="47" t="s">
        <v>10</v>
      </c>
      <c r="D285" s="47" t="s">
        <v>12</v>
      </c>
      <c r="E285" s="47" t="s">
        <v>11</v>
      </c>
      <c r="F285" s="47" t="s">
        <v>14</v>
      </c>
    </row>
    <row r="286">
      <c r="A286" s="46" t="s">
        <v>48</v>
      </c>
      <c r="B286" s="47" t="s">
        <v>10</v>
      </c>
      <c r="C286" s="47" t="s">
        <v>11</v>
      </c>
      <c r="D286" s="47" t="s">
        <v>12</v>
      </c>
      <c r="E286" s="47" t="s">
        <v>47</v>
      </c>
      <c r="F286" s="47" t="s">
        <v>14</v>
      </c>
    </row>
    <row r="287">
      <c r="A287" s="46" t="s">
        <v>8</v>
      </c>
      <c r="B287" s="47" t="s">
        <v>10</v>
      </c>
      <c r="C287" s="47" t="s">
        <v>11</v>
      </c>
      <c r="D287" s="47" t="s">
        <v>12</v>
      </c>
      <c r="E287" s="47" t="s">
        <v>47</v>
      </c>
      <c r="F287" s="47" t="s">
        <v>14</v>
      </c>
    </row>
    <row r="288">
      <c r="A288" s="46" t="s">
        <v>8</v>
      </c>
      <c r="B288" s="47" t="s">
        <v>11</v>
      </c>
      <c r="C288" s="47" t="s">
        <v>11</v>
      </c>
      <c r="D288" s="47" t="s">
        <v>12</v>
      </c>
      <c r="E288" s="47" t="s">
        <v>47</v>
      </c>
      <c r="F288" s="47" t="s">
        <v>23</v>
      </c>
    </row>
    <row r="289">
      <c r="A289" s="46" t="s">
        <v>48</v>
      </c>
      <c r="B289" s="47" t="s">
        <v>11</v>
      </c>
      <c r="C289" s="47" t="s">
        <v>11</v>
      </c>
      <c r="D289" s="47" t="s">
        <v>12</v>
      </c>
      <c r="E289" s="47" t="s">
        <v>47</v>
      </c>
      <c r="F289" s="47" t="s">
        <v>23</v>
      </c>
    </row>
    <row r="290">
      <c r="A290" s="46" t="s">
        <v>48</v>
      </c>
      <c r="B290" s="47" t="s">
        <v>10</v>
      </c>
      <c r="C290" s="47" t="s">
        <v>11</v>
      </c>
      <c r="D290" s="47" t="s">
        <v>12</v>
      </c>
      <c r="E290" s="47" t="s">
        <v>47</v>
      </c>
      <c r="F290" s="47" t="s">
        <v>14</v>
      </c>
    </row>
    <row r="291">
      <c r="A291" s="46" t="s">
        <v>8</v>
      </c>
      <c r="B291" s="47" t="s">
        <v>10</v>
      </c>
      <c r="C291" s="47" t="s">
        <v>10</v>
      </c>
      <c r="D291" s="47" t="s">
        <v>12</v>
      </c>
      <c r="E291" s="47" t="s">
        <v>47</v>
      </c>
      <c r="F291" s="47" t="s">
        <v>14</v>
      </c>
      <c r="H291" s="66" t="s">
        <v>6</v>
      </c>
      <c r="I291" s="67" t="str">
        <f>E289</f>
        <v>Rif Sensitif</v>
      </c>
      <c r="O291" s="19" t="s">
        <v>128</v>
      </c>
    </row>
    <row r="292">
      <c r="A292" s="46" t="s">
        <v>48</v>
      </c>
      <c r="B292" s="47" t="s">
        <v>10</v>
      </c>
      <c r="C292" s="47" t="s">
        <v>11</v>
      </c>
      <c r="D292" s="47" t="s">
        <v>12</v>
      </c>
      <c r="E292" s="47" t="s">
        <v>47</v>
      </c>
      <c r="F292" s="47" t="s">
        <v>14</v>
      </c>
      <c r="H292" s="22" t="s">
        <v>1</v>
      </c>
      <c r="I292" s="22" t="s">
        <v>3</v>
      </c>
      <c r="J292" s="22" t="s">
        <v>4</v>
      </c>
      <c r="K292" s="22" t="s">
        <v>5</v>
      </c>
      <c r="L292" s="22" t="s">
        <v>6</v>
      </c>
      <c r="M292" s="22" t="s">
        <v>7</v>
      </c>
      <c r="O292" s="48" t="s">
        <v>109</v>
      </c>
      <c r="P292" s="48" t="s">
        <v>19</v>
      </c>
      <c r="Q292" s="48" t="s">
        <v>110</v>
      </c>
      <c r="R292" s="48" t="s">
        <v>111</v>
      </c>
      <c r="S292" s="48" t="s">
        <v>112</v>
      </c>
      <c r="T292" s="48" t="s">
        <v>113</v>
      </c>
      <c r="U292" s="48" t="s">
        <v>114</v>
      </c>
      <c r="V292" s="48" t="s">
        <v>115</v>
      </c>
    </row>
    <row r="293">
      <c r="A293" s="46" t="s">
        <v>8</v>
      </c>
      <c r="B293" s="47" t="s">
        <v>10</v>
      </c>
      <c r="C293" s="47" t="s">
        <v>11</v>
      </c>
      <c r="D293" s="47" t="s">
        <v>12</v>
      </c>
      <c r="E293" s="47" t="s">
        <v>47</v>
      </c>
      <c r="F293" s="47" t="s">
        <v>14</v>
      </c>
      <c r="H293" s="43" t="str">
        <f>IFERROR(__xludf.DUMMYFUNCTION("FILTER(H35:M278,L35:L278=I291)"),"P")</f>
        <v>P</v>
      </c>
      <c r="I293" s="43" t="str">
        <f>IFERROR(__xludf.DUMMYFUNCTION("""COMPUTED_VALUE"""),"Positif")</f>
        <v>Positif</v>
      </c>
      <c r="J293" s="43" t="str">
        <f>IFERROR(__xludf.DUMMYFUNCTION("""COMPUTED_VALUE"""),"Negatif")</f>
        <v>Negatif</v>
      </c>
      <c r="K293" s="43" t="str">
        <f>IFERROR(__xludf.DUMMYFUNCTION("""COMPUTED_VALUE"""),"Tidak")</f>
        <v>Tidak</v>
      </c>
      <c r="L293" s="43" t="str">
        <f>IFERROR(__xludf.DUMMYFUNCTION("""COMPUTED_VALUE"""),"Rif Sensitif")</f>
        <v>Rif Sensitif</v>
      </c>
      <c r="M293" s="43" t="str">
        <f>IFERROR(__xludf.DUMMYFUNCTION("""COMPUTED_VALUE"""),"Ekstra paru")</f>
        <v>Ekstra paru</v>
      </c>
      <c r="O293" s="43"/>
      <c r="P293" s="43"/>
      <c r="Q293" s="43"/>
      <c r="R293" s="43"/>
      <c r="S293" s="43"/>
      <c r="T293" s="43"/>
      <c r="U293" s="43"/>
      <c r="V293" s="43"/>
    </row>
    <row r="294">
      <c r="A294" s="46" t="s">
        <v>8</v>
      </c>
      <c r="B294" s="47" t="s">
        <v>10</v>
      </c>
      <c r="C294" s="47" t="s">
        <v>11</v>
      </c>
      <c r="D294" s="47" t="s">
        <v>12</v>
      </c>
      <c r="E294" s="47" t="s">
        <v>47</v>
      </c>
      <c r="F294" s="47" t="s">
        <v>14</v>
      </c>
      <c r="H294" s="43" t="str">
        <f>IFERROR(__xludf.DUMMYFUNCTION("""COMPUTED_VALUE"""),"P")</f>
        <v>P</v>
      </c>
      <c r="I294" s="43" t="str">
        <f>IFERROR(__xludf.DUMMYFUNCTION("""COMPUTED_VALUE"""),"Positif")</f>
        <v>Positif</v>
      </c>
      <c r="J294" s="43" t="str">
        <f>IFERROR(__xludf.DUMMYFUNCTION("""COMPUTED_VALUE"""),"Negatif")</f>
        <v>Negatif</v>
      </c>
      <c r="K294" s="43" t="str">
        <f>IFERROR(__xludf.DUMMYFUNCTION("""COMPUTED_VALUE"""),"Tidak")</f>
        <v>Tidak</v>
      </c>
      <c r="L294" s="43" t="str">
        <f>IFERROR(__xludf.DUMMYFUNCTION("""COMPUTED_VALUE"""),"Rif Sensitif")</f>
        <v>Rif Sensitif</v>
      </c>
      <c r="M294" s="43" t="str">
        <f>IFERROR(__xludf.DUMMYFUNCTION("""COMPUTED_VALUE"""),"Ekstra paru")</f>
        <v>Ekstra paru</v>
      </c>
      <c r="O294" s="50" t="s">
        <v>132</v>
      </c>
      <c r="P294" s="49" t="s">
        <v>116</v>
      </c>
      <c r="Q294" s="43"/>
      <c r="R294" s="50">
        <f>ROWS(H293:M476)</f>
        <v>184</v>
      </c>
      <c r="S294" s="51">
        <f>COUNTIF(H293:M476, M295)</f>
        <v>170</v>
      </c>
      <c r="T294" s="51">
        <f>COUNTIF(H293:M476, M293)</f>
        <v>14</v>
      </c>
      <c r="U294" s="52">
        <f>IFERROR(((-S294/R294)*IMLOG2(S294/R294))+(-T294/R294)*IMLOG2(T294/R294),0)</f>
        <v>0.3882389775</v>
      </c>
      <c r="V294" s="43"/>
    </row>
    <row r="295">
      <c r="A295" s="46" t="s">
        <v>48</v>
      </c>
      <c r="B295" s="47" t="s">
        <v>10</v>
      </c>
      <c r="C295" s="47" t="s">
        <v>11</v>
      </c>
      <c r="D295" s="47" t="s">
        <v>12</v>
      </c>
      <c r="E295" s="47" t="s">
        <v>47</v>
      </c>
      <c r="F295" s="47" t="s">
        <v>14</v>
      </c>
      <c r="H295" s="43" t="str">
        <f>IFERROR(__xludf.DUMMYFUNCTION("""COMPUTED_VALUE"""),"P")</f>
        <v>P</v>
      </c>
      <c r="I295" s="43" t="str">
        <f>IFERROR(__xludf.DUMMYFUNCTION("""COMPUTED_VALUE"""),"Positif")</f>
        <v>Positif</v>
      </c>
      <c r="J295" s="43" t="str">
        <f>IFERROR(__xludf.DUMMYFUNCTION("""COMPUTED_VALUE"""),"Negatif")</f>
        <v>Negatif</v>
      </c>
      <c r="K295" s="43" t="str">
        <f>IFERROR(__xludf.DUMMYFUNCTION("""COMPUTED_VALUE"""),"Tidak")</f>
        <v>Tidak</v>
      </c>
      <c r="L295" s="43" t="str">
        <f>IFERROR(__xludf.DUMMYFUNCTION("""COMPUTED_VALUE"""),"Rif Sensitif")</f>
        <v>Rif Sensitif</v>
      </c>
      <c r="M295" s="43" t="str">
        <f>IFERROR(__xludf.DUMMYFUNCTION("""COMPUTED_VALUE"""),"Paru")</f>
        <v>Paru</v>
      </c>
      <c r="O295" s="43"/>
      <c r="P295" s="43"/>
      <c r="Q295" s="43"/>
      <c r="R295" s="51"/>
      <c r="S295" s="51"/>
      <c r="T295" s="51"/>
      <c r="U295" s="43"/>
      <c r="V295" s="43"/>
    </row>
    <row r="296">
      <c r="A296" s="46" t="s">
        <v>8</v>
      </c>
      <c r="B296" s="47" t="s">
        <v>11</v>
      </c>
      <c r="C296" s="47" t="s">
        <v>11</v>
      </c>
      <c r="D296" s="47" t="s">
        <v>12</v>
      </c>
      <c r="E296" s="47" t="s">
        <v>47</v>
      </c>
      <c r="F296" s="47" t="s">
        <v>23</v>
      </c>
      <c r="H296" s="43" t="str">
        <f>IFERROR(__xludf.DUMMYFUNCTION("""COMPUTED_VALUE"""),"P")</f>
        <v>P</v>
      </c>
      <c r="I296" s="43" t="str">
        <f>IFERROR(__xludf.DUMMYFUNCTION("""COMPUTED_VALUE"""),"Positif")</f>
        <v>Positif</v>
      </c>
      <c r="J296" s="43" t="str">
        <f>IFERROR(__xludf.DUMMYFUNCTION("""COMPUTED_VALUE"""),"Negatif")</f>
        <v>Negatif</v>
      </c>
      <c r="K296" s="43" t="str">
        <f>IFERROR(__xludf.DUMMYFUNCTION("""COMPUTED_VALUE"""),"Tidak")</f>
        <v>Tidak</v>
      </c>
      <c r="L296" s="43" t="str">
        <f>IFERROR(__xludf.DUMMYFUNCTION("""COMPUTED_VALUE"""),"Rif Sensitif")</f>
        <v>Rif Sensitif</v>
      </c>
      <c r="M296" s="43" t="str">
        <f>IFERROR(__xludf.DUMMYFUNCTION("""COMPUTED_VALUE"""),"Paru")</f>
        <v>Paru</v>
      </c>
      <c r="O296" s="93" t="s">
        <v>133</v>
      </c>
      <c r="P296" s="94" t="s">
        <v>117</v>
      </c>
      <c r="Q296" s="95"/>
      <c r="R296" s="96"/>
      <c r="S296" s="96"/>
      <c r="T296" s="96"/>
      <c r="U296" s="95"/>
      <c r="V296" s="95">
        <f>(U294)-((R297/R294)*U297)-((R298/R294)*U298)</f>
        <v>0.005618276977</v>
      </c>
    </row>
    <row r="297">
      <c r="A297" s="46" t="s">
        <v>48</v>
      </c>
      <c r="B297" s="47" t="s">
        <v>11</v>
      </c>
      <c r="C297" s="47" t="s">
        <v>11</v>
      </c>
      <c r="D297" s="47" t="s">
        <v>44</v>
      </c>
      <c r="E297" s="47" t="s">
        <v>47</v>
      </c>
      <c r="F297" s="47" t="s">
        <v>23</v>
      </c>
      <c r="H297" s="43" t="str">
        <f>IFERROR(__xludf.DUMMYFUNCTION("""COMPUTED_VALUE"""),"P")</f>
        <v>P</v>
      </c>
      <c r="I297" s="43" t="str">
        <f>IFERROR(__xludf.DUMMYFUNCTION("""COMPUTED_VALUE"""),"Positif")</f>
        <v>Positif</v>
      </c>
      <c r="J297" s="43" t="str">
        <f>IFERROR(__xludf.DUMMYFUNCTION("""COMPUTED_VALUE"""),"Negatif")</f>
        <v>Negatif</v>
      </c>
      <c r="K297" s="43" t="str">
        <f>IFERROR(__xludf.DUMMYFUNCTION("""COMPUTED_VALUE"""),"Tidak")</f>
        <v>Tidak</v>
      </c>
      <c r="L297" s="43" t="str">
        <f>IFERROR(__xludf.DUMMYFUNCTION("""COMPUTED_VALUE"""),"Rif Sensitif")</f>
        <v>Rif Sensitif</v>
      </c>
      <c r="M297" s="43" t="str">
        <f>IFERROR(__xludf.DUMMYFUNCTION("""COMPUTED_VALUE"""),"Paru")</f>
        <v>Paru</v>
      </c>
      <c r="O297" s="95"/>
      <c r="P297" s="95"/>
      <c r="Q297" s="94" t="s">
        <v>118</v>
      </c>
      <c r="R297" s="96">
        <f>COUNTIF(H293:H476,H293)</f>
        <v>77</v>
      </c>
      <c r="S297" s="96">
        <f>COUNTIFS(H293:H476,H293,M293:M476,M295)</f>
        <v>69</v>
      </c>
      <c r="T297" s="96">
        <f>COUNTIFS(H293:H476,H293,M293:M476,M293)</f>
        <v>8</v>
      </c>
      <c r="U297" s="97">
        <f t="shared" ref="U297:U298" si="10">IFERROR(((-S297/R297)*IMLOG2(S297/R297))+((-T297/R297)*IMLOG2(T297/R297)),0)</f>
        <v>0.4812256638</v>
      </c>
      <c r="V297" s="95"/>
    </row>
    <row r="298">
      <c r="A298" s="46" t="s">
        <v>48</v>
      </c>
      <c r="B298" s="47" t="s">
        <v>11</v>
      </c>
      <c r="C298" s="47" t="s">
        <v>11</v>
      </c>
      <c r="D298" s="47" t="s">
        <v>12</v>
      </c>
      <c r="E298" s="47" t="s">
        <v>47</v>
      </c>
      <c r="F298" s="47" t="s">
        <v>23</v>
      </c>
      <c r="H298" s="43" t="str">
        <f>IFERROR(__xludf.DUMMYFUNCTION("""COMPUTED_VALUE"""),"P")</f>
        <v>P</v>
      </c>
      <c r="I298" s="43" t="str">
        <f>IFERROR(__xludf.DUMMYFUNCTION("""COMPUTED_VALUE"""),"Positif")</f>
        <v>Positif</v>
      </c>
      <c r="J298" s="43" t="str">
        <f>IFERROR(__xludf.DUMMYFUNCTION("""COMPUTED_VALUE"""),"Negatif")</f>
        <v>Negatif</v>
      </c>
      <c r="K298" s="43" t="str">
        <f>IFERROR(__xludf.DUMMYFUNCTION("""COMPUTED_VALUE"""),"Tidak")</f>
        <v>Tidak</v>
      </c>
      <c r="L298" s="43" t="str">
        <f>IFERROR(__xludf.DUMMYFUNCTION("""COMPUTED_VALUE"""),"Rif Sensitif")</f>
        <v>Rif Sensitif</v>
      </c>
      <c r="M298" s="43" t="str">
        <f>IFERROR(__xludf.DUMMYFUNCTION("""COMPUTED_VALUE"""),"Paru")</f>
        <v>Paru</v>
      </c>
      <c r="O298" s="95"/>
      <c r="P298" s="95"/>
      <c r="Q298" s="94" t="s">
        <v>119</v>
      </c>
      <c r="R298" s="96">
        <f>COUNTIF(H293:H476,H308)</f>
        <v>107</v>
      </c>
      <c r="S298" s="98">
        <f>COUNTIFS(H293:H476,H308,M293:M476,M295)</f>
        <v>101</v>
      </c>
      <c r="T298" s="96">
        <f>COUNTIFS(H293:H476,H308,M293:M476,M293)</f>
        <v>6</v>
      </c>
      <c r="U298" s="97">
        <f t="shared" si="10"/>
        <v>0.3116619886</v>
      </c>
      <c r="V298" s="95"/>
    </row>
    <row r="299">
      <c r="A299" s="46" t="s">
        <v>8</v>
      </c>
      <c r="B299" s="47" t="s">
        <v>11</v>
      </c>
      <c r="C299" s="47" t="s">
        <v>11</v>
      </c>
      <c r="D299" s="47" t="s">
        <v>12</v>
      </c>
      <c r="E299" s="47" t="s">
        <v>47</v>
      </c>
      <c r="F299" s="47" t="s">
        <v>23</v>
      </c>
      <c r="H299" s="43" t="str">
        <f>IFERROR(__xludf.DUMMYFUNCTION("""COMPUTED_VALUE"""),"P")</f>
        <v>P</v>
      </c>
      <c r="I299" s="43" t="str">
        <f>IFERROR(__xludf.DUMMYFUNCTION("""COMPUTED_VALUE"""),"Positif")</f>
        <v>Positif</v>
      </c>
      <c r="J299" s="43" t="str">
        <f>IFERROR(__xludf.DUMMYFUNCTION("""COMPUTED_VALUE"""),"Negatif")</f>
        <v>Negatif</v>
      </c>
      <c r="K299" s="43" t="str">
        <f>IFERROR(__xludf.DUMMYFUNCTION("""COMPUTED_VALUE"""),"Tidak")</f>
        <v>Tidak</v>
      </c>
      <c r="L299" s="43" t="str">
        <f>IFERROR(__xludf.DUMMYFUNCTION("""COMPUTED_VALUE"""),"Rif Sensitif")</f>
        <v>Rif Sensitif</v>
      </c>
      <c r="M299" s="43" t="str">
        <f>IFERROR(__xludf.DUMMYFUNCTION("""COMPUTED_VALUE"""),"Paru")</f>
        <v>Paru</v>
      </c>
      <c r="O299" s="49"/>
      <c r="P299" s="49"/>
      <c r="Q299" s="43"/>
      <c r="R299" s="51"/>
      <c r="S299" s="40"/>
      <c r="T299" s="51"/>
      <c r="V299" s="54"/>
    </row>
    <row r="300">
      <c r="A300" s="46" t="s">
        <v>8</v>
      </c>
      <c r="B300" s="47" t="s">
        <v>11</v>
      </c>
      <c r="C300" s="47" t="s">
        <v>11</v>
      </c>
      <c r="D300" s="47" t="s">
        <v>12</v>
      </c>
      <c r="E300" s="47" t="s">
        <v>47</v>
      </c>
      <c r="F300" s="47" t="s">
        <v>23</v>
      </c>
      <c r="H300" s="43" t="str">
        <f>IFERROR(__xludf.DUMMYFUNCTION("""COMPUTED_VALUE"""),"P")</f>
        <v>P</v>
      </c>
      <c r="I300" s="43" t="str">
        <f>IFERROR(__xludf.DUMMYFUNCTION("""COMPUTED_VALUE"""),"Positif")</f>
        <v>Positif</v>
      </c>
      <c r="J300" s="43" t="str">
        <f>IFERROR(__xludf.DUMMYFUNCTION("""COMPUTED_VALUE"""),"Negatif")</f>
        <v>Negatif</v>
      </c>
      <c r="K300" s="43" t="str">
        <f>IFERROR(__xludf.DUMMYFUNCTION("""COMPUTED_VALUE"""),"Tidak")</f>
        <v>Tidak</v>
      </c>
      <c r="L300" s="43" t="str">
        <f>IFERROR(__xludf.DUMMYFUNCTION("""COMPUTED_VALUE"""),"Rif Sensitif")</f>
        <v>Rif Sensitif</v>
      </c>
      <c r="M300" s="43" t="str">
        <f>IFERROR(__xludf.DUMMYFUNCTION("""COMPUTED_VALUE"""),"Paru")</f>
        <v>Paru</v>
      </c>
      <c r="O300" s="65"/>
      <c r="P300" s="65" t="s">
        <v>124</v>
      </c>
      <c r="Q300" s="69"/>
      <c r="R300" s="69"/>
      <c r="S300" s="69"/>
      <c r="T300" s="69"/>
      <c r="U300" s="69"/>
      <c r="V300" s="70">
        <f>(U294)-((R301/R294)*U301)-((R302/R294)*U302)</f>
        <v>0.003182441288</v>
      </c>
    </row>
    <row r="301">
      <c r="A301" s="46" t="s">
        <v>8</v>
      </c>
      <c r="B301" s="47" t="s">
        <v>11</v>
      </c>
      <c r="C301" s="47" t="s">
        <v>11</v>
      </c>
      <c r="D301" s="47" t="s">
        <v>12</v>
      </c>
      <c r="E301" s="47" t="s">
        <v>47</v>
      </c>
      <c r="F301" s="47" t="s">
        <v>23</v>
      </c>
      <c r="H301" s="43" t="str">
        <f>IFERROR(__xludf.DUMMYFUNCTION("""COMPUTED_VALUE"""),"P")</f>
        <v>P</v>
      </c>
      <c r="I301" s="43" t="str">
        <f>IFERROR(__xludf.DUMMYFUNCTION("""COMPUTED_VALUE"""),"Positif")</f>
        <v>Positif</v>
      </c>
      <c r="J301" s="43" t="str">
        <f>IFERROR(__xludf.DUMMYFUNCTION("""COMPUTED_VALUE"""),"Negatif")</f>
        <v>Negatif</v>
      </c>
      <c r="K301" s="43" t="str">
        <f>IFERROR(__xludf.DUMMYFUNCTION("""COMPUTED_VALUE"""),"Tidak")</f>
        <v>Tidak</v>
      </c>
      <c r="L301" s="43" t="str">
        <f>IFERROR(__xludf.DUMMYFUNCTION("""COMPUTED_VALUE"""),"Rif Sensitif")</f>
        <v>Rif Sensitif</v>
      </c>
      <c r="M301" s="43" t="str">
        <f>IFERROR(__xludf.DUMMYFUNCTION("""COMPUTED_VALUE"""),"Ekstra paru")</f>
        <v>Ekstra paru</v>
      </c>
      <c r="O301" s="64"/>
      <c r="P301" s="71"/>
      <c r="Q301" s="72" t="s">
        <v>122</v>
      </c>
      <c r="R301" s="73">
        <f>COUNTIF(J293:J476,J313)</f>
        <v>5</v>
      </c>
      <c r="S301" s="74">
        <f>COUNTIFS(J293:J476,J313,M293:M476,M295)</f>
        <v>4</v>
      </c>
      <c r="T301" s="74">
        <f>COUNTIFS(J293:J476,J313,M293:M476,M293)</f>
        <v>1</v>
      </c>
      <c r="U301" s="75">
        <f t="shared" ref="U301:U302" si="11">IFERROR(((-S301/R301)*IMLOG2(S301/R301))+((-T301/R301)*IMLOG2(T301/R301)),0)</f>
        <v>0.7219280949</v>
      </c>
      <c r="V301" s="76"/>
    </row>
    <row r="302">
      <c r="A302" s="46" t="s">
        <v>8</v>
      </c>
      <c r="B302" s="47" t="s">
        <v>10</v>
      </c>
      <c r="C302" s="47" t="s">
        <v>11</v>
      </c>
      <c r="D302" s="47" t="s">
        <v>12</v>
      </c>
      <c r="E302" s="47" t="s">
        <v>47</v>
      </c>
      <c r="F302" s="47" t="s">
        <v>14</v>
      </c>
      <c r="H302" s="43" t="str">
        <f>IFERROR(__xludf.DUMMYFUNCTION("""COMPUTED_VALUE"""),"P")</f>
        <v>P</v>
      </c>
      <c r="I302" s="43" t="str">
        <f>IFERROR(__xludf.DUMMYFUNCTION("""COMPUTED_VALUE"""),"Positif")</f>
        <v>Positif</v>
      </c>
      <c r="J302" s="43" t="str">
        <f>IFERROR(__xludf.DUMMYFUNCTION("""COMPUTED_VALUE"""),"Negatif")</f>
        <v>Negatif</v>
      </c>
      <c r="K302" s="43" t="str">
        <f>IFERROR(__xludf.DUMMYFUNCTION("""COMPUTED_VALUE"""),"Tidak")</f>
        <v>Tidak</v>
      </c>
      <c r="L302" s="43" t="str">
        <f>IFERROR(__xludf.DUMMYFUNCTION("""COMPUTED_VALUE"""),"Rif Sensitif")</f>
        <v>Rif Sensitif</v>
      </c>
      <c r="M302" s="43" t="str">
        <f>IFERROR(__xludf.DUMMYFUNCTION("""COMPUTED_VALUE"""),"Paru")</f>
        <v>Paru</v>
      </c>
      <c r="O302" s="64"/>
      <c r="P302" s="71"/>
      <c r="Q302" s="72" t="s">
        <v>123</v>
      </c>
      <c r="R302" s="73">
        <f>COUNTIF(J293:J476,J293)</f>
        <v>179</v>
      </c>
      <c r="S302" s="74">
        <f>COUNTIFS(J293:J476,J293,M293:M476,M295)</f>
        <v>166</v>
      </c>
      <c r="T302" s="74">
        <f>COUNTIFS(J293:J476,J293,M293:M476,M293)</f>
        <v>13</v>
      </c>
      <c r="U302" s="75">
        <f t="shared" si="11"/>
        <v>0.3756467162</v>
      </c>
      <c r="V302" s="76"/>
    </row>
    <row r="303">
      <c r="A303" s="46" t="s">
        <v>8</v>
      </c>
      <c r="B303" s="47" t="s">
        <v>10</v>
      </c>
      <c r="C303" s="47" t="s">
        <v>11</v>
      </c>
      <c r="D303" s="47" t="s">
        <v>12</v>
      </c>
      <c r="E303" s="47" t="s">
        <v>47</v>
      </c>
      <c r="F303" s="47" t="s">
        <v>14</v>
      </c>
      <c r="H303" s="43" t="str">
        <f>IFERROR(__xludf.DUMMYFUNCTION("""COMPUTED_VALUE"""),"P")</f>
        <v>P</v>
      </c>
      <c r="I303" s="43" t="str">
        <f>IFERROR(__xludf.DUMMYFUNCTION("""COMPUTED_VALUE"""),"Positif")</f>
        <v>Positif</v>
      </c>
      <c r="J303" s="43" t="str">
        <f>IFERROR(__xludf.DUMMYFUNCTION("""COMPUTED_VALUE"""),"Negatif")</f>
        <v>Negatif</v>
      </c>
      <c r="K303" s="43" t="str">
        <f>IFERROR(__xludf.DUMMYFUNCTION("""COMPUTED_VALUE"""),"Ya")</f>
        <v>Ya</v>
      </c>
      <c r="L303" s="43" t="str">
        <f>IFERROR(__xludf.DUMMYFUNCTION("""COMPUTED_VALUE"""),"Rif Sensitif")</f>
        <v>Rif Sensitif</v>
      </c>
      <c r="M303" s="43" t="str">
        <f>IFERROR(__xludf.DUMMYFUNCTION("""COMPUTED_VALUE"""),"Paru")</f>
        <v>Paru</v>
      </c>
      <c r="O303" s="64"/>
      <c r="P303" s="71"/>
      <c r="Q303" s="72"/>
      <c r="R303" s="76"/>
      <c r="S303" s="87"/>
      <c r="T303" s="87"/>
      <c r="U303" s="87"/>
      <c r="V303" s="76"/>
    </row>
    <row r="304">
      <c r="A304" s="46" t="s">
        <v>8</v>
      </c>
      <c r="B304" s="47" t="s">
        <v>11</v>
      </c>
      <c r="C304" s="47" t="s">
        <v>11</v>
      </c>
      <c r="D304" s="47" t="s">
        <v>12</v>
      </c>
      <c r="E304" s="47" t="s">
        <v>47</v>
      </c>
      <c r="F304" s="47" t="s">
        <v>23</v>
      </c>
      <c r="H304" s="43" t="str">
        <f>IFERROR(__xludf.DUMMYFUNCTION("""COMPUTED_VALUE"""),"P")</f>
        <v>P</v>
      </c>
      <c r="I304" s="43" t="str">
        <f>IFERROR(__xludf.DUMMYFUNCTION("""COMPUTED_VALUE"""),"Positif")</f>
        <v>Positif</v>
      </c>
      <c r="J304" s="43" t="str">
        <f>IFERROR(__xludf.DUMMYFUNCTION("""COMPUTED_VALUE"""),"Negatif")</f>
        <v>Negatif</v>
      </c>
      <c r="K304" s="43" t="str">
        <f>IFERROR(__xludf.DUMMYFUNCTION("""COMPUTED_VALUE"""),"Tidak")</f>
        <v>Tidak</v>
      </c>
      <c r="L304" s="43" t="str">
        <f>IFERROR(__xludf.DUMMYFUNCTION("""COMPUTED_VALUE"""),"Rif Sensitif")</f>
        <v>Rif Sensitif</v>
      </c>
      <c r="M304" s="43" t="str">
        <f>IFERROR(__xludf.DUMMYFUNCTION("""COMPUTED_VALUE"""),"Paru")</f>
        <v>Paru</v>
      </c>
      <c r="O304" s="99"/>
      <c r="P304" s="100" t="s">
        <v>125</v>
      </c>
      <c r="Q304" s="87"/>
      <c r="R304" s="87"/>
      <c r="S304" s="87"/>
      <c r="T304" s="87"/>
      <c r="U304" s="87"/>
      <c r="V304" s="90">
        <f>(U294)-((R305/R294)*U305)-((R306/R294)*U306)</f>
        <v>0.005079762816</v>
      </c>
    </row>
    <row r="305">
      <c r="A305" s="46" t="s">
        <v>8</v>
      </c>
      <c r="B305" s="47" t="s">
        <v>11</v>
      </c>
      <c r="C305" s="47" t="s">
        <v>11</v>
      </c>
      <c r="D305" s="47" t="s">
        <v>12</v>
      </c>
      <c r="E305" s="47" t="s">
        <v>47</v>
      </c>
      <c r="F305" s="47" t="s">
        <v>23</v>
      </c>
      <c r="H305" s="43" t="str">
        <f>IFERROR(__xludf.DUMMYFUNCTION("""COMPUTED_VALUE"""),"P")</f>
        <v>P</v>
      </c>
      <c r="I305" s="43" t="str">
        <f>IFERROR(__xludf.DUMMYFUNCTION("""COMPUTED_VALUE"""),"Positif")</f>
        <v>Positif</v>
      </c>
      <c r="J305" s="43" t="str">
        <f>IFERROR(__xludf.DUMMYFUNCTION("""COMPUTED_VALUE"""),"Negatif")</f>
        <v>Negatif</v>
      </c>
      <c r="K305" s="43" t="str">
        <f>IFERROR(__xludf.DUMMYFUNCTION("""COMPUTED_VALUE"""),"Tidak")</f>
        <v>Tidak</v>
      </c>
      <c r="L305" s="43" t="str">
        <f>IFERROR(__xludf.DUMMYFUNCTION("""COMPUTED_VALUE"""),"Rif Sensitif")</f>
        <v>Rif Sensitif</v>
      </c>
      <c r="M305" s="43" t="str">
        <f>IFERROR(__xludf.DUMMYFUNCTION("""COMPUTED_VALUE"""),"Paru")</f>
        <v>Paru</v>
      </c>
      <c r="O305" s="101"/>
      <c r="P305" s="102"/>
      <c r="Q305" s="103" t="s">
        <v>131</v>
      </c>
      <c r="R305" s="104">
        <f>COUNTIF(K293:K476,K303)</f>
        <v>8</v>
      </c>
      <c r="S305" s="90">
        <f>COUNTIFS(K293:K476,K303,M293:M476,M295)</f>
        <v>8</v>
      </c>
      <c r="T305" s="90">
        <f>COUNTIFS(K293:K476,K303,M293:M476,M293)</f>
        <v>0</v>
      </c>
      <c r="U305" s="91">
        <f t="shared" ref="U305:U306" si="12">IFERROR(((-S305/R305)*IMLOG2(S305/R305))+((-T305/R305)*IMLOG2(T305/R305)),0)</f>
        <v>0</v>
      </c>
      <c r="V305" s="87"/>
    </row>
    <row r="306">
      <c r="A306" s="46" t="s">
        <v>48</v>
      </c>
      <c r="B306" s="47" t="s">
        <v>11</v>
      </c>
      <c r="C306" s="47" t="s">
        <v>11</v>
      </c>
      <c r="D306" s="47" t="s">
        <v>12</v>
      </c>
      <c r="E306" s="47" t="s">
        <v>47</v>
      </c>
      <c r="F306" s="47" t="s">
        <v>23</v>
      </c>
      <c r="H306" s="43" t="str">
        <f>IFERROR(__xludf.DUMMYFUNCTION("""COMPUTED_VALUE"""),"L")</f>
        <v>L</v>
      </c>
      <c r="I306" s="43" t="str">
        <f>IFERROR(__xludf.DUMMYFUNCTION("""COMPUTED_VALUE"""),"Positif")</f>
        <v>Positif</v>
      </c>
      <c r="J306" s="43" t="str">
        <f>IFERROR(__xludf.DUMMYFUNCTION("""COMPUTED_VALUE"""),"Negatif")</f>
        <v>Negatif</v>
      </c>
      <c r="K306" s="43" t="str">
        <f>IFERROR(__xludf.DUMMYFUNCTION("""COMPUTED_VALUE"""),"Tidak")</f>
        <v>Tidak</v>
      </c>
      <c r="L306" s="43" t="str">
        <f>IFERROR(__xludf.DUMMYFUNCTION("""COMPUTED_VALUE"""),"Rif Sensitif")</f>
        <v>Rif Sensitif</v>
      </c>
      <c r="M306" s="43" t="str">
        <f>IFERROR(__xludf.DUMMYFUNCTION("""COMPUTED_VALUE"""),"Ekstra paru")</f>
        <v>Ekstra paru</v>
      </c>
      <c r="O306" s="101"/>
      <c r="P306" s="102"/>
      <c r="Q306" s="103" t="s">
        <v>127</v>
      </c>
      <c r="R306" s="104">
        <f>COUNTIF(K293:K476,K293)</f>
        <v>176</v>
      </c>
      <c r="S306" s="90">
        <f>COUNTIFS(K293:K476,K293,M293:M476,M295)</f>
        <v>162</v>
      </c>
      <c r="T306" s="90">
        <f>COUNTIFS(K293:K476,K293,M293:M476,M293)</f>
        <v>14</v>
      </c>
      <c r="U306" s="91">
        <f t="shared" si="12"/>
        <v>0.4005755426</v>
      </c>
      <c r="V306" s="87"/>
    </row>
    <row r="307">
      <c r="A307" s="46" t="s">
        <v>48</v>
      </c>
      <c r="B307" s="47" t="s">
        <v>10</v>
      </c>
      <c r="C307" s="47" t="s">
        <v>11</v>
      </c>
      <c r="D307" s="47" t="s">
        <v>12</v>
      </c>
      <c r="E307" s="47" t="s">
        <v>47</v>
      </c>
      <c r="F307" s="47" t="s">
        <v>14</v>
      </c>
      <c r="H307" s="43" t="str">
        <f>IFERROR(__xludf.DUMMYFUNCTION("""COMPUTED_VALUE"""),"L")</f>
        <v>L</v>
      </c>
      <c r="I307" s="43" t="str">
        <f>IFERROR(__xludf.DUMMYFUNCTION("""COMPUTED_VALUE"""),"Positif")</f>
        <v>Positif</v>
      </c>
      <c r="J307" s="43" t="str">
        <f>IFERROR(__xludf.DUMMYFUNCTION("""COMPUTED_VALUE"""),"Negatif")</f>
        <v>Negatif</v>
      </c>
      <c r="K307" s="43" t="str">
        <f>IFERROR(__xludf.DUMMYFUNCTION("""COMPUTED_VALUE"""),"Tidak")</f>
        <v>Tidak</v>
      </c>
      <c r="L307" s="43" t="str">
        <f>IFERROR(__xludf.DUMMYFUNCTION("""COMPUTED_VALUE"""),"Rif Sensitif")</f>
        <v>Rif Sensitif</v>
      </c>
      <c r="M307" s="43" t="str">
        <f>IFERROR(__xludf.DUMMYFUNCTION("""COMPUTED_VALUE"""),"Ekstra paru")</f>
        <v>Ekstra paru</v>
      </c>
      <c r="O307" s="64"/>
      <c r="P307" s="71"/>
      <c r="Q307" s="72"/>
      <c r="R307" s="76"/>
      <c r="S307" s="87"/>
      <c r="T307" s="87"/>
      <c r="U307" s="87"/>
      <c r="V307" s="76"/>
    </row>
    <row r="308">
      <c r="A308" s="46" t="s">
        <v>48</v>
      </c>
      <c r="B308" s="47" t="s">
        <v>11</v>
      </c>
      <c r="C308" s="47" t="s">
        <v>11</v>
      </c>
      <c r="D308" s="47" t="s">
        <v>44</v>
      </c>
      <c r="E308" s="47" t="s">
        <v>47</v>
      </c>
      <c r="F308" s="47" t="s">
        <v>23</v>
      </c>
      <c r="H308" s="43" t="str">
        <f>IFERROR(__xludf.DUMMYFUNCTION("""COMPUTED_VALUE"""),"L")</f>
        <v>L</v>
      </c>
      <c r="I308" s="43" t="str">
        <f>IFERROR(__xludf.DUMMYFUNCTION("""COMPUTED_VALUE"""),"Positif")</f>
        <v>Positif</v>
      </c>
      <c r="J308" s="43" t="str">
        <f>IFERROR(__xludf.DUMMYFUNCTION("""COMPUTED_VALUE"""),"Negatif")</f>
        <v>Negatif</v>
      </c>
      <c r="K308" s="43" t="str">
        <f>IFERROR(__xludf.DUMMYFUNCTION("""COMPUTED_VALUE"""),"Tidak")</f>
        <v>Tidak</v>
      </c>
      <c r="L308" s="43" t="str">
        <f>IFERROR(__xludf.DUMMYFUNCTION("""COMPUTED_VALUE"""),"Rif Sensitif")</f>
        <v>Rif Sensitif</v>
      </c>
      <c r="M308" s="43" t="str">
        <f>IFERROR(__xludf.DUMMYFUNCTION("""COMPUTED_VALUE"""),"Ekstra paru")</f>
        <v>Ekstra paru</v>
      </c>
    </row>
    <row r="309">
      <c r="A309" s="46" t="s">
        <v>48</v>
      </c>
      <c r="B309" s="47" t="s">
        <v>10</v>
      </c>
      <c r="C309" s="47" t="s">
        <v>11</v>
      </c>
      <c r="D309" s="47" t="s">
        <v>12</v>
      </c>
      <c r="E309" s="47" t="s">
        <v>47</v>
      </c>
      <c r="F309" s="47" t="s">
        <v>14</v>
      </c>
      <c r="H309" s="43" t="str">
        <f>IFERROR(__xludf.DUMMYFUNCTION("""COMPUTED_VALUE"""),"L")</f>
        <v>L</v>
      </c>
      <c r="I309" s="43" t="str">
        <f>IFERROR(__xludf.DUMMYFUNCTION("""COMPUTED_VALUE"""),"Positif")</f>
        <v>Positif</v>
      </c>
      <c r="J309" s="43" t="str">
        <f>IFERROR(__xludf.DUMMYFUNCTION("""COMPUTED_VALUE"""),"Negatif")</f>
        <v>Negatif</v>
      </c>
      <c r="K309" s="43" t="str">
        <f>IFERROR(__xludf.DUMMYFUNCTION("""COMPUTED_VALUE"""),"Tidak")</f>
        <v>Tidak</v>
      </c>
      <c r="L309" s="43" t="str">
        <f>IFERROR(__xludf.DUMMYFUNCTION("""COMPUTED_VALUE"""),"Rif Sensitif")</f>
        <v>Rif Sensitif</v>
      </c>
      <c r="M309" s="43" t="str">
        <f>IFERROR(__xludf.DUMMYFUNCTION("""COMPUTED_VALUE"""),"Ekstra paru")</f>
        <v>Ekstra paru</v>
      </c>
    </row>
    <row r="310">
      <c r="A310" s="46" t="s">
        <v>48</v>
      </c>
      <c r="B310" s="47" t="s">
        <v>11</v>
      </c>
      <c r="C310" s="47" t="s">
        <v>11</v>
      </c>
      <c r="D310" s="47" t="s">
        <v>12</v>
      </c>
      <c r="E310" s="47" t="s">
        <v>47</v>
      </c>
      <c r="F310" s="47" t="s">
        <v>23</v>
      </c>
      <c r="H310" s="43" t="str">
        <f>IFERROR(__xludf.DUMMYFUNCTION("""COMPUTED_VALUE"""),"L")</f>
        <v>L</v>
      </c>
      <c r="I310" s="43" t="str">
        <f>IFERROR(__xludf.DUMMYFUNCTION("""COMPUTED_VALUE"""),"Positif")</f>
        <v>Positif</v>
      </c>
      <c r="J310" s="43" t="str">
        <f>IFERROR(__xludf.DUMMYFUNCTION("""COMPUTED_VALUE"""),"Negatif")</f>
        <v>Negatif</v>
      </c>
      <c r="K310" s="43" t="str">
        <f>IFERROR(__xludf.DUMMYFUNCTION("""COMPUTED_VALUE"""),"Tidak")</f>
        <v>Tidak</v>
      </c>
      <c r="L310" s="43" t="str">
        <f>IFERROR(__xludf.DUMMYFUNCTION("""COMPUTED_VALUE"""),"Rif Sensitif")</f>
        <v>Rif Sensitif</v>
      </c>
      <c r="M310" s="43" t="str">
        <f>IFERROR(__xludf.DUMMYFUNCTION("""COMPUTED_VALUE"""),"Paru")</f>
        <v>Paru</v>
      </c>
    </row>
    <row r="311">
      <c r="A311" s="46" t="s">
        <v>48</v>
      </c>
      <c r="B311" s="47" t="s">
        <v>10</v>
      </c>
      <c r="C311" s="47" t="s">
        <v>11</v>
      </c>
      <c r="D311" s="47" t="s">
        <v>44</v>
      </c>
      <c r="E311" s="47" t="s">
        <v>47</v>
      </c>
      <c r="F311" s="47" t="s">
        <v>14</v>
      </c>
      <c r="H311" s="43" t="str">
        <f>IFERROR(__xludf.DUMMYFUNCTION("""COMPUTED_VALUE"""),"L")</f>
        <v>L</v>
      </c>
      <c r="I311" s="43" t="str">
        <f>IFERROR(__xludf.DUMMYFUNCTION("""COMPUTED_VALUE"""),"Positif")</f>
        <v>Positif</v>
      </c>
      <c r="J311" s="43" t="str">
        <f>IFERROR(__xludf.DUMMYFUNCTION("""COMPUTED_VALUE"""),"Negatif")</f>
        <v>Negatif</v>
      </c>
      <c r="K311" s="43" t="str">
        <f>IFERROR(__xludf.DUMMYFUNCTION("""COMPUTED_VALUE"""),"Tidak")</f>
        <v>Tidak</v>
      </c>
      <c r="L311" s="43" t="str">
        <f>IFERROR(__xludf.DUMMYFUNCTION("""COMPUTED_VALUE"""),"Rif Sensitif")</f>
        <v>Rif Sensitif</v>
      </c>
      <c r="M311" s="43" t="str">
        <f>IFERROR(__xludf.DUMMYFUNCTION("""COMPUTED_VALUE"""),"Ekstra paru")</f>
        <v>Ekstra paru</v>
      </c>
    </row>
    <row r="312">
      <c r="A312" s="46" t="s">
        <v>48</v>
      </c>
      <c r="B312" s="47" t="s">
        <v>11</v>
      </c>
      <c r="C312" s="47" t="s">
        <v>11</v>
      </c>
      <c r="D312" s="47" t="s">
        <v>12</v>
      </c>
      <c r="E312" s="47" t="s">
        <v>47</v>
      </c>
      <c r="F312" s="47" t="s">
        <v>23</v>
      </c>
      <c r="H312" s="43" t="str">
        <f>IFERROR(__xludf.DUMMYFUNCTION("""COMPUTED_VALUE"""),"L")</f>
        <v>L</v>
      </c>
      <c r="I312" s="43" t="str">
        <f>IFERROR(__xludf.DUMMYFUNCTION("""COMPUTED_VALUE"""),"Positif")</f>
        <v>Positif</v>
      </c>
      <c r="J312" s="43" t="str">
        <f>IFERROR(__xludf.DUMMYFUNCTION("""COMPUTED_VALUE"""),"Negatif")</f>
        <v>Negatif</v>
      </c>
      <c r="K312" s="43" t="str">
        <f>IFERROR(__xludf.DUMMYFUNCTION("""COMPUTED_VALUE"""),"Tidak")</f>
        <v>Tidak</v>
      </c>
      <c r="L312" s="43" t="str">
        <f>IFERROR(__xludf.DUMMYFUNCTION("""COMPUTED_VALUE"""),"Rif Sensitif")</f>
        <v>Rif Sensitif</v>
      </c>
      <c r="M312" s="43" t="str">
        <f>IFERROR(__xludf.DUMMYFUNCTION("""COMPUTED_VALUE"""),"Paru")</f>
        <v>Paru</v>
      </c>
    </row>
    <row r="313">
      <c r="A313" s="46" t="s">
        <v>48</v>
      </c>
      <c r="B313" s="47" t="s">
        <v>10</v>
      </c>
      <c r="C313" s="47" t="s">
        <v>11</v>
      </c>
      <c r="D313" s="47" t="s">
        <v>44</v>
      </c>
      <c r="E313" s="47" t="s">
        <v>47</v>
      </c>
      <c r="F313" s="47" t="s">
        <v>14</v>
      </c>
      <c r="H313" s="43" t="str">
        <f>IFERROR(__xludf.DUMMYFUNCTION("""COMPUTED_VALUE"""),"L")</f>
        <v>L</v>
      </c>
      <c r="I313" s="43" t="str">
        <f>IFERROR(__xludf.DUMMYFUNCTION("""COMPUTED_VALUE"""),"Positif")</f>
        <v>Positif</v>
      </c>
      <c r="J313" s="43" t="str">
        <f>IFERROR(__xludf.DUMMYFUNCTION("""COMPUTED_VALUE"""),"Positif")</f>
        <v>Positif</v>
      </c>
      <c r="K313" s="43" t="str">
        <f>IFERROR(__xludf.DUMMYFUNCTION("""COMPUTED_VALUE"""),"Tidak")</f>
        <v>Tidak</v>
      </c>
      <c r="L313" s="43" t="str">
        <f>IFERROR(__xludf.DUMMYFUNCTION("""COMPUTED_VALUE"""),"Rif Sensitif")</f>
        <v>Rif Sensitif</v>
      </c>
      <c r="M313" s="43" t="str">
        <f>IFERROR(__xludf.DUMMYFUNCTION("""COMPUTED_VALUE"""),"Paru")</f>
        <v>Paru</v>
      </c>
    </row>
    <row r="314">
      <c r="A314" s="46" t="s">
        <v>8</v>
      </c>
      <c r="B314" s="47" t="s">
        <v>10</v>
      </c>
      <c r="C314" s="47" t="s">
        <v>11</v>
      </c>
      <c r="D314" s="47" t="s">
        <v>12</v>
      </c>
      <c r="E314" s="47" t="s">
        <v>47</v>
      </c>
      <c r="F314" s="47" t="s">
        <v>14</v>
      </c>
      <c r="H314" s="43" t="str">
        <f>IFERROR(__xludf.DUMMYFUNCTION("""COMPUTED_VALUE"""),"L")</f>
        <v>L</v>
      </c>
      <c r="I314" s="43" t="str">
        <f>IFERROR(__xludf.DUMMYFUNCTION("""COMPUTED_VALUE"""),"Positif")</f>
        <v>Positif</v>
      </c>
      <c r="J314" s="43" t="str">
        <f>IFERROR(__xludf.DUMMYFUNCTION("""COMPUTED_VALUE"""),"Negatif")</f>
        <v>Negatif</v>
      </c>
      <c r="K314" s="43" t="str">
        <f>IFERROR(__xludf.DUMMYFUNCTION("""COMPUTED_VALUE"""),"Tidak")</f>
        <v>Tidak</v>
      </c>
      <c r="L314" s="43" t="str">
        <f>IFERROR(__xludf.DUMMYFUNCTION("""COMPUTED_VALUE"""),"Rif Sensitif")</f>
        <v>Rif Sensitif</v>
      </c>
      <c r="M314" s="43" t="str">
        <f>IFERROR(__xludf.DUMMYFUNCTION("""COMPUTED_VALUE"""),"Paru")</f>
        <v>Paru</v>
      </c>
    </row>
    <row r="315">
      <c r="A315" s="46" t="s">
        <v>8</v>
      </c>
      <c r="B315" s="47" t="s">
        <v>11</v>
      </c>
      <c r="C315" s="47" t="s">
        <v>11</v>
      </c>
      <c r="D315" s="47" t="s">
        <v>12</v>
      </c>
      <c r="E315" s="47" t="s">
        <v>47</v>
      </c>
      <c r="F315" s="47" t="s">
        <v>23</v>
      </c>
      <c r="H315" s="43" t="str">
        <f>IFERROR(__xludf.DUMMYFUNCTION("""COMPUTED_VALUE"""),"L")</f>
        <v>L</v>
      </c>
      <c r="I315" s="43" t="str">
        <f>IFERROR(__xludf.DUMMYFUNCTION("""COMPUTED_VALUE"""),"Positif")</f>
        <v>Positif</v>
      </c>
      <c r="J315" s="43" t="str">
        <f>IFERROR(__xludf.DUMMYFUNCTION("""COMPUTED_VALUE"""),"Negatif")</f>
        <v>Negatif</v>
      </c>
      <c r="K315" s="43" t="str">
        <f>IFERROR(__xludf.DUMMYFUNCTION("""COMPUTED_VALUE"""),"Tidak")</f>
        <v>Tidak</v>
      </c>
      <c r="L315" s="43" t="str">
        <f>IFERROR(__xludf.DUMMYFUNCTION("""COMPUTED_VALUE"""),"Rif Sensitif")</f>
        <v>Rif Sensitif</v>
      </c>
      <c r="M315" s="43" t="str">
        <f>IFERROR(__xludf.DUMMYFUNCTION("""COMPUTED_VALUE"""),"Paru")</f>
        <v>Paru</v>
      </c>
    </row>
    <row r="316">
      <c r="A316" s="46" t="s">
        <v>48</v>
      </c>
      <c r="B316" s="47" t="s">
        <v>11</v>
      </c>
      <c r="C316" s="47" t="s">
        <v>11</v>
      </c>
      <c r="D316" s="47" t="s">
        <v>12</v>
      </c>
      <c r="E316" s="47" t="s">
        <v>47</v>
      </c>
      <c r="F316" s="47" t="s">
        <v>23</v>
      </c>
      <c r="H316" s="43" t="str">
        <f>IFERROR(__xludf.DUMMYFUNCTION("""COMPUTED_VALUE"""),"L")</f>
        <v>L</v>
      </c>
      <c r="I316" s="43" t="str">
        <f>IFERROR(__xludf.DUMMYFUNCTION("""COMPUTED_VALUE"""),"Positif")</f>
        <v>Positif</v>
      </c>
      <c r="J316" s="43" t="str">
        <f>IFERROR(__xludf.DUMMYFUNCTION("""COMPUTED_VALUE"""),"Negatif")</f>
        <v>Negatif</v>
      </c>
      <c r="K316" s="43" t="str">
        <f>IFERROR(__xludf.DUMMYFUNCTION("""COMPUTED_VALUE"""),"Tidak")</f>
        <v>Tidak</v>
      </c>
      <c r="L316" s="43" t="str">
        <f>IFERROR(__xludf.DUMMYFUNCTION("""COMPUTED_VALUE"""),"Rif Sensitif")</f>
        <v>Rif Sensitif</v>
      </c>
      <c r="M316" s="43" t="str">
        <f>IFERROR(__xludf.DUMMYFUNCTION("""COMPUTED_VALUE"""),"Paru")</f>
        <v>Paru</v>
      </c>
    </row>
    <row r="317">
      <c r="A317" s="46" t="s">
        <v>8</v>
      </c>
      <c r="B317" s="47" t="s">
        <v>10</v>
      </c>
      <c r="C317" s="47" t="s">
        <v>11</v>
      </c>
      <c r="D317" s="47" t="s">
        <v>12</v>
      </c>
      <c r="E317" s="47" t="s">
        <v>47</v>
      </c>
      <c r="F317" s="47" t="s">
        <v>14</v>
      </c>
      <c r="H317" s="43" t="str">
        <f>IFERROR(__xludf.DUMMYFUNCTION("""COMPUTED_VALUE"""),"L")</f>
        <v>L</v>
      </c>
      <c r="I317" s="43" t="str">
        <f>IFERROR(__xludf.DUMMYFUNCTION("""COMPUTED_VALUE"""),"Positif")</f>
        <v>Positif</v>
      </c>
      <c r="J317" s="43" t="str">
        <f>IFERROR(__xludf.DUMMYFUNCTION("""COMPUTED_VALUE"""),"Negatif")</f>
        <v>Negatif</v>
      </c>
      <c r="K317" s="43" t="str">
        <f>IFERROR(__xludf.DUMMYFUNCTION("""COMPUTED_VALUE"""),"Tidak")</f>
        <v>Tidak</v>
      </c>
      <c r="L317" s="43" t="str">
        <f>IFERROR(__xludf.DUMMYFUNCTION("""COMPUTED_VALUE"""),"Rif Sensitif")</f>
        <v>Rif Sensitif</v>
      </c>
      <c r="M317" s="43" t="str">
        <f>IFERROR(__xludf.DUMMYFUNCTION("""COMPUTED_VALUE"""),"Paru")</f>
        <v>Paru</v>
      </c>
    </row>
    <row r="318">
      <c r="A318" s="46" t="s">
        <v>48</v>
      </c>
      <c r="B318" s="47" t="s">
        <v>10</v>
      </c>
      <c r="C318" s="47" t="s">
        <v>11</v>
      </c>
      <c r="D318" s="47" t="s">
        <v>44</v>
      </c>
      <c r="E318" s="47" t="s">
        <v>47</v>
      </c>
      <c r="F318" s="47" t="s">
        <v>14</v>
      </c>
      <c r="H318" s="43" t="str">
        <f>IFERROR(__xludf.DUMMYFUNCTION("""COMPUTED_VALUE"""),"L")</f>
        <v>L</v>
      </c>
      <c r="I318" s="43" t="str">
        <f>IFERROR(__xludf.DUMMYFUNCTION("""COMPUTED_VALUE"""),"Positif")</f>
        <v>Positif</v>
      </c>
      <c r="J318" s="43" t="str">
        <f>IFERROR(__xludf.DUMMYFUNCTION("""COMPUTED_VALUE"""),"Negatif")</f>
        <v>Negatif</v>
      </c>
      <c r="K318" s="43" t="str">
        <f>IFERROR(__xludf.DUMMYFUNCTION("""COMPUTED_VALUE"""),"Tidak")</f>
        <v>Tidak</v>
      </c>
      <c r="L318" s="43" t="str">
        <f>IFERROR(__xludf.DUMMYFUNCTION("""COMPUTED_VALUE"""),"Rif Sensitif")</f>
        <v>Rif Sensitif</v>
      </c>
      <c r="M318" s="43" t="str">
        <f>IFERROR(__xludf.DUMMYFUNCTION("""COMPUTED_VALUE"""),"Paru")</f>
        <v>Paru</v>
      </c>
    </row>
    <row r="319">
      <c r="A319" s="46" t="s">
        <v>48</v>
      </c>
      <c r="B319" s="47" t="s">
        <v>11</v>
      </c>
      <c r="C319" s="47" t="s">
        <v>11</v>
      </c>
      <c r="D319" s="47" t="s">
        <v>12</v>
      </c>
      <c r="E319" s="47" t="s">
        <v>47</v>
      </c>
      <c r="F319" s="47" t="s">
        <v>23</v>
      </c>
      <c r="H319" s="43" t="str">
        <f>IFERROR(__xludf.DUMMYFUNCTION("""COMPUTED_VALUE"""),"L")</f>
        <v>L</v>
      </c>
      <c r="I319" s="43" t="str">
        <f>IFERROR(__xludf.DUMMYFUNCTION("""COMPUTED_VALUE"""),"Positif")</f>
        <v>Positif</v>
      </c>
      <c r="J319" s="43" t="str">
        <f>IFERROR(__xludf.DUMMYFUNCTION("""COMPUTED_VALUE"""),"Negatif")</f>
        <v>Negatif</v>
      </c>
      <c r="K319" s="43" t="str">
        <f>IFERROR(__xludf.DUMMYFUNCTION("""COMPUTED_VALUE"""),"Tidak")</f>
        <v>Tidak</v>
      </c>
      <c r="L319" s="43" t="str">
        <f>IFERROR(__xludf.DUMMYFUNCTION("""COMPUTED_VALUE"""),"Rif Sensitif")</f>
        <v>Rif Sensitif</v>
      </c>
      <c r="M319" s="43" t="str">
        <f>IFERROR(__xludf.DUMMYFUNCTION("""COMPUTED_VALUE"""),"Paru")</f>
        <v>Paru</v>
      </c>
    </row>
    <row r="320">
      <c r="A320" s="46" t="s">
        <v>48</v>
      </c>
      <c r="B320" s="47" t="s">
        <v>10</v>
      </c>
      <c r="C320" s="47" t="s">
        <v>11</v>
      </c>
      <c r="D320" s="47" t="s">
        <v>12</v>
      </c>
      <c r="E320" s="47" t="s">
        <v>47</v>
      </c>
      <c r="F320" s="47" t="s">
        <v>14</v>
      </c>
      <c r="H320" s="43" t="str">
        <f>IFERROR(__xludf.DUMMYFUNCTION("""COMPUTED_VALUE"""),"L")</f>
        <v>L</v>
      </c>
      <c r="I320" s="43" t="str">
        <f>IFERROR(__xludf.DUMMYFUNCTION("""COMPUTED_VALUE"""),"Positif")</f>
        <v>Positif</v>
      </c>
      <c r="J320" s="43" t="str">
        <f>IFERROR(__xludf.DUMMYFUNCTION("""COMPUTED_VALUE"""),"Negatif")</f>
        <v>Negatif</v>
      </c>
      <c r="K320" s="43" t="str">
        <f>IFERROR(__xludf.DUMMYFUNCTION("""COMPUTED_VALUE"""),"Tidak")</f>
        <v>Tidak</v>
      </c>
      <c r="L320" s="43" t="str">
        <f>IFERROR(__xludf.DUMMYFUNCTION("""COMPUTED_VALUE"""),"Rif Sensitif")</f>
        <v>Rif Sensitif</v>
      </c>
      <c r="M320" s="43" t="str">
        <f>IFERROR(__xludf.DUMMYFUNCTION("""COMPUTED_VALUE"""),"Paru")</f>
        <v>Paru</v>
      </c>
    </row>
    <row r="321">
      <c r="A321" s="46" t="s">
        <v>8</v>
      </c>
      <c r="B321" s="47" t="s">
        <v>11</v>
      </c>
      <c r="C321" s="47" t="s">
        <v>11</v>
      </c>
      <c r="D321" s="47" t="s">
        <v>12</v>
      </c>
      <c r="E321" s="47" t="s">
        <v>47</v>
      </c>
      <c r="F321" s="47" t="s">
        <v>23</v>
      </c>
      <c r="H321" s="43" t="str">
        <f>IFERROR(__xludf.DUMMYFUNCTION("""COMPUTED_VALUE"""),"L")</f>
        <v>L</v>
      </c>
      <c r="I321" s="43" t="str">
        <f>IFERROR(__xludf.DUMMYFUNCTION("""COMPUTED_VALUE"""),"Positif")</f>
        <v>Positif</v>
      </c>
      <c r="J321" s="43" t="str">
        <f>IFERROR(__xludf.DUMMYFUNCTION("""COMPUTED_VALUE"""),"Negatif")</f>
        <v>Negatif</v>
      </c>
      <c r="K321" s="43" t="str">
        <f>IFERROR(__xludf.DUMMYFUNCTION("""COMPUTED_VALUE"""),"Tidak")</f>
        <v>Tidak</v>
      </c>
      <c r="L321" s="43" t="str">
        <f>IFERROR(__xludf.DUMMYFUNCTION("""COMPUTED_VALUE"""),"Rif Sensitif")</f>
        <v>Rif Sensitif</v>
      </c>
      <c r="M321" s="43" t="str">
        <f>IFERROR(__xludf.DUMMYFUNCTION("""COMPUTED_VALUE"""),"Paru")</f>
        <v>Paru</v>
      </c>
    </row>
    <row r="322">
      <c r="A322" s="46" t="s">
        <v>48</v>
      </c>
      <c r="B322" s="47" t="s">
        <v>10</v>
      </c>
      <c r="C322" s="47" t="s">
        <v>11</v>
      </c>
      <c r="D322" s="47" t="s">
        <v>12</v>
      </c>
      <c r="E322" s="47" t="s">
        <v>47</v>
      </c>
      <c r="F322" s="47" t="s">
        <v>14</v>
      </c>
      <c r="H322" s="43" t="str">
        <f>IFERROR(__xludf.DUMMYFUNCTION("""COMPUTED_VALUE"""),"L")</f>
        <v>L</v>
      </c>
      <c r="I322" s="43" t="str">
        <f>IFERROR(__xludf.DUMMYFUNCTION("""COMPUTED_VALUE"""),"Positif")</f>
        <v>Positif</v>
      </c>
      <c r="J322" s="43" t="str">
        <f>IFERROR(__xludf.DUMMYFUNCTION("""COMPUTED_VALUE"""),"Negatif")</f>
        <v>Negatif</v>
      </c>
      <c r="K322" s="43" t="str">
        <f>IFERROR(__xludf.DUMMYFUNCTION("""COMPUTED_VALUE"""),"Tidak")</f>
        <v>Tidak</v>
      </c>
      <c r="L322" s="43" t="str">
        <f>IFERROR(__xludf.DUMMYFUNCTION("""COMPUTED_VALUE"""),"Rif Sensitif")</f>
        <v>Rif Sensitif</v>
      </c>
      <c r="M322" s="43" t="str">
        <f>IFERROR(__xludf.DUMMYFUNCTION("""COMPUTED_VALUE"""),"Paru")</f>
        <v>Paru</v>
      </c>
    </row>
    <row r="323">
      <c r="A323" s="46" t="s">
        <v>48</v>
      </c>
      <c r="B323" s="47" t="s">
        <v>11</v>
      </c>
      <c r="C323" s="47" t="s">
        <v>11</v>
      </c>
      <c r="D323" s="47" t="s">
        <v>12</v>
      </c>
      <c r="E323" s="47" t="s">
        <v>47</v>
      </c>
      <c r="F323" s="47" t="s">
        <v>23</v>
      </c>
      <c r="H323" s="43" t="str">
        <f>IFERROR(__xludf.DUMMYFUNCTION("""COMPUTED_VALUE"""),"L")</f>
        <v>L</v>
      </c>
      <c r="I323" s="43" t="str">
        <f>IFERROR(__xludf.DUMMYFUNCTION("""COMPUTED_VALUE"""),"Positif")</f>
        <v>Positif</v>
      </c>
      <c r="J323" s="43" t="str">
        <f>IFERROR(__xludf.DUMMYFUNCTION("""COMPUTED_VALUE"""),"Negatif")</f>
        <v>Negatif</v>
      </c>
      <c r="K323" s="43" t="str">
        <f>IFERROR(__xludf.DUMMYFUNCTION("""COMPUTED_VALUE"""),"Tidak")</f>
        <v>Tidak</v>
      </c>
      <c r="L323" s="43" t="str">
        <f>IFERROR(__xludf.DUMMYFUNCTION("""COMPUTED_VALUE"""),"Rif Sensitif")</f>
        <v>Rif Sensitif</v>
      </c>
      <c r="M323" s="43" t="str">
        <f>IFERROR(__xludf.DUMMYFUNCTION("""COMPUTED_VALUE"""),"Paru")</f>
        <v>Paru</v>
      </c>
    </row>
    <row r="324">
      <c r="A324" s="46" t="s">
        <v>48</v>
      </c>
      <c r="B324" s="47" t="s">
        <v>11</v>
      </c>
      <c r="C324" s="47" t="s">
        <v>11</v>
      </c>
      <c r="D324" s="47" t="s">
        <v>12</v>
      </c>
      <c r="E324" s="47" t="s">
        <v>47</v>
      </c>
      <c r="F324" s="47" t="s">
        <v>23</v>
      </c>
      <c r="H324" s="43" t="str">
        <f>IFERROR(__xludf.DUMMYFUNCTION("""COMPUTED_VALUE"""),"L")</f>
        <v>L</v>
      </c>
      <c r="I324" s="43" t="str">
        <f>IFERROR(__xludf.DUMMYFUNCTION("""COMPUTED_VALUE"""),"Positif")</f>
        <v>Positif</v>
      </c>
      <c r="J324" s="43" t="str">
        <f>IFERROR(__xludf.DUMMYFUNCTION("""COMPUTED_VALUE"""),"Negatif")</f>
        <v>Negatif</v>
      </c>
      <c r="K324" s="43" t="str">
        <f>IFERROR(__xludf.DUMMYFUNCTION("""COMPUTED_VALUE"""),"Tidak")</f>
        <v>Tidak</v>
      </c>
      <c r="L324" s="43" t="str">
        <f>IFERROR(__xludf.DUMMYFUNCTION("""COMPUTED_VALUE"""),"Rif Sensitif")</f>
        <v>Rif Sensitif</v>
      </c>
      <c r="M324" s="43" t="str">
        <f>IFERROR(__xludf.DUMMYFUNCTION("""COMPUTED_VALUE"""),"Paru")</f>
        <v>Paru</v>
      </c>
    </row>
    <row r="325">
      <c r="A325" s="46" t="s">
        <v>48</v>
      </c>
      <c r="B325" s="47" t="s">
        <v>11</v>
      </c>
      <c r="C325" s="47" t="s">
        <v>11</v>
      </c>
      <c r="D325" s="47" t="s">
        <v>12</v>
      </c>
      <c r="E325" s="47" t="s">
        <v>47</v>
      </c>
      <c r="F325" s="47" t="s">
        <v>23</v>
      </c>
      <c r="H325" s="43" t="str">
        <f>IFERROR(__xludf.DUMMYFUNCTION("""COMPUTED_VALUE"""),"L")</f>
        <v>L</v>
      </c>
      <c r="I325" s="43" t="str">
        <f>IFERROR(__xludf.DUMMYFUNCTION("""COMPUTED_VALUE"""),"Positif")</f>
        <v>Positif</v>
      </c>
      <c r="J325" s="43" t="str">
        <f>IFERROR(__xludf.DUMMYFUNCTION("""COMPUTED_VALUE"""),"Negatif")</f>
        <v>Negatif</v>
      </c>
      <c r="K325" s="43" t="str">
        <f>IFERROR(__xludf.DUMMYFUNCTION("""COMPUTED_VALUE"""),"Tidak")</f>
        <v>Tidak</v>
      </c>
      <c r="L325" s="43" t="str">
        <f>IFERROR(__xludf.DUMMYFUNCTION("""COMPUTED_VALUE"""),"Rif Sensitif")</f>
        <v>Rif Sensitif</v>
      </c>
      <c r="M325" s="43" t="str">
        <f>IFERROR(__xludf.DUMMYFUNCTION("""COMPUTED_VALUE"""),"Paru")</f>
        <v>Paru</v>
      </c>
    </row>
    <row r="326">
      <c r="A326" s="46" t="s">
        <v>8</v>
      </c>
      <c r="B326" s="47" t="s">
        <v>10</v>
      </c>
      <c r="C326" s="47" t="s">
        <v>11</v>
      </c>
      <c r="D326" s="47" t="s">
        <v>12</v>
      </c>
      <c r="E326" s="47" t="s">
        <v>47</v>
      </c>
      <c r="F326" s="47" t="s">
        <v>14</v>
      </c>
      <c r="H326" s="43" t="str">
        <f>IFERROR(__xludf.DUMMYFUNCTION("""COMPUTED_VALUE"""),"L")</f>
        <v>L</v>
      </c>
      <c r="I326" s="43" t="str">
        <f>IFERROR(__xludf.DUMMYFUNCTION("""COMPUTED_VALUE"""),"Positif")</f>
        <v>Positif</v>
      </c>
      <c r="J326" s="43" t="str">
        <f>IFERROR(__xludf.DUMMYFUNCTION("""COMPUTED_VALUE"""),"Negatif")</f>
        <v>Negatif</v>
      </c>
      <c r="K326" s="43" t="str">
        <f>IFERROR(__xludf.DUMMYFUNCTION("""COMPUTED_VALUE"""),"Tidak")</f>
        <v>Tidak</v>
      </c>
      <c r="L326" s="43" t="str">
        <f>IFERROR(__xludf.DUMMYFUNCTION("""COMPUTED_VALUE"""),"Rif Sensitif")</f>
        <v>Rif Sensitif</v>
      </c>
      <c r="M326" s="43" t="str">
        <f>IFERROR(__xludf.DUMMYFUNCTION("""COMPUTED_VALUE"""),"Paru")</f>
        <v>Paru</v>
      </c>
    </row>
    <row r="327">
      <c r="A327" s="46" t="s">
        <v>8</v>
      </c>
      <c r="B327" s="47" t="s">
        <v>11</v>
      </c>
      <c r="C327" s="47" t="s">
        <v>11</v>
      </c>
      <c r="D327" s="47" t="s">
        <v>12</v>
      </c>
      <c r="E327" s="47" t="s">
        <v>47</v>
      </c>
      <c r="F327" s="47" t="s">
        <v>23</v>
      </c>
      <c r="H327" s="43" t="str">
        <f>IFERROR(__xludf.DUMMYFUNCTION("""COMPUTED_VALUE"""),"P")</f>
        <v>P</v>
      </c>
      <c r="I327" s="43" t="str">
        <f>IFERROR(__xludf.DUMMYFUNCTION("""COMPUTED_VALUE"""),"Positif")</f>
        <v>Positif</v>
      </c>
      <c r="J327" s="43" t="str">
        <f>IFERROR(__xludf.DUMMYFUNCTION("""COMPUTED_VALUE"""),"Negatif")</f>
        <v>Negatif</v>
      </c>
      <c r="K327" s="43" t="str">
        <f>IFERROR(__xludf.DUMMYFUNCTION("""COMPUTED_VALUE"""),"Tidak")</f>
        <v>Tidak</v>
      </c>
      <c r="L327" s="43" t="str">
        <f>IFERROR(__xludf.DUMMYFUNCTION("""COMPUTED_VALUE"""),"Rif Sensitif")</f>
        <v>Rif Sensitif</v>
      </c>
      <c r="M327" s="43" t="str">
        <f>IFERROR(__xludf.DUMMYFUNCTION("""COMPUTED_VALUE"""),"Paru")</f>
        <v>Paru</v>
      </c>
    </row>
    <row r="328">
      <c r="A328" s="46" t="s">
        <v>8</v>
      </c>
      <c r="B328" s="47" t="s">
        <v>10</v>
      </c>
      <c r="C328" s="47" t="s">
        <v>11</v>
      </c>
      <c r="D328" s="47" t="s">
        <v>12</v>
      </c>
      <c r="E328" s="47" t="s">
        <v>47</v>
      </c>
      <c r="F328" s="47" t="s">
        <v>14</v>
      </c>
      <c r="H328" s="43" t="str">
        <f>IFERROR(__xludf.DUMMYFUNCTION("""COMPUTED_VALUE"""),"L")</f>
        <v>L</v>
      </c>
      <c r="I328" s="43" t="str">
        <f>IFERROR(__xludf.DUMMYFUNCTION("""COMPUTED_VALUE"""),"Positif")</f>
        <v>Positif</v>
      </c>
      <c r="J328" s="43" t="str">
        <f>IFERROR(__xludf.DUMMYFUNCTION("""COMPUTED_VALUE"""),"Negatif")</f>
        <v>Negatif</v>
      </c>
      <c r="K328" s="43" t="str">
        <f>IFERROR(__xludf.DUMMYFUNCTION("""COMPUTED_VALUE"""),"Tidak")</f>
        <v>Tidak</v>
      </c>
      <c r="L328" s="43" t="str">
        <f>IFERROR(__xludf.DUMMYFUNCTION("""COMPUTED_VALUE"""),"Rif Sensitif")</f>
        <v>Rif Sensitif</v>
      </c>
      <c r="M328" s="43" t="str">
        <f>IFERROR(__xludf.DUMMYFUNCTION("""COMPUTED_VALUE"""),"Paru")</f>
        <v>Paru</v>
      </c>
    </row>
    <row r="329">
      <c r="A329" s="46" t="s">
        <v>8</v>
      </c>
      <c r="B329" s="47" t="s">
        <v>11</v>
      </c>
      <c r="C329" s="47" t="s">
        <v>11</v>
      </c>
      <c r="D329" s="47" t="s">
        <v>12</v>
      </c>
      <c r="E329" s="47" t="s">
        <v>47</v>
      </c>
      <c r="F329" s="47" t="s">
        <v>23</v>
      </c>
      <c r="H329" s="43" t="str">
        <f>IFERROR(__xludf.DUMMYFUNCTION("""COMPUTED_VALUE"""),"P")</f>
        <v>P</v>
      </c>
      <c r="I329" s="43" t="str">
        <f>IFERROR(__xludf.DUMMYFUNCTION("""COMPUTED_VALUE"""),"Positif")</f>
        <v>Positif</v>
      </c>
      <c r="J329" s="43" t="str">
        <f>IFERROR(__xludf.DUMMYFUNCTION("""COMPUTED_VALUE"""),"Negatif")</f>
        <v>Negatif</v>
      </c>
      <c r="K329" s="43" t="str">
        <f>IFERROR(__xludf.DUMMYFUNCTION("""COMPUTED_VALUE"""),"Tidak")</f>
        <v>Tidak</v>
      </c>
      <c r="L329" s="43" t="str">
        <f>IFERROR(__xludf.DUMMYFUNCTION("""COMPUTED_VALUE"""),"Rif Sensitif")</f>
        <v>Rif Sensitif</v>
      </c>
      <c r="M329" s="43" t="str">
        <f>IFERROR(__xludf.DUMMYFUNCTION("""COMPUTED_VALUE"""),"Paru")</f>
        <v>Paru</v>
      </c>
    </row>
    <row r="330">
      <c r="A330" s="46" t="s">
        <v>8</v>
      </c>
      <c r="B330" s="47" t="s">
        <v>11</v>
      </c>
      <c r="C330" s="47" t="s">
        <v>11</v>
      </c>
      <c r="D330" s="47" t="s">
        <v>12</v>
      </c>
      <c r="E330" s="47" t="s">
        <v>47</v>
      </c>
      <c r="F330" s="47" t="s">
        <v>23</v>
      </c>
      <c r="H330" s="43" t="str">
        <f>IFERROR(__xludf.DUMMYFUNCTION("""COMPUTED_VALUE"""),"L")</f>
        <v>L</v>
      </c>
      <c r="I330" s="43" t="str">
        <f>IFERROR(__xludf.DUMMYFUNCTION("""COMPUTED_VALUE"""),"Positif")</f>
        <v>Positif</v>
      </c>
      <c r="J330" s="43" t="str">
        <f>IFERROR(__xludf.DUMMYFUNCTION("""COMPUTED_VALUE"""),"Negatif")</f>
        <v>Negatif</v>
      </c>
      <c r="K330" s="43" t="str">
        <f>IFERROR(__xludf.DUMMYFUNCTION("""COMPUTED_VALUE"""),"Tidak")</f>
        <v>Tidak</v>
      </c>
      <c r="L330" s="43" t="str">
        <f>IFERROR(__xludf.DUMMYFUNCTION("""COMPUTED_VALUE"""),"Rif Sensitif")</f>
        <v>Rif Sensitif</v>
      </c>
      <c r="M330" s="43" t="str">
        <f>IFERROR(__xludf.DUMMYFUNCTION("""COMPUTED_VALUE"""),"Paru")</f>
        <v>Paru</v>
      </c>
    </row>
    <row r="331">
      <c r="A331" s="46" t="s">
        <v>48</v>
      </c>
      <c r="B331" s="47" t="s">
        <v>11</v>
      </c>
      <c r="C331" s="47" t="s">
        <v>11</v>
      </c>
      <c r="D331" s="47" t="s">
        <v>12</v>
      </c>
      <c r="E331" s="47" t="s">
        <v>47</v>
      </c>
      <c r="F331" s="47" t="s">
        <v>23</v>
      </c>
      <c r="H331" s="43" t="str">
        <f>IFERROR(__xludf.DUMMYFUNCTION("""COMPUTED_VALUE"""),"P")</f>
        <v>P</v>
      </c>
      <c r="I331" s="43" t="str">
        <f>IFERROR(__xludf.DUMMYFUNCTION("""COMPUTED_VALUE"""),"Positif")</f>
        <v>Positif</v>
      </c>
      <c r="J331" s="43" t="str">
        <f>IFERROR(__xludf.DUMMYFUNCTION("""COMPUTED_VALUE"""),"Negatif")</f>
        <v>Negatif</v>
      </c>
      <c r="K331" s="43" t="str">
        <f>IFERROR(__xludf.DUMMYFUNCTION("""COMPUTED_VALUE"""),"Tidak")</f>
        <v>Tidak</v>
      </c>
      <c r="L331" s="43" t="str">
        <f>IFERROR(__xludf.DUMMYFUNCTION("""COMPUTED_VALUE"""),"Rif Sensitif")</f>
        <v>Rif Sensitif</v>
      </c>
      <c r="M331" s="43" t="str">
        <f>IFERROR(__xludf.DUMMYFUNCTION("""COMPUTED_VALUE"""),"Paru")</f>
        <v>Paru</v>
      </c>
    </row>
    <row r="332">
      <c r="A332" s="46" t="s">
        <v>8</v>
      </c>
      <c r="B332" s="47" t="s">
        <v>11</v>
      </c>
      <c r="C332" s="47" t="s">
        <v>11</v>
      </c>
      <c r="D332" s="47" t="s">
        <v>12</v>
      </c>
      <c r="E332" s="47" t="s">
        <v>47</v>
      </c>
      <c r="F332" s="47" t="s">
        <v>23</v>
      </c>
      <c r="H332" s="43" t="str">
        <f>IFERROR(__xludf.DUMMYFUNCTION("""COMPUTED_VALUE"""),"L")</f>
        <v>L</v>
      </c>
      <c r="I332" s="43" t="str">
        <f>IFERROR(__xludf.DUMMYFUNCTION("""COMPUTED_VALUE"""),"Positif")</f>
        <v>Positif</v>
      </c>
      <c r="J332" s="43" t="str">
        <f>IFERROR(__xludf.DUMMYFUNCTION("""COMPUTED_VALUE"""),"Negatif")</f>
        <v>Negatif</v>
      </c>
      <c r="K332" s="43" t="str">
        <f>IFERROR(__xludf.DUMMYFUNCTION("""COMPUTED_VALUE"""),"Tidak")</f>
        <v>Tidak</v>
      </c>
      <c r="L332" s="43" t="str">
        <f>IFERROR(__xludf.DUMMYFUNCTION("""COMPUTED_VALUE"""),"Rif Sensitif")</f>
        <v>Rif Sensitif</v>
      </c>
      <c r="M332" s="43" t="str">
        <f>IFERROR(__xludf.DUMMYFUNCTION("""COMPUTED_VALUE"""),"Paru")</f>
        <v>Paru</v>
      </c>
    </row>
    <row r="333">
      <c r="H333" s="43" t="str">
        <f>IFERROR(__xludf.DUMMYFUNCTION("""COMPUTED_VALUE"""),"L")</f>
        <v>L</v>
      </c>
      <c r="I333" s="43" t="str">
        <f>IFERROR(__xludf.DUMMYFUNCTION("""COMPUTED_VALUE"""),"Positif")</f>
        <v>Positif</v>
      </c>
      <c r="J333" s="43" t="str">
        <f>IFERROR(__xludf.DUMMYFUNCTION("""COMPUTED_VALUE"""),"Negatif")</f>
        <v>Negatif</v>
      </c>
      <c r="K333" s="43" t="str">
        <f>IFERROR(__xludf.DUMMYFUNCTION("""COMPUTED_VALUE"""),"Tidak")</f>
        <v>Tidak</v>
      </c>
      <c r="L333" s="43" t="str">
        <f>IFERROR(__xludf.DUMMYFUNCTION("""COMPUTED_VALUE"""),"Rif Sensitif")</f>
        <v>Rif Sensitif</v>
      </c>
      <c r="M333" s="43" t="str">
        <f>IFERROR(__xludf.DUMMYFUNCTION("""COMPUTED_VALUE"""),"Paru")</f>
        <v>Paru</v>
      </c>
    </row>
    <row r="334">
      <c r="H334" s="43" t="str">
        <f>IFERROR(__xludf.DUMMYFUNCTION("""COMPUTED_VALUE"""),"L")</f>
        <v>L</v>
      </c>
      <c r="I334" s="43" t="str">
        <f>IFERROR(__xludf.DUMMYFUNCTION("""COMPUTED_VALUE"""),"Positif")</f>
        <v>Positif</v>
      </c>
      <c r="J334" s="43" t="str">
        <f>IFERROR(__xludf.DUMMYFUNCTION("""COMPUTED_VALUE"""),"Negatif")</f>
        <v>Negatif</v>
      </c>
      <c r="K334" s="43" t="str">
        <f>IFERROR(__xludf.DUMMYFUNCTION("""COMPUTED_VALUE"""),"Tidak")</f>
        <v>Tidak</v>
      </c>
      <c r="L334" s="43" t="str">
        <f>IFERROR(__xludf.DUMMYFUNCTION("""COMPUTED_VALUE"""),"Rif Sensitif")</f>
        <v>Rif Sensitif</v>
      </c>
      <c r="M334" s="43" t="str">
        <f>IFERROR(__xludf.DUMMYFUNCTION("""COMPUTED_VALUE"""),"Paru")</f>
        <v>Paru</v>
      </c>
    </row>
    <row r="335">
      <c r="H335" s="43" t="str">
        <f>IFERROR(__xludf.DUMMYFUNCTION("""COMPUTED_VALUE"""),"L")</f>
        <v>L</v>
      </c>
      <c r="I335" s="43" t="str">
        <f>IFERROR(__xludf.DUMMYFUNCTION("""COMPUTED_VALUE"""),"Positif")</f>
        <v>Positif</v>
      </c>
      <c r="J335" s="43" t="str">
        <f>IFERROR(__xludf.DUMMYFUNCTION("""COMPUTED_VALUE"""),"Negatif")</f>
        <v>Negatif</v>
      </c>
      <c r="K335" s="43" t="str">
        <f>IFERROR(__xludf.DUMMYFUNCTION("""COMPUTED_VALUE"""),"Tidak")</f>
        <v>Tidak</v>
      </c>
      <c r="L335" s="43" t="str">
        <f>IFERROR(__xludf.DUMMYFUNCTION("""COMPUTED_VALUE"""),"Rif Sensitif")</f>
        <v>Rif Sensitif</v>
      </c>
      <c r="M335" s="43" t="str">
        <f>IFERROR(__xludf.DUMMYFUNCTION("""COMPUTED_VALUE"""),"Paru")</f>
        <v>Paru</v>
      </c>
    </row>
    <row r="336">
      <c r="H336" s="43" t="str">
        <f>IFERROR(__xludf.DUMMYFUNCTION("""COMPUTED_VALUE"""),"P")</f>
        <v>P</v>
      </c>
      <c r="I336" s="43" t="str">
        <f>IFERROR(__xludf.DUMMYFUNCTION("""COMPUTED_VALUE"""),"Positif")</f>
        <v>Positif</v>
      </c>
      <c r="J336" s="43" t="str">
        <f>IFERROR(__xludf.DUMMYFUNCTION("""COMPUTED_VALUE"""),"Negatif")</f>
        <v>Negatif</v>
      </c>
      <c r="K336" s="43" t="str">
        <f>IFERROR(__xludf.DUMMYFUNCTION("""COMPUTED_VALUE"""),"Tidak")</f>
        <v>Tidak</v>
      </c>
      <c r="L336" s="43" t="str">
        <f>IFERROR(__xludf.DUMMYFUNCTION("""COMPUTED_VALUE"""),"Rif Sensitif")</f>
        <v>Rif Sensitif</v>
      </c>
      <c r="M336" s="43" t="str">
        <f>IFERROR(__xludf.DUMMYFUNCTION("""COMPUTED_VALUE"""),"Paru")</f>
        <v>Paru</v>
      </c>
    </row>
    <row r="337">
      <c r="H337" s="43" t="str">
        <f>IFERROR(__xludf.DUMMYFUNCTION("""COMPUTED_VALUE"""),"P")</f>
        <v>P</v>
      </c>
      <c r="I337" s="43" t="str">
        <f>IFERROR(__xludf.DUMMYFUNCTION("""COMPUTED_VALUE"""),"Positif")</f>
        <v>Positif</v>
      </c>
      <c r="J337" s="43" t="str">
        <f>IFERROR(__xludf.DUMMYFUNCTION("""COMPUTED_VALUE"""),"Negatif")</f>
        <v>Negatif</v>
      </c>
      <c r="K337" s="43" t="str">
        <f>IFERROR(__xludf.DUMMYFUNCTION("""COMPUTED_VALUE"""),"Tidak")</f>
        <v>Tidak</v>
      </c>
      <c r="L337" s="43" t="str">
        <f>IFERROR(__xludf.DUMMYFUNCTION("""COMPUTED_VALUE"""),"Rif Sensitif")</f>
        <v>Rif Sensitif</v>
      </c>
      <c r="M337" s="43" t="str">
        <f>IFERROR(__xludf.DUMMYFUNCTION("""COMPUTED_VALUE"""),"Paru")</f>
        <v>Paru</v>
      </c>
    </row>
    <row r="338">
      <c r="H338" s="43" t="str">
        <f>IFERROR(__xludf.DUMMYFUNCTION("""COMPUTED_VALUE"""),"L")</f>
        <v>L</v>
      </c>
      <c r="I338" s="43" t="str">
        <f>IFERROR(__xludf.DUMMYFUNCTION("""COMPUTED_VALUE"""),"Positif")</f>
        <v>Positif</v>
      </c>
      <c r="J338" s="43" t="str">
        <f>IFERROR(__xludf.DUMMYFUNCTION("""COMPUTED_VALUE"""),"Negatif")</f>
        <v>Negatif</v>
      </c>
      <c r="K338" s="43" t="str">
        <f>IFERROR(__xludf.DUMMYFUNCTION("""COMPUTED_VALUE"""),"Tidak")</f>
        <v>Tidak</v>
      </c>
      <c r="L338" s="43" t="str">
        <f>IFERROR(__xludf.DUMMYFUNCTION("""COMPUTED_VALUE"""),"Rif Sensitif")</f>
        <v>Rif Sensitif</v>
      </c>
      <c r="M338" s="43" t="str">
        <f>IFERROR(__xludf.DUMMYFUNCTION("""COMPUTED_VALUE"""),"Paru")</f>
        <v>Paru</v>
      </c>
    </row>
    <row r="339">
      <c r="H339" s="43" t="str">
        <f>IFERROR(__xludf.DUMMYFUNCTION("""COMPUTED_VALUE"""),"L")</f>
        <v>L</v>
      </c>
      <c r="I339" s="43" t="str">
        <f>IFERROR(__xludf.DUMMYFUNCTION("""COMPUTED_VALUE"""),"Positif")</f>
        <v>Positif</v>
      </c>
      <c r="J339" s="43" t="str">
        <f>IFERROR(__xludf.DUMMYFUNCTION("""COMPUTED_VALUE"""),"Negatif")</f>
        <v>Negatif</v>
      </c>
      <c r="K339" s="43" t="str">
        <f>IFERROR(__xludf.DUMMYFUNCTION("""COMPUTED_VALUE"""),"Tidak")</f>
        <v>Tidak</v>
      </c>
      <c r="L339" s="43" t="str">
        <f>IFERROR(__xludf.DUMMYFUNCTION("""COMPUTED_VALUE"""),"Rif Sensitif")</f>
        <v>Rif Sensitif</v>
      </c>
      <c r="M339" s="43" t="str">
        <f>IFERROR(__xludf.DUMMYFUNCTION("""COMPUTED_VALUE"""),"Paru")</f>
        <v>Paru</v>
      </c>
    </row>
    <row r="340">
      <c r="H340" s="43" t="str">
        <f>IFERROR(__xludf.DUMMYFUNCTION("""COMPUTED_VALUE"""),"L")</f>
        <v>L</v>
      </c>
      <c r="I340" s="43" t="str">
        <f>IFERROR(__xludf.DUMMYFUNCTION("""COMPUTED_VALUE"""),"Positif")</f>
        <v>Positif</v>
      </c>
      <c r="J340" s="43" t="str">
        <f>IFERROR(__xludf.DUMMYFUNCTION("""COMPUTED_VALUE"""),"Negatif")</f>
        <v>Negatif</v>
      </c>
      <c r="K340" s="43" t="str">
        <f>IFERROR(__xludf.DUMMYFUNCTION("""COMPUTED_VALUE"""),"Tidak")</f>
        <v>Tidak</v>
      </c>
      <c r="L340" s="43" t="str">
        <f>IFERROR(__xludf.DUMMYFUNCTION("""COMPUTED_VALUE"""),"Rif Sensitif")</f>
        <v>Rif Sensitif</v>
      </c>
      <c r="M340" s="43" t="str">
        <f>IFERROR(__xludf.DUMMYFUNCTION("""COMPUTED_VALUE"""),"Paru")</f>
        <v>Paru</v>
      </c>
    </row>
    <row r="341">
      <c r="H341" s="43" t="str">
        <f>IFERROR(__xludf.DUMMYFUNCTION("""COMPUTED_VALUE"""),"L")</f>
        <v>L</v>
      </c>
      <c r="I341" s="43" t="str">
        <f>IFERROR(__xludf.DUMMYFUNCTION("""COMPUTED_VALUE"""),"Positif")</f>
        <v>Positif</v>
      </c>
      <c r="J341" s="43" t="str">
        <f>IFERROR(__xludf.DUMMYFUNCTION("""COMPUTED_VALUE"""),"Negatif")</f>
        <v>Negatif</v>
      </c>
      <c r="K341" s="43" t="str">
        <f>IFERROR(__xludf.DUMMYFUNCTION("""COMPUTED_VALUE"""),"Tidak")</f>
        <v>Tidak</v>
      </c>
      <c r="L341" s="43" t="str">
        <f>IFERROR(__xludf.DUMMYFUNCTION("""COMPUTED_VALUE"""),"Rif Sensitif")</f>
        <v>Rif Sensitif</v>
      </c>
      <c r="M341" s="43" t="str">
        <f>IFERROR(__xludf.DUMMYFUNCTION("""COMPUTED_VALUE"""),"Paru")</f>
        <v>Paru</v>
      </c>
    </row>
    <row r="342">
      <c r="H342" s="43" t="str">
        <f>IFERROR(__xludf.DUMMYFUNCTION("""COMPUTED_VALUE"""),"L")</f>
        <v>L</v>
      </c>
      <c r="I342" s="43" t="str">
        <f>IFERROR(__xludf.DUMMYFUNCTION("""COMPUTED_VALUE"""),"Positif")</f>
        <v>Positif</v>
      </c>
      <c r="J342" s="43" t="str">
        <f>IFERROR(__xludf.DUMMYFUNCTION("""COMPUTED_VALUE"""),"Negatif")</f>
        <v>Negatif</v>
      </c>
      <c r="K342" s="43" t="str">
        <f>IFERROR(__xludf.DUMMYFUNCTION("""COMPUTED_VALUE"""),"Tidak")</f>
        <v>Tidak</v>
      </c>
      <c r="L342" s="43" t="str">
        <f>IFERROR(__xludf.DUMMYFUNCTION("""COMPUTED_VALUE"""),"Rif Sensitif")</f>
        <v>Rif Sensitif</v>
      </c>
      <c r="M342" s="43" t="str">
        <f>IFERROR(__xludf.DUMMYFUNCTION("""COMPUTED_VALUE"""),"Paru")</f>
        <v>Paru</v>
      </c>
    </row>
    <row r="343">
      <c r="H343" s="43" t="str">
        <f>IFERROR(__xludf.DUMMYFUNCTION("""COMPUTED_VALUE"""),"P")</f>
        <v>P</v>
      </c>
      <c r="I343" s="43" t="str">
        <f>IFERROR(__xludf.DUMMYFUNCTION("""COMPUTED_VALUE"""),"Positif")</f>
        <v>Positif</v>
      </c>
      <c r="J343" s="43" t="str">
        <f>IFERROR(__xludf.DUMMYFUNCTION("""COMPUTED_VALUE"""),"Negatif")</f>
        <v>Negatif</v>
      </c>
      <c r="K343" s="43" t="str">
        <f>IFERROR(__xludf.DUMMYFUNCTION("""COMPUTED_VALUE"""),"Tidak")</f>
        <v>Tidak</v>
      </c>
      <c r="L343" s="43" t="str">
        <f>IFERROR(__xludf.DUMMYFUNCTION("""COMPUTED_VALUE"""),"Rif Sensitif")</f>
        <v>Rif Sensitif</v>
      </c>
      <c r="M343" s="43" t="str">
        <f>IFERROR(__xludf.DUMMYFUNCTION("""COMPUTED_VALUE"""),"Paru")</f>
        <v>Paru</v>
      </c>
    </row>
    <row r="344">
      <c r="H344" s="43" t="str">
        <f>IFERROR(__xludf.DUMMYFUNCTION("""COMPUTED_VALUE"""),"P")</f>
        <v>P</v>
      </c>
      <c r="I344" s="43" t="str">
        <f>IFERROR(__xludf.DUMMYFUNCTION("""COMPUTED_VALUE"""),"Positif")</f>
        <v>Positif</v>
      </c>
      <c r="J344" s="43" t="str">
        <f>IFERROR(__xludf.DUMMYFUNCTION("""COMPUTED_VALUE"""),"Negatif")</f>
        <v>Negatif</v>
      </c>
      <c r="K344" s="43" t="str">
        <f>IFERROR(__xludf.DUMMYFUNCTION("""COMPUTED_VALUE"""),"Tidak")</f>
        <v>Tidak</v>
      </c>
      <c r="L344" s="43" t="str">
        <f>IFERROR(__xludf.DUMMYFUNCTION("""COMPUTED_VALUE"""),"Rif Sensitif")</f>
        <v>Rif Sensitif</v>
      </c>
      <c r="M344" s="43" t="str">
        <f>IFERROR(__xludf.DUMMYFUNCTION("""COMPUTED_VALUE"""),"Paru")</f>
        <v>Paru</v>
      </c>
    </row>
    <row r="345">
      <c r="H345" s="43" t="str">
        <f>IFERROR(__xludf.DUMMYFUNCTION("""COMPUTED_VALUE"""),"P")</f>
        <v>P</v>
      </c>
      <c r="I345" s="43" t="str">
        <f>IFERROR(__xludf.DUMMYFUNCTION("""COMPUTED_VALUE"""),"Positif")</f>
        <v>Positif</v>
      </c>
      <c r="J345" s="43" t="str">
        <f>IFERROR(__xludf.DUMMYFUNCTION("""COMPUTED_VALUE"""),"Negatif")</f>
        <v>Negatif</v>
      </c>
      <c r="K345" s="43" t="str">
        <f>IFERROR(__xludf.DUMMYFUNCTION("""COMPUTED_VALUE"""),"Tidak")</f>
        <v>Tidak</v>
      </c>
      <c r="L345" s="43" t="str">
        <f>IFERROR(__xludf.DUMMYFUNCTION("""COMPUTED_VALUE"""),"Rif Sensitif")</f>
        <v>Rif Sensitif</v>
      </c>
      <c r="M345" s="43" t="str">
        <f>IFERROR(__xludf.DUMMYFUNCTION("""COMPUTED_VALUE"""),"Paru")</f>
        <v>Paru</v>
      </c>
    </row>
    <row r="346">
      <c r="H346" s="43" t="str">
        <f>IFERROR(__xludf.DUMMYFUNCTION("""COMPUTED_VALUE"""),"P")</f>
        <v>P</v>
      </c>
      <c r="I346" s="43" t="str">
        <f>IFERROR(__xludf.DUMMYFUNCTION("""COMPUTED_VALUE"""),"Positif")</f>
        <v>Positif</v>
      </c>
      <c r="J346" s="43" t="str">
        <f>IFERROR(__xludf.DUMMYFUNCTION("""COMPUTED_VALUE"""),"Negatif")</f>
        <v>Negatif</v>
      </c>
      <c r="K346" s="43" t="str">
        <f>IFERROR(__xludf.DUMMYFUNCTION("""COMPUTED_VALUE"""),"Tidak")</f>
        <v>Tidak</v>
      </c>
      <c r="L346" s="43" t="str">
        <f>IFERROR(__xludf.DUMMYFUNCTION("""COMPUTED_VALUE"""),"Rif Sensitif")</f>
        <v>Rif Sensitif</v>
      </c>
      <c r="M346" s="43" t="str">
        <f>IFERROR(__xludf.DUMMYFUNCTION("""COMPUTED_VALUE"""),"Paru")</f>
        <v>Paru</v>
      </c>
    </row>
    <row r="347">
      <c r="H347" s="43" t="str">
        <f>IFERROR(__xludf.DUMMYFUNCTION("""COMPUTED_VALUE"""),"L")</f>
        <v>L</v>
      </c>
      <c r="I347" s="43" t="str">
        <f>IFERROR(__xludf.DUMMYFUNCTION("""COMPUTED_VALUE"""),"Positif")</f>
        <v>Positif</v>
      </c>
      <c r="J347" s="43" t="str">
        <f>IFERROR(__xludf.DUMMYFUNCTION("""COMPUTED_VALUE"""),"Negatif")</f>
        <v>Negatif</v>
      </c>
      <c r="K347" s="43" t="str">
        <f>IFERROR(__xludf.DUMMYFUNCTION("""COMPUTED_VALUE"""),"Tidak")</f>
        <v>Tidak</v>
      </c>
      <c r="L347" s="43" t="str">
        <f>IFERROR(__xludf.DUMMYFUNCTION("""COMPUTED_VALUE"""),"Rif Sensitif")</f>
        <v>Rif Sensitif</v>
      </c>
      <c r="M347" s="43" t="str">
        <f>IFERROR(__xludf.DUMMYFUNCTION("""COMPUTED_VALUE"""),"Paru")</f>
        <v>Paru</v>
      </c>
    </row>
    <row r="348">
      <c r="H348" s="43" t="str">
        <f>IFERROR(__xludf.DUMMYFUNCTION("""COMPUTED_VALUE"""),"L")</f>
        <v>L</v>
      </c>
      <c r="I348" s="43" t="str">
        <f>IFERROR(__xludf.DUMMYFUNCTION("""COMPUTED_VALUE"""),"Positif")</f>
        <v>Positif</v>
      </c>
      <c r="J348" s="43" t="str">
        <f>IFERROR(__xludf.DUMMYFUNCTION("""COMPUTED_VALUE"""),"Negatif")</f>
        <v>Negatif</v>
      </c>
      <c r="K348" s="43" t="str">
        <f>IFERROR(__xludf.DUMMYFUNCTION("""COMPUTED_VALUE"""),"Tidak")</f>
        <v>Tidak</v>
      </c>
      <c r="L348" s="43" t="str">
        <f>IFERROR(__xludf.DUMMYFUNCTION("""COMPUTED_VALUE"""),"Rif Sensitif")</f>
        <v>Rif Sensitif</v>
      </c>
      <c r="M348" s="43" t="str">
        <f>IFERROR(__xludf.DUMMYFUNCTION("""COMPUTED_VALUE"""),"Paru")</f>
        <v>Paru</v>
      </c>
    </row>
    <row r="349">
      <c r="H349" s="43" t="str">
        <f>IFERROR(__xludf.DUMMYFUNCTION("""COMPUTED_VALUE"""),"L")</f>
        <v>L</v>
      </c>
      <c r="I349" s="43" t="str">
        <f>IFERROR(__xludf.DUMMYFUNCTION("""COMPUTED_VALUE"""),"Positif")</f>
        <v>Positif</v>
      </c>
      <c r="J349" s="43" t="str">
        <f>IFERROR(__xludf.DUMMYFUNCTION("""COMPUTED_VALUE"""),"Negatif")</f>
        <v>Negatif</v>
      </c>
      <c r="K349" s="43" t="str">
        <f>IFERROR(__xludf.DUMMYFUNCTION("""COMPUTED_VALUE"""),"Tidak")</f>
        <v>Tidak</v>
      </c>
      <c r="L349" s="43" t="str">
        <f>IFERROR(__xludf.DUMMYFUNCTION("""COMPUTED_VALUE"""),"Rif Sensitif")</f>
        <v>Rif Sensitif</v>
      </c>
      <c r="M349" s="43" t="str">
        <f>IFERROR(__xludf.DUMMYFUNCTION("""COMPUTED_VALUE"""),"Paru")</f>
        <v>Paru</v>
      </c>
    </row>
    <row r="350">
      <c r="H350" s="43" t="str">
        <f>IFERROR(__xludf.DUMMYFUNCTION("""COMPUTED_VALUE"""),"L")</f>
        <v>L</v>
      </c>
      <c r="I350" s="43" t="str">
        <f>IFERROR(__xludf.DUMMYFUNCTION("""COMPUTED_VALUE"""),"Positif")</f>
        <v>Positif</v>
      </c>
      <c r="J350" s="43" t="str">
        <f>IFERROR(__xludf.DUMMYFUNCTION("""COMPUTED_VALUE"""),"Negatif")</f>
        <v>Negatif</v>
      </c>
      <c r="K350" s="43" t="str">
        <f>IFERROR(__xludf.DUMMYFUNCTION("""COMPUTED_VALUE"""),"Tidak")</f>
        <v>Tidak</v>
      </c>
      <c r="L350" s="43" t="str">
        <f>IFERROR(__xludf.DUMMYFUNCTION("""COMPUTED_VALUE"""),"Rif Sensitif")</f>
        <v>Rif Sensitif</v>
      </c>
      <c r="M350" s="43" t="str">
        <f>IFERROR(__xludf.DUMMYFUNCTION("""COMPUTED_VALUE"""),"Paru")</f>
        <v>Paru</v>
      </c>
    </row>
    <row r="351">
      <c r="H351" s="43" t="str">
        <f>IFERROR(__xludf.DUMMYFUNCTION("""COMPUTED_VALUE"""),"P")</f>
        <v>P</v>
      </c>
      <c r="I351" s="43" t="str">
        <f>IFERROR(__xludf.DUMMYFUNCTION("""COMPUTED_VALUE"""),"Positif")</f>
        <v>Positif</v>
      </c>
      <c r="J351" s="43" t="str">
        <f>IFERROR(__xludf.DUMMYFUNCTION("""COMPUTED_VALUE"""),"Negatif")</f>
        <v>Negatif</v>
      </c>
      <c r="K351" s="43" t="str">
        <f>IFERROR(__xludf.DUMMYFUNCTION("""COMPUTED_VALUE"""),"Tidak")</f>
        <v>Tidak</v>
      </c>
      <c r="L351" s="43" t="str">
        <f>IFERROR(__xludf.DUMMYFUNCTION("""COMPUTED_VALUE"""),"Rif Sensitif")</f>
        <v>Rif Sensitif</v>
      </c>
      <c r="M351" s="43" t="str">
        <f>IFERROR(__xludf.DUMMYFUNCTION("""COMPUTED_VALUE"""),"Paru")</f>
        <v>Paru</v>
      </c>
    </row>
    <row r="352">
      <c r="H352" s="43" t="str">
        <f>IFERROR(__xludf.DUMMYFUNCTION("""COMPUTED_VALUE"""),"L")</f>
        <v>L</v>
      </c>
      <c r="I352" s="43" t="str">
        <f>IFERROR(__xludf.DUMMYFUNCTION("""COMPUTED_VALUE"""),"Positif")</f>
        <v>Positif</v>
      </c>
      <c r="J352" s="43" t="str">
        <f>IFERROR(__xludf.DUMMYFUNCTION("""COMPUTED_VALUE"""),"Negatif")</f>
        <v>Negatif</v>
      </c>
      <c r="K352" s="43" t="str">
        <f>IFERROR(__xludf.DUMMYFUNCTION("""COMPUTED_VALUE"""),"Tidak")</f>
        <v>Tidak</v>
      </c>
      <c r="L352" s="43" t="str">
        <f>IFERROR(__xludf.DUMMYFUNCTION("""COMPUTED_VALUE"""),"Rif Sensitif")</f>
        <v>Rif Sensitif</v>
      </c>
      <c r="M352" s="43" t="str">
        <f>IFERROR(__xludf.DUMMYFUNCTION("""COMPUTED_VALUE"""),"Paru")</f>
        <v>Paru</v>
      </c>
    </row>
    <row r="353">
      <c r="H353" s="43" t="str">
        <f>IFERROR(__xludf.DUMMYFUNCTION("""COMPUTED_VALUE"""),"L")</f>
        <v>L</v>
      </c>
      <c r="I353" s="43" t="str">
        <f>IFERROR(__xludf.DUMMYFUNCTION("""COMPUTED_VALUE"""),"Positif")</f>
        <v>Positif</v>
      </c>
      <c r="J353" s="43" t="str">
        <f>IFERROR(__xludf.DUMMYFUNCTION("""COMPUTED_VALUE"""),"Negatif")</f>
        <v>Negatif</v>
      </c>
      <c r="K353" s="43" t="str">
        <f>IFERROR(__xludf.DUMMYFUNCTION("""COMPUTED_VALUE"""),"Tidak")</f>
        <v>Tidak</v>
      </c>
      <c r="L353" s="43" t="str">
        <f>IFERROR(__xludf.DUMMYFUNCTION("""COMPUTED_VALUE"""),"Rif Sensitif")</f>
        <v>Rif Sensitif</v>
      </c>
      <c r="M353" s="43" t="str">
        <f>IFERROR(__xludf.DUMMYFUNCTION("""COMPUTED_VALUE"""),"Paru")</f>
        <v>Paru</v>
      </c>
    </row>
    <row r="354">
      <c r="H354" s="43" t="str">
        <f>IFERROR(__xludf.DUMMYFUNCTION("""COMPUTED_VALUE"""),"P")</f>
        <v>P</v>
      </c>
      <c r="I354" s="43" t="str">
        <f>IFERROR(__xludf.DUMMYFUNCTION("""COMPUTED_VALUE"""),"Positif")</f>
        <v>Positif</v>
      </c>
      <c r="J354" s="43" t="str">
        <f>IFERROR(__xludf.DUMMYFUNCTION("""COMPUTED_VALUE"""),"Negatif")</f>
        <v>Negatif</v>
      </c>
      <c r="K354" s="43" t="str">
        <f>IFERROR(__xludf.DUMMYFUNCTION("""COMPUTED_VALUE"""),"Tidak")</f>
        <v>Tidak</v>
      </c>
      <c r="L354" s="43" t="str">
        <f>IFERROR(__xludf.DUMMYFUNCTION("""COMPUTED_VALUE"""),"Rif Sensitif")</f>
        <v>Rif Sensitif</v>
      </c>
      <c r="M354" s="43" t="str">
        <f>IFERROR(__xludf.DUMMYFUNCTION("""COMPUTED_VALUE"""),"Paru")</f>
        <v>Paru</v>
      </c>
    </row>
    <row r="355">
      <c r="H355" s="43" t="str">
        <f>IFERROR(__xludf.DUMMYFUNCTION("""COMPUTED_VALUE"""),"L")</f>
        <v>L</v>
      </c>
      <c r="I355" s="43" t="str">
        <f>IFERROR(__xludf.DUMMYFUNCTION("""COMPUTED_VALUE"""),"Positif")</f>
        <v>Positif</v>
      </c>
      <c r="J355" s="43" t="str">
        <f>IFERROR(__xludf.DUMMYFUNCTION("""COMPUTED_VALUE"""),"Negatif")</f>
        <v>Negatif</v>
      </c>
      <c r="K355" s="43" t="str">
        <f>IFERROR(__xludf.DUMMYFUNCTION("""COMPUTED_VALUE"""),"Tidak")</f>
        <v>Tidak</v>
      </c>
      <c r="L355" s="43" t="str">
        <f>IFERROR(__xludf.DUMMYFUNCTION("""COMPUTED_VALUE"""),"Rif Sensitif")</f>
        <v>Rif Sensitif</v>
      </c>
      <c r="M355" s="43" t="str">
        <f>IFERROR(__xludf.DUMMYFUNCTION("""COMPUTED_VALUE"""),"Paru")</f>
        <v>Paru</v>
      </c>
    </row>
    <row r="356">
      <c r="H356" s="43" t="str">
        <f>IFERROR(__xludf.DUMMYFUNCTION("""COMPUTED_VALUE"""),"L")</f>
        <v>L</v>
      </c>
      <c r="I356" s="43" t="str">
        <f>IFERROR(__xludf.DUMMYFUNCTION("""COMPUTED_VALUE"""),"Positif")</f>
        <v>Positif</v>
      </c>
      <c r="J356" s="43" t="str">
        <f>IFERROR(__xludf.DUMMYFUNCTION("""COMPUTED_VALUE"""),"Negatif")</f>
        <v>Negatif</v>
      </c>
      <c r="K356" s="43" t="str">
        <f>IFERROR(__xludf.DUMMYFUNCTION("""COMPUTED_VALUE"""),"Tidak")</f>
        <v>Tidak</v>
      </c>
      <c r="L356" s="43" t="str">
        <f>IFERROR(__xludf.DUMMYFUNCTION("""COMPUTED_VALUE"""),"Rif Sensitif")</f>
        <v>Rif Sensitif</v>
      </c>
      <c r="M356" s="43" t="str">
        <f>IFERROR(__xludf.DUMMYFUNCTION("""COMPUTED_VALUE"""),"Paru")</f>
        <v>Paru</v>
      </c>
    </row>
    <row r="357">
      <c r="H357" s="43" t="str">
        <f>IFERROR(__xludf.DUMMYFUNCTION("""COMPUTED_VALUE"""),"L")</f>
        <v>L</v>
      </c>
      <c r="I357" s="43" t="str">
        <f>IFERROR(__xludf.DUMMYFUNCTION("""COMPUTED_VALUE"""),"Positif")</f>
        <v>Positif</v>
      </c>
      <c r="J357" s="43" t="str">
        <f>IFERROR(__xludf.DUMMYFUNCTION("""COMPUTED_VALUE"""),"Negatif")</f>
        <v>Negatif</v>
      </c>
      <c r="K357" s="43" t="str">
        <f>IFERROR(__xludf.DUMMYFUNCTION("""COMPUTED_VALUE"""),"Tidak")</f>
        <v>Tidak</v>
      </c>
      <c r="L357" s="43" t="str">
        <f>IFERROR(__xludf.DUMMYFUNCTION("""COMPUTED_VALUE"""),"Rif Sensitif")</f>
        <v>Rif Sensitif</v>
      </c>
      <c r="M357" s="43" t="str">
        <f>IFERROR(__xludf.DUMMYFUNCTION("""COMPUTED_VALUE"""),"Paru")</f>
        <v>Paru</v>
      </c>
    </row>
    <row r="358">
      <c r="H358" s="43" t="str">
        <f>IFERROR(__xludf.DUMMYFUNCTION("""COMPUTED_VALUE"""),"L")</f>
        <v>L</v>
      </c>
      <c r="I358" s="43" t="str">
        <f>IFERROR(__xludf.DUMMYFUNCTION("""COMPUTED_VALUE"""),"Positif")</f>
        <v>Positif</v>
      </c>
      <c r="J358" s="43" t="str">
        <f>IFERROR(__xludf.DUMMYFUNCTION("""COMPUTED_VALUE"""),"Negatif")</f>
        <v>Negatif</v>
      </c>
      <c r="K358" s="43" t="str">
        <f>IFERROR(__xludf.DUMMYFUNCTION("""COMPUTED_VALUE"""),"Tidak")</f>
        <v>Tidak</v>
      </c>
      <c r="L358" s="43" t="str">
        <f>IFERROR(__xludf.DUMMYFUNCTION("""COMPUTED_VALUE"""),"Rif Sensitif")</f>
        <v>Rif Sensitif</v>
      </c>
      <c r="M358" s="43" t="str">
        <f>IFERROR(__xludf.DUMMYFUNCTION("""COMPUTED_VALUE"""),"Paru")</f>
        <v>Paru</v>
      </c>
    </row>
    <row r="359">
      <c r="H359" s="43" t="str">
        <f>IFERROR(__xludf.DUMMYFUNCTION("""COMPUTED_VALUE"""),"L")</f>
        <v>L</v>
      </c>
      <c r="I359" s="43" t="str">
        <f>IFERROR(__xludf.DUMMYFUNCTION("""COMPUTED_VALUE"""),"Positif")</f>
        <v>Positif</v>
      </c>
      <c r="J359" s="43" t="str">
        <f>IFERROR(__xludf.DUMMYFUNCTION("""COMPUTED_VALUE"""),"Negatif")</f>
        <v>Negatif</v>
      </c>
      <c r="K359" s="43" t="str">
        <f>IFERROR(__xludf.DUMMYFUNCTION("""COMPUTED_VALUE"""),"Tidak")</f>
        <v>Tidak</v>
      </c>
      <c r="L359" s="43" t="str">
        <f>IFERROR(__xludf.DUMMYFUNCTION("""COMPUTED_VALUE"""),"Rif Sensitif")</f>
        <v>Rif Sensitif</v>
      </c>
      <c r="M359" s="43" t="str">
        <f>IFERROR(__xludf.DUMMYFUNCTION("""COMPUTED_VALUE"""),"Paru")</f>
        <v>Paru</v>
      </c>
    </row>
    <row r="360">
      <c r="H360" s="43" t="str">
        <f>IFERROR(__xludf.DUMMYFUNCTION("""COMPUTED_VALUE"""),"L")</f>
        <v>L</v>
      </c>
      <c r="I360" s="43" t="str">
        <f>IFERROR(__xludf.DUMMYFUNCTION("""COMPUTED_VALUE"""),"Positif")</f>
        <v>Positif</v>
      </c>
      <c r="J360" s="43" t="str">
        <f>IFERROR(__xludf.DUMMYFUNCTION("""COMPUTED_VALUE"""),"Negatif")</f>
        <v>Negatif</v>
      </c>
      <c r="K360" s="43" t="str">
        <f>IFERROR(__xludf.DUMMYFUNCTION("""COMPUTED_VALUE"""),"Tidak")</f>
        <v>Tidak</v>
      </c>
      <c r="L360" s="43" t="str">
        <f>IFERROR(__xludf.DUMMYFUNCTION("""COMPUTED_VALUE"""),"Rif Sensitif")</f>
        <v>Rif Sensitif</v>
      </c>
      <c r="M360" s="43" t="str">
        <f>IFERROR(__xludf.DUMMYFUNCTION("""COMPUTED_VALUE"""),"Paru")</f>
        <v>Paru</v>
      </c>
    </row>
    <row r="361">
      <c r="H361" s="43" t="str">
        <f>IFERROR(__xludf.DUMMYFUNCTION("""COMPUTED_VALUE"""),"P")</f>
        <v>P</v>
      </c>
      <c r="I361" s="43" t="str">
        <f>IFERROR(__xludf.DUMMYFUNCTION("""COMPUTED_VALUE"""),"Positif")</f>
        <v>Positif</v>
      </c>
      <c r="J361" s="43" t="str">
        <f>IFERROR(__xludf.DUMMYFUNCTION("""COMPUTED_VALUE"""),"Negatif")</f>
        <v>Negatif</v>
      </c>
      <c r="K361" s="43" t="str">
        <f>IFERROR(__xludf.DUMMYFUNCTION("""COMPUTED_VALUE"""),"Tidak")</f>
        <v>Tidak</v>
      </c>
      <c r="L361" s="43" t="str">
        <f>IFERROR(__xludf.DUMMYFUNCTION("""COMPUTED_VALUE"""),"Rif Sensitif")</f>
        <v>Rif Sensitif</v>
      </c>
      <c r="M361" s="43" t="str">
        <f>IFERROR(__xludf.DUMMYFUNCTION("""COMPUTED_VALUE"""),"Paru")</f>
        <v>Paru</v>
      </c>
    </row>
    <row r="362">
      <c r="H362" s="43" t="str">
        <f>IFERROR(__xludf.DUMMYFUNCTION("""COMPUTED_VALUE"""),"L")</f>
        <v>L</v>
      </c>
      <c r="I362" s="43" t="str">
        <f>IFERROR(__xludf.DUMMYFUNCTION("""COMPUTED_VALUE"""),"Positif")</f>
        <v>Positif</v>
      </c>
      <c r="J362" s="43" t="str">
        <f>IFERROR(__xludf.DUMMYFUNCTION("""COMPUTED_VALUE"""),"Negatif")</f>
        <v>Negatif</v>
      </c>
      <c r="K362" s="43" t="str">
        <f>IFERROR(__xludf.DUMMYFUNCTION("""COMPUTED_VALUE"""),"Tidak")</f>
        <v>Tidak</v>
      </c>
      <c r="L362" s="43" t="str">
        <f>IFERROR(__xludf.DUMMYFUNCTION("""COMPUTED_VALUE"""),"Rif Sensitif")</f>
        <v>Rif Sensitif</v>
      </c>
      <c r="M362" s="43" t="str">
        <f>IFERROR(__xludf.DUMMYFUNCTION("""COMPUTED_VALUE"""),"Paru")</f>
        <v>Paru</v>
      </c>
    </row>
    <row r="363">
      <c r="H363" s="43" t="str">
        <f>IFERROR(__xludf.DUMMYFUNCTION("""COMPUTED_VALUE"""),"P")</f>
        <v>P</v>
      </c>
      <c r="I363" s="43" t="str">
        <f>IFERROR(__xludf.DUMMYFUNCTION("""COMPUTED_VALUE"""),"Positif")</f>
        <v>Positif</v>
      </c>
      <c r="J363" s="43" t="str">
        <f>IFERROR(__xludf.DUMMYFUNCTION("""COMPUTED_VALUE"""),"Negatif")</f>
        <v>Negatif</v>
      </c>
      <c r="K363" s="43" t="str">
        <f>IFERROR(__xludf.DUMMYFUNCTION("""COMPUTED_VALUE"""),"Tidak")</f>
        <v>Tidak</v>
      </c>
      <c r="L363" s="43" t="str">
        <f>IFERROR(__xludf.DUMMYFUNCTION("""COMPUTED_VALUE"""),"Rif Sensitif")</f>
        <v>Rif Sensitif</v>
      </c>
      <c r="M363" s="43" t="str">
        <f>IFERROR(__xludf.DUMMYFUNCTION("""COMPUTED_VALUE"""),"Paru")</f>
        <v>Paru</v>
      </c>
    </row>
    <row r="364">
      <c r="H364" s="43" t="str">
        <f>IFERROR(__xludf.DUMMYFUNCTION("""COMPUTED_VALUE"""),"P")</f>
        <v>P</v>
      </c>
      <c r="I364" s="43" t="str">
        <f>IFERROR(__xludf.DUMMYFUNCTION("""COMPUTED_VALUE"""),"Positif")</f>
        <v>Positif</v>
      </c>
      <c r="J364" s="43" t="str">
        <f>IFERROR(__xludf.DUMMYFUNCTION("""COMPUTED_VALUE"""),"Negatif")</f>
        <v>Negatif</v>
      </c>
      <c r="K364" s="43" t="str">
        <f>IFERROR(__xludf.DUMMYFUNCTION("""COMPUTED_VALUE"""),"Tidak")</f>
        <v>Tidak</v>
      </c>
      <c r="L364" s="43" t="str">
        <f>IFERROR(__xludf.DUMMYFUNCTION("""COMPUTED_VALUE"""),"Rif Sensitif")</f>
        <v>Rif Sensitif</v>
      </c>
      <c r="M364" s="43" t="str">
        <f>IFERROR(__xludf.DUMMYFUNCTION("""COMPUTED_VALUE"""),"Paru")</f>
        <v>Paru</v>
      </c>
    </row>
    <row r="365">
      <c r="H365" s="43" t="str">
        <f>IFERROR(__xludf.DUMMYFUNCTION("""COMPUTED_VALUE"""),"L")</f>
        <v>L</v>
      </c>
      <c r="I365" s="43" t="str">
        <f>IFERROR(__xludf.DUMMYFUNCTION("""COMPUTED_VALUE"""),"Positif")</f>
        <v>Positif</v>
      </c>
      <c r="J365" s="43" t="str">
        <f>IFERROR(__xludf.DUMMYFUNCTION("""COMPUTED_VALUE"""),"Positif")</f>
        <v>Positif</v>
      </c>
      <c r="K365" s="43" t="str">
        <f>IFERROR(__xludf.DUMMYFUNCTION("""COMPUTED_VALUE"""),"Tidak")</f>
        <v>Tidak</v>
      </c>
      <c r="L365" s="43" t="str">
        <f>IFERROR(__xludf.DUMMYFUNCTION("""COMPUTED_VALUE"""),"Rif Sensitif")</f>
        <v>Rif Sensitif</v>
      </c>
      <c r="M365" s="43" t="str">
        <f>IFERROR(__xludf.DUMMYFUNCTION("""COMPUTED_VALUE"""),"Paru")</f>
        <v>Paru</v>
      </c>
    </row>
    <row r="366">
      <c r="H366" s="43" t="str">
        <f>IFERROR(__xludf.DUMMYFUNCTION("""COMPUTED_VALUE"""),"P")</f>
        <v>P</v>
      </c>
      <c r="I366" s="43" t="str">
        <f>IFERROR(__xludf.DUMMYFUNCTION("""COMPUTED_VALUE"""),"Positif")</f>
        <v>Positif</v>
      </c>
      <c r="J366" s="43" t="str">
        <f>IFERROR(__xludf.DUMMYFUNCTION("""COMPUTED_VALUE"""),"Negatif")</f>
        <v>Negatif</v>
      </c>
      <c r="K366" s="43" t="str">
        <f>IFERROR(__xludf.DUMMYFUNCTION("""COMPUTED_VALUE"""),"Tidak")</f>
        <v>Tidak</v>
      </c>
      <c r="L366" s="43" t="str">
        <f>IFERROR(__xludf.DUMMYFUNCTION("""COMPUTED_VALUE"""),"Rif Sensitif")</f>
        <v>Rif Sensitif</v>
      </c>
      <c r="M366" s="43" t="str">
        <f>IFERROR(__xludf.DUMMYFUNCTION("""COMPUTED_VALUE"""),"Paru")</f>
        <v>Paru</v>
      </c>
    </row>
    <row r="367">
      <c r="H367" s="43" t="str">
        <f>IFERROR(__xludf.DUMMYFUNCTION("""COMPUTED_VALUE"""),"P")</f>
        <v>P</v>
      </c>
      <c r="I367" s="43" t="str">
        <f>IFERROR(__xludf.DUMMYFUNCTION("""COMPUTED_VALUE"""),"Positif")</f>
        <v>Positif</v>
      </c>
      <c r="J367" s="43" t="str">
        <f>IFERROR(__xludf.DUMMYFUNCTION("""COMPUTED_VALUE"""),"Negatif")</f>
        <v>Negatif</v>
      </c>
      <c r="K367" s="43" t="str">
        <f>IFERROR(__xludf.DUMMYFUNCTION("""COMPUTED_VALUE"""),"Tidak")</f>
        <v>Tidak</v>
      </c>
      <c r="L367" s="43" t="str">
        <f>IFERROR(__xludf.DUMMYFUNCTION("""COMPUTED_VALUE"""),"Rif Sensitif")</f>
        <v>Rif Sensitif</v>
      </c>
      <c r="M367" s="43" t="str">
        <f>IFERROR(__xludf.DUMMYFUNCTION("""COMPUTED_VALUE"""),"Paru")</f>
        <v>Paru</v>
      </c>
    </row>
    <row r="368">
      <c r="H368" s="43" t="str">
        <f>IFERROR(__xludf.DUMMYFUNCTION("""COMPUTED_VALUE"""),"L")</f>
        <v>L</v>
      </c>
      <c r="I368" s="43" t="str">
        <f>IFERROR(__xludf.DUMMYFUNCTION("""COMPUTED_VALUE"""),"Positif")</f>
        <v>Positif</v>
      </c>
      <c r="J368" s="43" t="str">
        <f>IFERROR(__xludf.DUMMYFUNCTION("""COMPUTED_VALUE"""),"Negatif")</f>
        <v>Negatif</v>
      </c>
      <c r="K368" s="43" t="str">
        <f>IFERROR(__xludf.DUMMYFUNCTION("""COMPUTED_VALUE"""),"Tidak")</f>
        <v>Tidak</v>
      </c>
      <c r="L368" s="43" t="str">
        <f>IFERROR(__xludf.DUMMYFUNCTION("""COMPUTED_VALUE"""),"Rif Sensitif")</f>
        <v>Rif Sensitif</v>
      </c>
      <c r="M368" s="43" t="str">
        <f>IFERROR(__xludf.DUMMYFUNCTION("""COMPUTED_VALUE"""),"Paru")</f>
        <v>Paru</v>
      </c>
    </row>
    <row r="369">
      <c r="H369" s="43" t="str">
        <f>IFERROR(__xludf.DUMMYFUNCTION("""COMPUTED_VALUE"""),"P")</f>
        <v>P</v>
      </c>
      <c r="I369" s="43" t="str">
        <f>IFERROR(__xludf.DUMMYFUNCTION("""COMPUTED_VALUE"""),"Positif")</f>
        <v>Positif</v>
      </c>
      <c r="J369" s="43" t="str">
        <f>IFERROR(__xludf.DUMMYFUNCTION("""COMPUTED_VALUE"""),"Negatif")</f>
        <v>Negatif</v>
      </c>
      <c r="K369" s="43" t="str">
        <f>IFERROR(__xludf.DUMMYFUNCTION("""COMPUTED_VALUE"""),"Tidak")</f>
        <v>Tidak</v>
      </c>
      <c r="L369" s="43" t="str">
        <f>IFERROR(__xludf.DUMMYFUNCTION("""COMPUTED_VALUE"""),"Rif Sensitif")</f>
        <v>Rif Sensitif</v>
      </c>
      <c r="M369" s="43" t="str">
        <f>IFERROR(__xludf.DUMMYFUNCTION("""COMPUTED_VALUE"""),"Paru")</f>
        <v>Paru</v>
      </c>
    </row>
    <row r="370">
      <c r="H370" s="43" t="str">
        <f>IFERROR(__xludf.DUMMYFUNCTION("""COMPUTED_VALUE"""),"L")</f>
        <v>L</v>
      </c>
      <c r="I370" s="43" t="str">
        <f>IFERROR(__xludf.DUMMYFUNCTION("""COMPUTED_VALUE"""),"Positif")</f>
        <v>Positif</v>
      </c>
      <c r="J370" s="43" t="str">
        <f>IFERROR(__xludf.DUMMYFUNCTION("""COMPUTED_VALUE"""),"Negatif")</f>
        <v>Negatif</v>
      </c>
      <c r="K370" s="43" t="str">
        <f>IFERROR(__xludf.DUMMYFUNCTION("""COMPUTED_VALUE"""),"Tidak")</f>
        <v>Tidak</v>
      </c>
      <c r="L370" s="43" t="str">
        <f>IFERROR(__xludf.DUMMYFUNCTION("""COMPUTED_VALUE"""),"Rif Sensitif")</f>
        <v>Rif Sensitif</v>
      </c>
      <c r="M370" s="43" t="str">
        <f>IFERROR(__xludf.DUMMYFUNCTION("""COMPUTED_VALUE"""),"Paru")</f>
        <v>Paru</v>
      </c>
    </row>
    <row r="371">
      <c r="H371" s="43" t="str">
        <f>IFERROR(__xludf.DUMMYFUNCTION("""COMPUTED_VALUE"""),"P")</f>
        <v>P</v>
      </c>
      <c r="I371" s="43" t="str">
        <f>IFERROR(__xludf.DUMMYFUNCTION("""COMPUTED_VALUE"""),"Positif")</f>
        <v>Positif</v>
      </c>
      <c r="J371" s="43" t="str">
        <f>IFERROR(__xludf.DUMMYFUNCTION("""COMPUTED_VALUE"""),"Negatif")</f>
        <v>Negatif</v>
      </c>
      <c r="K371" s="43" t="str">
        <f>IFERROR(__xludf.DUMMYFUNCTION("""COMPUTED_VALUE"""),"Tidak")</f>
        <v>Tidak</v>
      </c>
      <c r="L371" s="43" t="str">
        <f>IFERROR(__xludf.DUMMYFUNCTION("""COMPUTED_VALUE"""),"Rif Sensitif")</f>
        <v>Rif Sensitif</v>
      </c>
      <c r="M371" s="43" t="str">
        <f>IFERROR(__xludf.DUMMYFUNCTION("""COMPUTED_VALUE"""),"Paru")</f>
        <v>Paru</v>
      </c>
    </row>
    <row r="372">
      <c r="H372" s="43" t="str">
        <f>IFERROR(__xludf.DUMMYFUNCTION("""COMPUTED_VALUE"""),"L")</f>
        <v>L</v>
      </c>
      <c r="I372" s="43" t="str">
        <f>IFERROR(__xludf.DUMMYFUNCTION("""COMPUTED_VALUE"""),"Positif")</f>
        <v>Positif</v>
      </c>
      <c r="J372" s="43" t="str">
        <f>IFERROR(__xludf.DUMMYFUNCTION("""COMPUTED_VALUE"""),"Negatif")</f>
        <v>Negatif</v>
      </c>
      <c r="K372" s="43" t="str">
        <f>IFERROR(__xludf.DUMMYFUNCTION("""COMPUTED_VALUE"""),"Tidak")</f>
        <v>Tidak</v>
      </c>
      <c r="L372" s="43" t="str">
        <f>IFERROR(__xludf.DUMMYFUNCTION("""COMPUTED_VALUE"""),"Rif Sensitif")</f>
        <v>Rif Sensitif</v>
      </c>
      <c r="M372" s="43" t="str">
        <f>IFERROR(__xludf.DUMMYFUNCTION("""COMPUTED_VALUE"""),"Paru")</f>
        <v>Paru</v>
      </c>
    </row>
    <row r="373">
      <c r="H373" s="43" t="str">
        <f>IFERROR(__xludf.DUMMYFUNCTION("""COMPUTED_VALUE"""),"L")</f>
        <v>L</v>
      </c>
      <c r="I373" s="43" t="str">
        <f>IFERROR(__xludf.DUMMYFUNCTION("""COMPUTED_VALUE"""),"Positif")</f>
        <v>Positif</v>
      </c>
      <c r="J373" s="43" t="str">
        <f>IFERROR(__xludf.DUMMYFUNCTION("""COMPUTED_VALUE"""),"Negatif")</f>
        <v>Negatif</v>
      </c>
      <c r="K373" s="43" t="str">
        <f>IFERROR(__xludf.DUMMYFUNCTION("""COMPUTED_VALUE"""),"Tidak")</f>
        <v>Tidak</v>
      </c>
      <c r="L373" s="43" t="str">
        <f>IFERROR(__xludf.DUMMYFUNCTION("""COMPUTED_VALUE"""),"Rif Sensitif")</f>
        <v>Rif Sensitif</v>
      </c>
      <c r="M373" s="43" t="str">
        <f>IFERROR(__xludf.DUMMYFUNCTION("""COMPUTED_VALUE"""),"Paru")</f>
        <v>Paru</v>
      </c>
    </row>
    <row r="374">
      <c r="H374" s="43" t="str">
        <f>IFERROR(__xludf.DUMMYFUNCTION("""COMPUTED_VALUE"""),"P")</f>
        <v>P</v>
      </c>
      <c r="I374" s="43" t="str">
        <f>IFERROR(__xludf.DUMMYFUNCTION("""COMPUTED_VALUE"""),"Positif")</f>
        <v>Positif</v>
      </c>
      <c r="J374" s="43" t="str">
        <f>IFERROR(__xludf.DUMMYFUNCTION("""COMPUTED_VALUE"""),"Negatif")</f>
        <v>Negatif</v>
      </c>
      <c r="K374" s="43" t="str">
        <f>IFERROR(__xludf.DUMMYFUNCTION("""COMPUTED_VALUE"""),"Tidak")</f>
        <v>Tidak</v>
      </c>
      <c r="L374" s="43" t="str">
        <f>IFERROR(__xludf.DUMMYFUNCTION("""COMPUTED_VALUE"""),"Rif Sensitif")</f>
        <v>Rif Sensitif</v>
      </c>
      <c r="M374" s="43" t="str">
        <f>IFERROR(__xludf.DUMMYFUNCTION("""COMPUTED_VALUE"""),"Paru")</f>
        <v>Paru</v>
      </c>
    </row>
    <row r="375">
      <c r="H375" s="43" t="str">
        <f>IFERROR(__xludf.DUMMYFUNCTION("""COMPUTED_VALUE"""),"L")</f>
        <v>L</v>
      </c>
      <c r="I375" s="43" t="str">
        <f>IFERROR(__xludf.DUMMYFUNCTION("""COMPUTED_VALUE"""),"Positif")</f>
        <v>Positif</v>
      </c>
      <c r="J375" s="43" t="str">
        <f>IFERROR(__xludf.DUMMYFUNCTION("""COMPUTED_VALUE"""),"Negatif")</f>
        <v>Negatif</v>
      </c>
      <c r="K375" s="43" t="str">
        <f>IFERROR(__xludf.DUMMYFUNCTION("""COMPUTED_VALUE"""),"Ya")</f>
        <v>Ya</v>
      </c>
      <c r="L375" s="43" t="str">
        <f>IFERROR(__xludf.DUMMYFUNCTION("""COMPUTED_VALUE"""),"Rif Sensitif")</f>
        <v>Rif Sensitif</v>
      </c>
      <c r="M375" s="43" t="str">
        <f>IFERROR(__xludf.DUMMYFUNCTION("""COMPUTED_VALUE"""),"Paru")</f>
        <v>Paru</v>
      </c>
    </row>
    <row r="376">
      <c r="H376" s="43" t="str">
        <f>IFERROR(__xludf.DUMMYFUNCTION("""COMPUTED_VALUE"""),"L")</f>
        <v>L</v>
      </c>
      <c r="I376" s="43" t="str">
        <f>IFERROR(__xludf.DUMMYFUNCTION("""COMPUTED_VALUE"""),"Positif")</f>
        <v>Positif</v>
      </c>
      <c r="J376" s="43" t="str">
        <f>IFERROR(__xludf.DUMMYFUNCTION("""COMPUTED_VALUE"""),"Negatif")</f>
        <v>Negatif</v>
      </c>
      <c r="K376" s="43" t="str">
        <f>IFERROR(__xludf.DUMMYFUNCTION("""COMPUTED_VALUE"""),"Tidak")</f>
        <v>Tidak</v>
      </c>
      <c r="L376" s="43" t="str">
        <f>IFERROR(__xludf.DUMMYFUNCTION("""COMPUTED_VALUE"""),"Rif Sensitif")</f>
        <v>Rif Sensitif</v>
      </c>
      <c r="M376" s="43" t="str">
        <f>IFERROR(__xludf.DUMMYFUNCTION("""COMPUTED_VALUE"""),"Paru")</f>
        <v>Paru</v>
      </c>
    </row>
    <row r="377">
      <c r="H377" s="43" t="str">
        <f>IFERROR(__xludf.DUMMYFUNCTION("""COMPUTED_VALUE"""),"L")</f>
        <v>L</v>
      </c>
      <c r="I377" s="43" t="str">
        <f>IFERROR(__xludf.DUMMYFUNCTION("""COMPUTED_VALUE"""),"Positif")</f>
        <v>Positif</v>
      </c>
      <c r="J377" s="43" t="str">
        <f>IFERROR(__xludf.DUMMYFUNCTION("""COMPUTED_VALUE"""),"Negatif")</f>
        <v>Negatif</v>
      </c>
      <c r="K377" s="43" t="str">
        <f>IFERROR(__xludf.DUMMYFUNCTION("""COMPUTED_VALUE"""),"Tidak")</f>
        <v>Tidak</v>
      </c>
      <c r="L377" s="43" t="str">
        <f>IFERROR(__xludf.DUMMYFUNCTION("""COMPUTED_VALUE"""),"Rif Sensitif")</f>
        <v>Rif Sensitif</v>
      </c>
      <c r="M377" s="43" t="str">
        <f>IFERROR(__xludf.DUMMYFUNCTION("""COMPUTED_VALUE"""),"Paru")</f>
        <v>Paru</v>
      </c>
    </row>
    <row r="378">
      <c r="H378" s="43" t="str">
        <f>IFERROR(__xludf.DUMMYFUNCTION("""COMPUTED_VALUE"""),"P")</f>
        <v>P</v>
      </c>
      <c r="I378" s="43" t="str">
        <f>IFERROR(__xludf.DUMMYFUNCTION("""COMPUTED_VALUE"""),"Positif")</f>
        <v>Positif</v>
      </c>
      <c r="J378" s="43" t="str">
        <f>IFERROR(__xludf.DUMMYFUNCTION("""COMPUTED_VALUE"""),"Negatif")</f>
        <v>Negatif</v>
      </c>
      <c r="K378" s="43" t="str">
        <f>IFERROR(__xludf.DUMMYFUNCTION("""COMPUTED_VALUE"""),"Tidak")</f>
        <v>Tidak</v>
      </c>
      <c r="L378" s="43" t="str">
        <f>IFERROR(__xludf.DUMMYFUNCTION("""COMPUTED_VALUE"""),"Rif Sensitif")</f>
        <v>Rif Sensitif</v>
      </c>
      <c r="M378" s="43" t="str">
        <f>IFERROR(__xludf.DUMMYFUNCTION("""COMPUTED_VALUE"""),"Paru")</f>
        <v>Paru</v>
      </c>
    </row>
    <row r="379">
      <c r="H379" s="43" t="str">
        <f>IFERROR(__xludf.DUMMYFUNCTION("""COMPUTED_VALUE"""),"P")</f>
        <v>P</v>
      </c>
      <c r="I379" s="43" t="str">
        <f>IFERROR(__xludf.DUMMYFUNCTION("""COMPUTED_VALUE"""),"Positif")</f>
        <v>Positif</v>
      </c>
      <c r="J379" s="43" t="str">
        <f>IFERROR(__xludf.DUMMYFUNCTION("""COMPUTED_VALUE"""),"Negatif")</f>
        <v>Negatif</v>
      </c>
      <c r="K379" s="43" t="str">
        <f>IFERROR(__xludf.DUMMYFUNCTION("""COMPUTED_VALUE"""),"Tidak")</f>
        <v>Tidak</v>
      </c>
      <c r="L379" s="43" t="str">
        <f>IFERROR(__xludf.DUMMYFUNCTION("""COMPUTED_VALUE"""),"Rif Sensitif")</f>
        <v>Rif Sensitif</v>
      </c>
      <c r="M379" s="43" t="str">
        <f>IFERROR(__xludf.DUMMYFUNCTION("""COMPUTED_VALUE"""),"Paru")</f>
        <v>Paru</v>
      </c>
    </row>
    <row r="380">
      <c r="H380" s="43" t="str">
        <f>IFERROR(__xludf.DUMMYFUNCTION("""COMPUTED_VALUE"""),"P")</f>
        <v>P</v>
      </c>
      <c r="I380" s="43" t="str">
        <f>IFERROR(__xludf.DUMMYFUNCTION("""COMPUTED_VALUE"""),"Positif")</f>
        <v>Positif</v>
      </c>
      <c r="J380" s="43" t="str">
        <f>IFERROR(__xludf.DUMMYFUNCTION("""COMPUTED_VALUE"""),"Negatif")</f>
        <v>Negatif</v>
      </c>
      <c r="K380" s="43" t="str">
        <f>IFERROR(__xludf.DUMMYFUNCTION("""COMPUTED_VALUE"""),"Tidak")</f>
        <v>Tidak</v>
      </c>
      <c r="L380" s="43" t="str">
        <f>IFERROR(__xludf.DUMMYFUNCTION("""COMPUTED_VALUE"""),"Rif Sensitif")</f>
        <v>Rif Sensitif</v>
      </c>
      <c r="M380" s="43" t="str">
        <f>IFERROR(__xludf.DUMMYFUNCTION("""COMPUTED_VALUE"""),"Paru")</f>
        <v>Paru</v>
      </c>
    </row>
    <row r="381">
      <c r="H381" s="43" t="str">
        <f>IFERROR(__xludf.DUMMYFUNCTION("""COMPUTED_VALUE"""),"L")</f>
        <v>L</v>
      </c>
      <c r="I381" s="43" t="str">
        <f>IFERROR(__xludf.DUMMYFUNCTION("""COMPUTED_VALUE"""),"Positif")</f>
        <v>Positif</v>
      </c>
      <c r="J381" s="43" t="str">
        <f>IFERROR(__xludf.DUMMYFUNCTION("""COMPUTED_VALUE"""),"Negatif")</f>
        <v>Negatif</v>
      </c>
      <c r="K381" s="43" t="str">
        <f>IFERROR(__xludf.DUMMYFUNCTION("""COMPUTED_VALUE"""),"Ya")</f>
        <v>Ya</v>
      </c>
      <c r="L381" s="43" t="str">
        <f>IFERROR(__xludf.DUMMYFUNCTION("""COMPUTED_VALUE"""),"Rif Sensitif")</f>
        <v>Rif Sensitif</v>
      </c>
      <c r="M381" s="43" t="str">
        <f>IFERROR(__xludf.DUMMYFUNCTION("""COMPUTED_VALUE"""),"Paru")</f>
        <v>Paru</v>
      </c>
    </row>
    <row r="382">
      <c r="H382" s="43" t="str">
        <f>IFERROR(__xludf.DUMMYFUNCTION("""COMPUTED_VALUE"""),"L")</f>
        <v>L</v>
      </c>
      <c r="I382" s="43" t="str">
        <f>IFERROR(__xludf.DUMMYFUNCTION("""COMPUTED_VALUE"""),"Positif")</f>
        <v>Positif</v>
      </c>
      <c r="J382" s="43" t="str">
        <f>IFERROR(__xludf.DUMMYFUNCTION("""COMPUTED_VALUE"""),"Negatif")</f>
        <v>Negatif</v>
      </c>
      <c r="K382" s="43" t="str">
        <f>IFERROR(__xludf.DUMMYFUNCTION("""COMPUTED_VALUE"""),"Tidak")</f>
        <v>Tidak</v>
      </c>
      <c r="L382" s="43" t="str">
        <f>IFERROR(__xludf.DUMMYFUNCTION("""COMPUTED_VALUE"""),"Rif Sensitif")</f>
        <v>Rif Sensitif</v>
      </c>
      <c r="M382" s="43" t="str">
        <f>IFERROR(__xludf.DUMMYFUNCTION("""COMPUTED_VALUE"""),"Paru")</f>
        <v>Paru</v>
      </c>
    </row>
    <row r="383">
      <c r="H383" s="43" t="str">
        <f>IFERROR(__xludf.DUMMYFUNCTION("""COMPUTED_VALUE"""),"P")</f>
        <v>P</v>
      </c>
      <c r="I383" s="43" t="str">
        <f>IFERROR(__xludf.DUMMYFUNCTION("""COMPUTED_VALUE"""),"Positif")</f>
        <v>Positif</v>
      </c>
      <c r="J383" s="43" t="str">
        <f>IFERROR(__xludf.DUMMYFUNCTION("""COMPUTED_VALUE"""),"Negatif")</f>
        <v>Negatif</v>
      </c>
      <c r="K383" s="43" t="str">
        <f>IFERROR(__xludf.DUMMYFUNCTION("""COMPUTED_VALUE"""),"Tidak")</f>
        <v>Tidak</v>
      </c>
      <c r="L383" s="43" t="str">
        <f>IFERROR(__xludf.DUMMYFUNCTION("""COMPUTED_VALUE"""),"Rif Sensitif")</f>
        <v>Rif Sensitif</v>
      </c>
      <c r="M383" s="43" t="str">
        <f>IFERROR(__xludf.DUMMYFUNCTION("""COMPUTED_VALUE"""),"Paru")</f>
        <v>Paru</v>
      </c>
    </row>
    <row r="384">
      <c r="H384" s="43" t="str">
        <f>IFERROR(__xludf.DUMMYFUNCTION("""COMPUTED_VALUE"""),"L")</f>
        <v>L</v>
      </c>
      <c r="I384" s="43" t="str">
        <f>IFERROR(__xludf.DUMMYFUNCTION("""COMPUTED_VALUE"""),"Positif")</f>
        <v>Positif</v>
      </c>
      <c r="J384" s="43" t="str">
        <f>IFERROR(__xludf.DUMMYFUNCTION("""COMPUTED_VALUE"""),"Negatif")</f>
        <v>Negatif</v>
      </c>
      <c r="K384" s="43" t="str">
        <f>IFERROR(__xludf.DUMMYFUNCTION("""COMPUTED_VALUE"""),"Tidak")</f>
        <v>Tidak</v>
      </c>
      <c r="L384" s="43" t="str">
        <f>IFERROR(__xludf.DUMMYFUNCTION("""COMPUTED_VALUE"""),"Rif Sensitif")</f>
        <v>Rif Sensitif</v>
      </c>
      <c r="M384" s="43" t="str">
        <f>IFERROR(__xludf.DUMMYFUNCTION("""COMPUTED_VALUE"""),"Paru")</f>
        <v>Paru</v>
      </c>
    </row>
    <row r="385">
      <c r="H385" s="43" t="str">
        <f>IFERROR(__xludf.DUMMYFUNCTION("""COMPUTED_VALUE"""),"L")</f>
        <v>L</v>
      </c>
      <c r="I385" s="43" t="str">
        <f>IFERROR(__xludf.DUMMYFUNCTION("""COMPUTED_VALUE"""),"Positif")</f>
        <v>Positif</v>
      </c>
      <c r="J385" s="43" t="str">
        <f>IFERROR(__xludf.DUMMYFUNCTION("""COMPUTED_VALUE"""),"Negatif")</f>
        <v>Negatif</v>
      </c>
      <c r="K385" s="43" t="str">
        <f>IFERROR(__xludf.DUMMYFUNCTION("""COMPUTED_VALUE"""),"Tidak")</f>
        <v>Tidak</v>
      </c>
      <c r="L385" s="43" t="str">
        <f>IFERROR(__xludf.DUMMYFUNCTION("""COMPUTED_VALUE"""),"Rif Sensitif")</f>
        <v>Rif Sensitif</v>
      </c>
      <c r="M385" s="43" t="str">
        <f>IFERROR(__xludf.DUMMYFUNCTION("""COMPUTED_VALUE"""),"Paru")</f>
        <v>Paru</v>
      </c>
    </row>
    <row r="386">
      <c r="H386" s="43" t="str">
        <f>IFERROR(__xludf.DUMMYFUNCTION("""COMPUTED_VALUE"""),"L")</f>
        <v>L</v>
      </c>
      <c r="I386" s="43" t="str">
        <f>IFERROR(__xludf.DUMMYFUNCTION("""COMPUTED_VALUE"""),"Positif")</f>
        <v>Positif</v>
      </c>
      <c r="J386" s="43" t="str">
        <f>IFERROR(__xludf.DUMMYFUNCTION("""COMPUTED_VALUE"""),"Negatif")</f>
        <v>Negatif</v>
      </c>
      <c r="K386" s="43" t="str">
        <f>IFERROR(__xludf.DUMMYFUNCTION("""COMPUTED_VALUE"""),"Tidak")</f>
        <v>Tidak</v>
      </c>
      <c r="L386" s="43" t="str">
        <f>IFERROR(__xludf.DUMMYFUNCTION("""COMPUTED_VALUE"""),"Rif Sensitif")</f>
        <v>Rif Sensitif</v>
      </c>
      <c r="M386" s="43" t="str">
        <f>IFERROR(__xludf.DUMMYFUNCTION("""COMPUTED_VALUE"""),"Paru")</f>
        <v>Paru</v>
      </c>
    </row>
    <row r="387">
      <c r="H387" s="43" t="str">
        <f>IFERROR(__xludf.DUMMYFUNCTION("""COMPUTED_VALUE"""),"L")</f>
        <v>L</v>
      </c>
      <c r="I387" s="43" t="str">
        <f>IFERROR(__xludf.DUMMYFUNCTION("""COMPUTED_VALUE"""),"Positif")</f>
        <v>Positif</v>
      </c>
      <c r="J387" s="43" t="str">
        <f>IFERROR(__xludf.DUMMYFUNCTION("""COMPUTED_VALUE"""),"Negatif")</f>
        <v>Negatif</v>
      </c>
      <c r="K387" s="43" t="str">
        <f>IFERROR(__xludf.DUMMYFUNCTION("""COMPUTED_VALUE"""),"Tidak")</f>
        <v>Tidak</v>
      </c>
      <c r="L387" s="43" t="str">
        <f>IFERROR(__xludf.DUMMYFUNCTION("""COMPUTED_VALUE"""),"Rif Sensitif")</f>
        <v>Rif Sensitif</v>
      </c>
      <c r="M387" s="43" t="str">
        <f>IFERROR(__xludf.DUMMYFUNCTION("""COMPUTED_VALUE"""),"Paru")</f>
        <v>Paru</v>
      </c>
    </row>
    <row r="388">
      <c r="H388" s="43" t="str">
        <f>IFERROR(__xludf.DUMMYFUNCTION("""COMPUTED_VALUE"""),"L")</f>
        <v>L</v>
      </c>
      <c r="I388" s="43" t="str">
        <f>IFERROR(__xludf.DUMMYFUNCTION("""COMPUTED_VALUE"""),"Positif")</f>
        <v>Positif</v>
      </c>
      <c r="J388" s="43" t="str">
        <f>IFERROR(__xludf.DUMMYFUNCTION("""COMPUTED_VALUE"""),"Negatif")</f>
        <v>Negatif</v>
      </c>
      <c r="K388" s="43" t="str">
        <f>IFERROR(__xludf.DUMMYFUNCTION("""COMPUTED_VALUE"""),"Tidak")</f>
        <v>Tidak</v>
      </c>
      <c r="L388" s="43" t="str">
        <f>IFERROR(__xludf.DUMMYFUNCTION("""COMPUTED_VALUE"""),"Rif Sensitif")</f>
        <v>Rif Sensitif</v>
      </c>
      <c r="M388" s="43" t="str">
        <f>IFERROR(__xludf.DUMMYFUNCTION("""COMPUTED_VALUE"""),"Paru")</f>
        <v>Paru</v>
      </c>
    </row>
    <row r="389">
      <c r="H389" s="43" t="str">
        <f>IFERROR(__xludf.DUMMYFUNCTION("""COMPUTED_VALUE"""),"L")</f>
        <v>L</v>
      </c>
      <c r="I389" s="43" t="str">
        <f>IFERROR(__xludf.DUMMYFUNCTION("""COMPUTED_VALUE"""),"Positif")</f>
        <v>Positif</v>
      </c>
      <c r="J389" s="43" t="str">
        <f>IFERROR(__xludf.DUMMYFUNCTION("""COMPUTED_VALUE"""),"Negatif")</f>
        <v>Negatif</v>
      </c>
      <c r="K389" s="43" t="str">
        <f>IFERROR(__xludf.DUMMYFUNCTION("""COMPUTED_VALUE"""),"Tidak")</f>
        <v>Tidak</v>
      </c>
      <c r="L389" s="43" t="str">
        <f>IFERROR(__xludf.DUMMYFUNCTION("""COMPUTED_VALUE"""),"Rif Sensitif")</f>
        <v>Rif Sensitif</v>
      </c>
      <c r="M389" s="43" t="str">
        <f>IFERROR(__xludf.DUMMYFUNCTION("""COMPUTED_VALUE"""),"Paru")</f>
        <v>Paru</v>
      </c>
    </row>
    <row r="390">
      <c r="H390" s="43" t="str">
        <f>IFERROR(__xludf.DUMMYFUNCTION("""COMPUTED_VALUE"""),"L")</f>
        <v>L</v>
      </c>
      <c r="I390" s="43" t="str">
        <f>IFERROR(__xludf.DUMMYFUNCTION("""COMPUTED_VALUE"""),"Positif")</f>
        <v>Positif</v>
      </c>
      <c r="J390" s="43" t="str">
        <f>IFERROR(__xludf.DUMMYFUNCTION("""COMPUTED_VALUE"""),"Negatif")</f>
        <v>Negatif</v>
      </c>
      <c r="K390" s="43" t="str">
        <f>IFERROR(__xludf.DUMMYFUNCTION("""COMPUTED_VALUE"""),"Tidak")</f>
        <v>Tidak</v>
      </c>
      <c r="L390" s="43" t="str">
        <f>IFERROR(__xludf.DUMMYFUNCTION("""COMPUTED_VALUE"""),"Rif Sensitif")</f>
        <v>Rif Sensitif</v>
      </c>
      <c r="M390" s="43" t="str">
        <f>IFERROR(__xludf.DUMMYFUNCTION("""COMPUTED_VALUE"""),"Paru")</f>
        <v>Paru</v>
      </c>
    </row>
    <row r="391">
      <c r="H391" s="43" t="str">
        <f>IFERROR(__xludf.DUMMYFUNCTION("""COMPUTED_VALUE"""),"L")</f>
        <v>L</v>
      </c>
      <c r="I391" s="43" t="str">
        <f>IFERROR(__xludf.DUMMYFUNCTION("""COMPUTED_VALUE"""),"Positif")</f>
        <v>Positif</v>
      </c>
      <c r="J391" s="43" t="str">
        <f>IFERROR(__xludf.DUMMYFUNCTION("""COMPUTED_VALUE"""),"Negatif")</f>
        <v>Negatif</v>
      </c>
      <c r="K391" s="43" t="str">
        <f>IFERROR(__xludf.DUMMYFUNCTION("""COMPUTED_VALUE"""),"Tidak")</f>
        <v>Tidak</v>
      </c>
      <c r="L391" s="43" t="str">
        <f>IFERROR(__xludf.DUMMYFUNCTION("""COMPUTED_VALUE"""),"Rif Sensitif")</f>
        <v>Rif Sensitif</v>
      </c>
      <c r="M391" s="43" t="str">
        <f>IFERROR(__xludf.DUMMYFUNCTION("""COMPUTED_VALUE"""),"Paru")</f>
        <v>Paru</v>
      </c>
    </row>
    <row r="392">
      <c r="H392" s="43" t="str">
        <f>IFERROR(__xludf.DUMMYFUNCTION("""COMPUTED_VALUE"""),"L")</f>
        <v>L</v>
      </c>
      <c r="I392" s="43" t="str">
        <f>IFERROR(__xludf.DUMMYFUNCTION("""COMPUTED_VALUE"""),"Positif")</f>
        <v>Positif</v>
      </c>
      <c r="J392" s="43" t="str">
        <f>IFERROR(__xludf.DUMMYFUNCTION("""COMPUTED_VALUE"""),"Negatif")</f>
        <v>Negatif</v>
      </c>
      <c r="K392" s="43" t="str">
        <f>IFERROR(__xludf.DUMMYFUNCTION("""COMPUTED_VALUE"""),"Tidak")</f>
        <v>Tidak</v>
      </c>
      <c r="L392" s="43" t="str">
        <f>IFERROR(__xludf.DUMMYFUNCTION("""COMPUTED_VALUE"""),"Rif Sensitif")</f>
        <v>Rif Sensitif</v>
      </c>
      <c r="M392" s="43" t="str">
        <f>IFERROR(__xludf.DUMMYFUNCTION("""COMPUTED_VALUE"""),"Paru")</f>
        <v>Paru</v>
      </c>
    </row>
    <row r="393">
      <c r="H393" s="43" t="str">
        <f>IFERROR(__xludf.DUMMYFUNCTION("""COMPUTED_VALUE"""),"L")</f>
        <v>L</v>
      </c>
      <c r="I393" s="43" t="str">
        <f>IFERROR(__xludf.DUMMYFUNCTION("""COMPUTED_VALUE"""),"Positif")</f>
        <v>Positif</v>
      </c>
      <c r="J393" s="43" t="str">
        <f>IFERROR(__xludf.DUMMYFUNCTION("""COMPUTED_VALUE"""),"Negatif")</f>
        <v>Negatif</v>
      </c>
      <c r="K393" s="43" t="str">
        <f>IFERROR(__xludf.DUMMYFUNCTION("""COMPUTED_VALUE"""),"Tidak")</f>
        <v>Tidak</v>
      </c>
      <c r="L393" s="43" t="str">
        <f>IFERROR(__xludf.DUMMYFUNCTION("""COMPUTED_VALUE"""),"Rif Sensitif")</f>
        <v>Rif Sensitif</v>
      </c>
      <c r="M393" s="43" t="str">
        <f>IFERROR(__xludf.DUMMYFUNCTION("""COMPUTED_VALUE"""),"Paru")</f>
        <v>Paru</v>
      </c>
    </row>
    <row r="394">
      <c r="H394" s="43" t="str">
        <f>IFERROR(__xludf.DUMMYFUNCTION("""COMPUTED_VALUE"""),"P")</f>
        <v>P</v>
      </c>
      <c r="I394" s="43" t="str">
        <f>IFERROR(__xludf.DUMMYFUNCTION("""COMPUTED_VALUE"""),"Positif")</f>
        <v>Positif</v>
      </c>
      <c r="J394" s="43" t="str">
        <f>IFERROR(__xludf.DUMMYFUNCTION("""COMPUTED_VALUE"""),"Negatif")</f>
        <v>Negatif</v>
      </c>
      <c r="K394" s="43" t="str">
        <f>IFERROR(__xludf.DUMMYFUNCTION("""COMPUTED_VALUE"""),"Tidak")</f>
        <v>Tidak</v>
      </c>
      <c r="L394" s="43" t="str">
        <f>IFERROR(__xludf.DUMMYFUNCTION("""COMPUTED_VALUE"""),"Rif Sensitif")</f>
        <v>Rif Sensitif</v>
      </c>
      <c r="M394" s="43" t="str">
        <f>IFERROR(__xludf.DUMMYFUNCTION("""COMPUTED_VALUE"""),"Paru")</f>
        <v>Paru</v>
      </c>
    </row>
    <row r="395">
      <c r="H395" s="43" t="str">
        <f>IFERROR(__xludf.DUMMYFUNCTION("""COMPUTED_VALUE"""),"P")</f>
        <v>P</v>
      </c>
      <c r="I395" s="43" t="str">
        <f>IFERROR(__xludf.DUMMYFUNCTION("""COMPUTED_VALUE"""),"Positif")</f>
        <v>Positif</v>
      </c>
      <c r="J395" s="43" t="str">
        <f>IFERROR(__xludf.DUMMYFUNCTION("""COMPUTED_VALUE"""),"Negatif")</f>
        <v>Negatif</v>
      </c>
      <c r="K395" s="43" t="str">
        <f>IFERROR(__xludf.DUMMYFUNCTION("""COMPUTED_VALUE"""),"Tidak")</f>
        <v>Tidak</v>
      </c>
      <c r="L395" s="43" t="str">
        <f>IFERROR(__xludf.DUMMYFUNCTION("""COMPUTED_VALUE"""),"Rif Sensitif")</f>
        <v>Rif Sensitif</v>
      </c>
      <c r="M395" s="43" t="str">
        <f>IFERROR(__xludf.DUMMYFUNCTION("""COMPUTED_VALUE"""),"Paru")</f>
        <v>Paru</v>
      </c>
    </row>
    <row r="396">
      <c r="H396" s="43" t="str">
        <f>IFERROR(__xludf.DUMMYFUNCTION("""COMPUTED_VALUE"""),"P")</f>
        <v>P</v>
      </c>
      <c r="I396" s="43" t="str">
        <f>IFERROR(__xludf.DUMMYFUNCTION("""COMPUTED_VALUE"""),"Positif")</f>
        <v>Positif</v>
      </c>
      <c r="J396" s="43" t="str">
        <f>IFERROR(__xludf.DUMMYFUNCTION("""COMPUTED_VALUE"""),"Negatif")</f>
        <v>Negatif</v>
      </c>
      <c r="K396" s="43" t="str">
        <f>IFERROR(__xludf.DUMMYFUNCTION("""COMPUTED_VALUE"""),"Tidak")</f>
        <v>Tidak</v>
      </c>
      <c r="L396" s="43" t="str">
        <f>IFERROR(__xludf.DUMMYFUNCTION("""COMPUTED_VALUE"""),"Rif Sensitif")</f>
        <v>Rif Sensitif</v>
      </c>
      <c r="M396" s="43" t="str">
        <f>IFERROR(__xludf.DUMMYFUNCTION("""COMPUTED_VALUE"""),"Paru")</f>
        <v>Paru</v>
      </c>
    </row>
    <row r="397">
      <c r="H397" s="43" t="str">
        <f>IFERROR(__xludf.DUMMYFUNCTION("""COMPUTED_VALUE"""),"P")</f>
        <v>P</v>
      </c>
      <c r="I397" s="43" t="str">
        <f>IFERROR(__xludf.DUMMYFUNCTION("""COMPUTED_VALUE"""),"Positif")</f>
        <v>Positif</v>
      </c>
      <c r="J397" s="43" t="str">
        <f>IFERROR(__xludf.DUMMYFUNCTION("""COMPUTED_VALUE"""),"Negatif")</f>
        <v>Negatif</v>
      </c>
      <c r="K397" s="43" t="str">
        <f>IFERROR(__xludf.DUMMYFUNCTION("""COMPUTED_VALUE"""),"Tidak")</f>
        <v>Tidak</v>
      </c>
      <c r="L397" s="43" t="str">
        <f>IFERROR(__xludf.DUMMYFUNCTION("""COMPUTED_VALUE"""),"Rif Sensitif")</f>
        <v>Rif Sensitif</v>
      </c>
      <c r="M397" s="43" t="str">
        <f>IFERROR(__xludf.DUMMYFUNCTION("""COMPUTED_VALUE"""),"Paru")</f>
        <v>Paru</v>
      </c>
    </row>
    <row r="398">
      <c r="H398" s="43" t="str">
        <f>IFERROR(__xludf.DUMMYFUNCTION("""COMPUTED_VALUE"""),"L")</f>
        <v>L</v>
      </c>
      <c r="I398" s="43" t="str">
        <f>IFERROR(__xludf.DUMMYFUNCTION("""COMPUTED_VALUE"""),"Positif")</f>
        <v>Positif</v>
      </c>
      <c r="J398" s="43" t="str">
        <f>IFERROR(__xludf.DUMMYFUNCTION("""COMPUTED_VALUE"""),"Negatif")</f>
        <v>Negatif</v>
      </c>
      <c r="K398" s="43" t="str">
        <f>IFERROR(__xludf.DUMMYFUNCTION("""COMPUTED_VALUE"""),"Tidak")</f>
        <v>Tidak</v>
      </c>
      <c r="L398" s="43" t="str">
        <f>IFERROR(__xludf.DUMMYFUNCTION("""COMPUTED_VALUE"""),"Rif Sensitif")</f>
        <v>Rif Sensitif</v>
      </c>
      <c r="M398" s="43" t="str">
        <f>IFERROR(__xludf.DUMMYFUNCTION("""COMPUTED_VALUE"""),"Paru")</f>
        <v>Paru</v>
      </c>
    </row>
    <row r="399">
      <c r="H399" s="43" t="str">
        <f>IFERROR(__xludf.DUMMYFUNCTION("""COMPUTED_VALUE"""),"P")</f>
        <v>P</v>
      </c>
      <c r="I399" s="43" t="str">
        <f>IFERROR(__xludf.DUMMYFUNCTION("""COMPUTED_VALUE"""),"Positif")</f>
        <v>Positif</v>
      </c>
      <c r="J399" s="43" t="str">
        <f>IFERROR(__xludf.DUMMYFUNCTION("""COMPUTED_VALUE"""),"Negatif")</f>
        <v>Negatif</v>
      </c>
      <c r="K399" s="43" t="str">
        <f>IFERROR(__xludf.DUMMYFUNCTION("""COMPUTED_VALUE"""),"Tidak")</f>
        <v>Tidak</v>
      </c>
      <c r="L399" s="43" t="str">
        <f>IFERROR(__xludf.DUMMYFUNCTION("""COMPUTED_VALUE"""),"Rif Sensitif")</f>
        <v>Rif Sensitif</v>
      </c>
      <c r="M399" s="43" t="str">
        <f>IFERROR(__xludf.DUMMYFUNCTION("""COMPUTED_VALUE"""),"Paru")</f>
        <v>Paru</v>
      </c>
    </row>
    <row r="400">
      <c r="H400" s="43" t="str">
        <f>IFERROR(__xludf.DUMMYFUNCTION("""COMPUTED_VALUE"""),"L")</f>
        <v>L</v>
      </c>
      <c r="I400" s="43" t="str">
        <f>IFERROR(__xludf.DUMMYFUNCTION("""COMPUTED_VALUE"""),"Positif")</f>
        <v>Positif</v>
      </c>
      <c r="J400" s="43" t="str">
        <f>IFERROR(__xludf.DUMMYFUNCTION("""COMPUTED_VALUE"""),"Positif")</f>
        <v>Positif</v>
      </c>
      <c r="K400" s="43" t="str">
        <f>IFERROR(__xludf.DUMMYFUNCTION("""COMPUTED_VALUE"""),"Tidak")</f>
        <v>Tidak</v>
      </c>
      <c r="L400" s="43" t="str">
        <f>IFERROR(__xludf.DUMMYFUNCTION("""COMPUTED_VALUE"""),"Rif Sensitif")</f>
        <v>Rif Sensitif</v>
      </c>
      <c r="M400" s="43" t="str">
        <f>IFERROR(__xludf.DUMMYFUNCTION("""COMPUTED_VALUE"""),"Paru")</f>
        <v>Paru</v>
      </c>
    </row>
    <row r="401">
      <c r="H401" s="43" t="str">
        <f>IFERROR(__xludf.DUMMYFUNCTION("""COMPUTED_VALUE"""),"P")</f>
        <v>P</v>
      </c>
      <c r="I401" s="43" t="str">
        <f>IFERROR(__xludf.DUMMYFUNCTION("""COMPUTED_VALUE"""),"Positif")</f>
        <v>Positif</v>
      </c>
      <c r="J401" s="43" t="str">
        <f>IFERROR(__xludf.DUMMYFUNCTION("""COMPUTED_VALUE"""),"Positif")</f>
        <v>Positif</v>
      </c>
      <c r="K401" s="43" t="str">
        <f>IFERROR(__xludf.DUMMYFUNCTION("""COMPUTED_VALUE"""),"Tidak")</f>
        <v>Tidak</v>
      </c>
      <c r="L401" s="43" t="str">
        <f>IFERROR(__xludf.DUMMYFUNCTION("""COMPUTED_VALUE"""),"Rif Sensitif")</f>
        <v>Rif Sensitif</v>
      </c>
      <c r="M401" s="43" t="str">
        <f>IFERROR(__xludf.DUMMYFUNCTION("""COMPUTED_VALUE"""),"Ekstra paru")</f>
        <v>Ekstra paru</v>
      </c>
    </row>
    <row r="402">
      <c r="H402" s="43" t="str">
        <f>IFERROR(__xludf.DUMMYFUNCTION("""COMPUTED_VALUE"""),"L")</f>
        <v>L</v>
      </c>
      <c r="I402" s="43" t="str">
        <f>IFERROR(__xludf.DUMMYFUNCTION("""COMPUTED_VALUE"""),"Positif")</f>
        <v>Positif</v>
      </c>
      <c r="J402" s="43" t="str">
        <f>IFERROR(__xludf.DUMMYFUNCTION("""COMPUTED_VALUE"""),"Negatif")</f>
        <v>Negatif</v>
      </c>
      <c r="K402" s="43" t="str">
        <f>IFERROR(__xludf.DUMMYFUNCTION("""COMPUTED_VALUE"""),"Tidak")</f>
        <v>Tidak</v>
      </c>
      <c r="L402" s="43" t="str">
        <f>IFERROR(__xludf.DUMMYFUNCTION("""COMPUTED_VALUE"""),"Rif Sensitif")</f>
        <v>Rif Sensitif</v>
      </c>
      <c r="M402" s="43" t="str">
        <f>IFERROR(__xludf.DUMMYFUNCTION("""COMPUTED_VALUE"""),"Paru")</f>
        <v>Paru</v>
      </c>
    </row>
    <row r="403">
      <c r="H403" s="43" t="str">
        <f>IFERROR(__xludf.DUMMYFUNCTION("""COMPUTED_VALUE"""),"P")</f>
        <v>P</v>
      </c>
      <c r="I403" s="43" t="str">
        <f>IFERROR(__xludf.DUMMYFUNCTION("""COMPUTED_VALUE"""),"Positif")</f>
        <v>Positif</v>
      </c>
      <c r="J403" s="43" t="str">
        <f>IFERROR(__xludf.DUMMYFUNCTION("""COMPUTED_VALUE"""),"Negatif")</f>
        <v>Negatif</v>
      </c>
      <c r="K403" s="43" t="str">
        <f>IFERROR(__xludf.DUMMYFUNCTION("""COMPUTED_VALUE"""),"Tidak")</f>
        <v>Tidak</v>
      </c>
      <c r="L403" s="43" t="str">
        <f>IFERROR(__xludf.DUMMYFUNCTION("""COMPUTED_VALUE"""),"Rif Sensitif")</f>
        <v>Rif Sensitif</v>
      </c>
      <c r="M403" s="43" t="str">
        <f>IFERROR(__xludf.DUMMYFUNCTION("""COMPUTED_VALUE"""),"Paru")</f>
        <v>Paru</v>
      </c>
    </row>
    <row r="404">
      <c r="H404" s="43" t="str">
        <f>IFERROR(__xludf.DUMMYFUNCTION("""COMPUTED_VALUE"""),"P")</f>
        <v>P</v>
      </c>
      <c r="I404" s="43" t="str">
        <f>IFERROR(__xludf.DUMMYFUNCTION("""COMPUTED_VALUE"""),"Positif")</f>
        <v>Positif</v>
      </c>
      <c r="J404" s="43" t="str">
        <f>IFERROR(__xludf.DUMMYFUNCTION("""COMPUTED_VALUE"""),"Negatif")</f>
        <v>Negatif</v>
      </c>
      <c r="K404" s="43" t="str">
        <f>IFERROR(__xludf.DUMMYFUNCTION("""COMPUTED_VALUE"""),"Tidak")</f>
        <v>Tidak</v>
      </c>
      <c r="L404" s="43" t="str">
        <f>IFERROR(__xludf.DUMMYFUNCTION("""COMPUTED_VALUE"""),"Rif Sensitif")</f>
        <v>Rif Sensitif</v>
      </c>
      <c r="M404" s="43" t="str">
        <f>IFERROR(__xludf.DUMMYFUNCTION("""COMPUTED_VALUE"""),"Ekstra paru")</f>
        <v>Ekstra paru</v>
      </c>
    </row>
    <row r="405">
      <c r="H405" s="43" t="str">
        <f>IFERROR(__xludf.DUMMYFUNCTION("""COMPUTED_VALUE"""),"L")</f>
        <v>L</v>
      </c>
      <c r="I405" s="43" t="str">
        <f>IFERROR(__xludf.DUMMYFUNCTION("""COMPUTED_VALUE"""),"Positif")</f>
        <v>Positif</v>
      </c>
      <c r="J405" s="43" t="str">
        <f>IFERROR(__xludf.DUMMYFUNCTION("""COMPUTED_VALUE"""),"Negatif")</f>
        <v>Negatif</v>
      </c>
      <c r="K405" s="43" t="str">
        <f>IFERROR(__xludf.DUMMYFUNCTION("""COMPUTED_VALUE"""),"Tidak")</f>
        <v>Tidak</v>
      </c>
      <c r="L405" s="43" t="str">
        <f>IFERROR(__xludf.DUMMYFUNCTION("""COMPUTED_VALUE"""),"Rif Sensitif")</f>
        <v>Rif Sensitif</v>
      </c>
      <c r="M405" s="43" t="str">
        <f>IFERROR(__xludf.DUMMYFUNCTION("""COMPUTED_VALUE"""),"Paru")</f>
        <v>Paru</v>
      </c>
    </row>
    <row r="406">
      <c r="H406" s="43" t="str">
        <f>IFERROR(__xludf.DUMMYFUNCTION("""COMPUTED_VALUE"""),"L")</f>
        <v>L</v>
      </c>
      <c r="I406" s="43" t="str">
        <f>IFERROR(__xludf.DUMMYFUNCTION("""COMPUTED_VALUE"""),"Positif")</f>
        <v>Positif</v>
      </c>
      <c r="J406" s="43" t="str">
        <f>IFERROR(__xludf.DUMMYFUNCTION("""COMPUTED_VALUE"""),"Negatif")</f>
        <v>Negatif</v>
      </c>
      <c r="K406" s="43" t="str">
        <f>IFERROR(__xludf.DUMMYFUNCTION("""COMPUTED_VALUE"""),"Tidak")</f>
        <v>Tidak</v>
      </c>
      <c r="L406" s="43" t="str">
        <f>IFERROR(__xludf.DUMMYFUNCTION("""COMPUTED_VALUE"""),"Rif Sensitif")</f>
        <v>Rif Sensitif</v>
      </c>
      <c r="M406" s="43" t="str">
        <f>IFERROR(__xludf.DUMMYFUNCTION("""COMPUTED_VALUE"""),"Paru")</f>
        <v>Paru</v>
      </c>
    </row>
    <row r="407">
      <c r="H407" s="43" t="str">
        <f>IFERROR(__xludf.DUMMYFUNCTION("""COMPUTED_VALUE"""),"L")</f>
        <v>L</v>
      </c>
      <c r="I407" s="43" t="str">
        <f>IFERROR(__xludf.DUMMYFUNCTION("""COMPUTED_VALUE"""),"Positif")</f>
        <v>Positif</v>
      </c>
      <c r="J407" s="43" t="str">
        <f>IFERROR(__xludf.DUMMYFUNCTION("""COMPUTED_VALUE"""),"Negatif")</f>
        <v>Negatif</v>
      </c>
      <c r="K407" s="43" t="str">
        <f>IFERROR(__xludf.DUMMYFUNCTION("""COMPUTED_VALUE"""),"Tidak")</f>
        <v>Tidak</v>
      </c>
      <c r="L407" s="43" t="str">
        <f>IFERROR(__xludf.DUMMYFUNCTION("""COMPUTED_VALUE"""),"Rif Sensitif")</f>
        <v>Rif Sensitif</v>
      </c>
      <c r="M407" s="43" t="str">
        <f>IFERROR(__xludf.DUMMYFUNCTION("""COMPUTED_VALUE"""),"Ekstra paru")</f>
        <v>Ekstra paru</v>
      </c>
    </row>
    <row r="408">
      <c r="H408" s="43" t="str">
        <f>IFERROR(__xludf.DUMMYFUNCTION("""COMPUTED_VALUE"""),"P")</f>
        <v>P</v>
      </c>
      <c r="I408" s="43" t="str">
        <f>IFERROR(__xludf.DUMMYFUNCTION("""COMPUTED_VALUE"""),"Positif")</f>
        <v>Positif</v>
      </c>
      <c r="J408" s="43" t="str">
        <f>IFERROR(__xludf.DUMMYFUNCTION("""COMPUTED_VALUE"""),"Negatif")</f>
        <v>Negatif</v>
      </c>
      <c r="K408" s="43" t="str">
        <f>IFERROR(__xludf.DUMMYFUNCTION("""COMPUTED_VALUE"""),"Tidak")</f>
        <v>Tidak</v>
      </c>
      <c r="L408" s="43" t="str">
        <f>IFERROR(__xludf.DUMMYFUNCTION("""COMPUTED_VALUE"""),"Rif Sensitif")</f>
        <v>Rif Sensitif</v>
      </c>
      <c r="M408" s="43" t="str">
        <f>IFERROR(__xludf.DUMMYFUNCTION("""COMPUTED_VALUE"""),"Paru")</f>
        <v>Paru</v>
      </c>
    </row>
    <row r="409">
      <c r="H409" s="43" t="str">
        <f>IFERROR(__xludf.DUMMYFUNCTION("""COMPUTED_VALUE"""),"P")</f>
        <v>P</v>
      </c>
      <c r="I409" s="43" t="str">
        <f>IFERROR(__xludf.DUMMYFUNCTION("""COMPUTED_VALUE"""),"Positif")</f>
        <v>Positif</v>
      </c>
      <c r="J409" s="43" t="str">
        <f>IFERROR(__xludf.DUMMYFUNCTION("""COMPUTED_VALUE"""),"Negatif")</f>
        <v>Negatif</v>
      </c>
      <c r="K409" s="43" t="str">
        <f>IFERROR(__xludf.DUMMYFUNCTION("""COMPUTED_VALUE"""),"Tidak")</f>
        <v>Tidak</v>
      </c>
      <c r="L409" s="43" t="str">
        <f>IFERROR(__xludf.DUMMYFUNCTION("""COMPUTED_VALUE"""),"Rif Sensitif")</f>
        <v>Rif Sensitif</v>
      </c>
      <c r="M409" s="43" t="str">
        <f>IFERROR(__xludf.DUMMYFUNCTION("""COMPUTED_VALUE"""),"Ekstra paru")</f>
        <v>Ekstra paru</v>
      </c>
    </row>
    <row r="410">
      <c r="H410" s="43" t="str">
        <f>IFERROR(__xludf.DUMMYFUNCTION("""COMPUTED_VALUE"""),"P")</f>
        <v>P</v>
      </c>
      <c r="I410" s="43" t="str">
        <f>IFERROR(__xludf.DUMMYFUNCTION("""COMPUTED_VALUE"""),"Positif")</f>
        <v>Positif</v>
      </c>
      <c r="J410" s="43" t="str">
        <f>IFERROR(__xludf.DUMMYFUNCTION("""COMPUTED_VALUE"""),"Negatif")</f>
        <v>Negatif</v>
      </c>
      <c r="K410" s="43" t="str">
        <f>IFERROR(__xludf.DUMMYFUNCTION("""COMPUTED_VALUE"""),"Tidak")</f>
        <v>Tidak</v>
      </c>
      <c r="L410" s="43" t="str">
        <f>IFERROR(__xludf.DUMMYFUNCTION("""COMPUTED_VALUE"""),"Rif Sensitif")</f>
        <v>Rif Sensitif</v>
      </c>
      <c r="M410" s="43" t="str">
        <f>IFERROR(__xludf.DUMMYFUNCTION("""COMPUTED_VALUE"""),"Ekstra paru")</f>
        <v>Ekstra paru</v>
      </c>
    </row>
    <row r="411">
      <c r="H411" s="43" t="str">
        <f>IFERROR(__xludf.DUMMYFUNCTION("""COMPUTED_VALUE"""),"P")</f>
        <v>P</v>
      </c>
      <c r="I411" s="43" t="str">
        <f>IFERROR(__xludf.DUMMYFUNCTION("""COMPUTED_VALUE"""),"Positif")</f>
        <v>Positif</v>
      </c>
      <c r="J411" s="43" t="str">
        <f>IFERROR(__xludf.DUMMYFUNCTION("""COMPUTED_VALUE"""),"Negatif")</f>
        <v>Negatif</v>
      </c>
      <c r="K411" s="43" t="str">
        <f>IFERROR(__xludf.DUMMYFUNCTION("""COMPUTED_VALUE"""),"Tidak")</f>
        <v>Tidak</v>
      </c>
      <c r="L411" s="43" t="str">
        <f>IFERROR(__xludf.DUMMYFUNCTION("""COMPUTED_VALUE"""),"Rif Sensitif")</f>
        <v>Rif Sensitif</v>
      </c>
      <c r="M411" s="43" t="str">
        <f>IFERROR(__xludf.DUMMYFUNCTION("""COMPUTED_VALUE"""),"Paru")</f>
        <v>Paru</v>
      </c>
    </row>
    <row r="412">
      <c r="H412" s="43" t="str">
        <f>IFERROR(__xludf.DUMMYFUNCTION("""COMPUTED_VALUE"""),"L")</f>
        <v>L</v>
      </c>
      <c r="I412" s="43" t="str">
        <f>IFERROR(__xludf.DUMMYFUNCTION("""COMPUTED_VALUE"""),"Positif")</f>
        <v>Positif</v>
      </c>
      <c r="J412" s="43" t="str">
        <f>IFERROR(__xludf.DUMMYFUNCTION("""COMPUTED_VALUE"""),"Negatif")</f>
        <v>Negatif</v>
      </c>
      <c r="K412" s="43" t="str">
        <f>IFERROR(__xludf.DUMMYFUNCTION("""COMPUTED_VALUE"""),"Tidak")</f>
        <v>Tidak</v>
      </c>
      <c r="L412" s="43" t="str">
        <f>IFERROR(__xludf.DUMMYFUNCTION("""COMPUTED_VALUE"""),"Rif Sensitif")</f>
        <v>Rif Sensitif</v>
      </c>
      <c r="M412" s="43" t="str">
        <f>IFERROR(__xludf.DUMMYFUNCTION("""COMPUTED_VALUE"""),"Paru")</f>
        <v>Paru</v>
      </c>
    </row>
    <row r="413">
      <c r="H413" s="43" t="str">
        <f>IFERROR(__xludf.DUMMYFUNCTION("""COMPUTED_VALUE"""),"P")</f>
        <v>P</v>
      </c>
      <c r="I413" s="43" t="str">
        <f>IFERROR(__xludf.DUMMYFUNCTION("""COMPUTED_VALUE"""),"Positif")</f>
        <v>Positif</v>
      </c>
      <c r="J413" s="43" t="str">
        <f>IFERROR(__xludf.DUMMYFUNCTION("""COMPUTED_VALUE"""),"Negatif")</f>
        <v>Negatif</v>
      </c>
      <c r="K413" s="43" t="str">
        <f>IFERROR(__xludf.DUMMYFUNCTION("""COMPUTED_VALUE"""),"Tidak")</f>
        <v>Tidak</v>
      </c>
      <c r="L413" s="43" t="str">
        <f>IFERROR(__xludf.DUMMYFUNCTION("""COMPUTED_VALUE"""),"Rif Sensitif")</f>
        <v>Rif Sensitif</v>
      </c>
      <c r="M413" s="43" t="str">
        <f>IFERROR(__xludf.DUMMYFUNCTION("""COMPUTED_VALUE"""),"Paru")</f>
        <v>Paru</v>
      </c>
    </row>
    <row r="414">
      <c r="H414" s="43" t="str">
        <f>IFERROR(__xludf.DUMMYFUNCTION("""COMPUTED_VALUE"""),"P")</f>
        <v>P</v>
      </c>
      <c r="I414" s="43" t="str">
        <f>IFERROR(__xludf.DUMMYFUNCTION("""COMPUTED_VALUE"""),"Positif")</f>
        <v>Positif</v>
      </c>
      <c r="J414" s="43" t="str">
        <f>IFERROR(__xludf.DUMMYFUNCTION("""COMPUTED_VALUE"""),"Negatif")</f>
        <v>Negatif</v>
      </c>
      <c r="K414" s="43" t="str">
        <f>IFERROR(__xludf.DUMMYFUNCTION("""COMPUTED_VALUE"""),"Tidak")</f>
        <v>Tidak</v>
      </c>
      <c r="L414" s="43" t="str">
        <f>IFERROR(__xludf.DUMMYFUNCTION("""COMPUTED_VALUE"""),"Rif Sensitif")</f>
        <v>Rif Sensitif</v>
      </c>
      <c r="M414" s="43" t="str">
        <f>IFERROR(__xludf.DUMMYFUNCTION("""COMPUTED_VALUE"""),"Ekstra paru")</f>
        <v>Ekstra paru</v>
      </c>
    </row>
    <row r="415">
      <c r="H415" s="43" t="str">
        <f>IFERROR(__xludf.DUMMYFUNCTION("""COMPUTED_VALUE"""),"P")</f>
        <v>P</v>
      </c>
      <c r="I415" s="43" t="str">
        <f>IFERROR(__xludf.DUMMYFUNCTION("""COMPUTED_VALUE"""),"Positif")</f>
        <v>Positif</v>
      </c>
      <c r="J415" s="43" t="str">
        <f>IFERROR(__xludf.DUMMYFUNCTION("""COMPUTED_VALUE"""),"Negatif")</f>
        <v>Negatif</v>
      </c>
      <c r="K415" s="43" t="str">
        <f>IFERROR(__xludf.DUMMYFUNCTION("""COMPUTED_VALUE"""),"Tidak")</f>
        <v>Tidak</v>
      </c>
      <c r="L415" s="43" t="str">
        <f>IFERROR(__xludf.DUMMYFUNCTION("""COMPUTED_VALUE"""),"Rif Sensitif")</f>
        <v>Rif Sensitif</v>
      </c>
      <c r="M415" s="43" t="str">
        <f>IFERROR(__xludf.DUMMYFUNCTION("""COMPUTED_VALUE"""),"Paru")</f>
        <v>Paru</v>
      </c>
    </row>
    <row r="416">
      <c r="H416" s="43" t="str">
        <f>IFERROR(__xludf.DUMMYFUNCTION("""COMPUTED_VALUE"""),"P")</f>
        <v>P</v>
      </c>
      <c r="I416" s="43" t="str">
        <f>IFERROR(__xludf.DUMMYFUNCTION("""COMPUTED_VALUE"""),"Positif")</f>
        <v>Positif</v>
      </c>
      <c r="J416" s="43" t="str">
        <f>IFERROR(__xludf.DUMMYFUNCTION("""COMPUTED_VALUE"""),"Negatif")</f>
        <v>Negatif</v>
      </c>
      <c r="K416" s="43" t="str">
        <f>IFERROR(__xludf.DUMMYFUNCTION("""COMPUTED_VALUE"""),"Tidak")</f>
        <v>Tidak</v>
      </c>
      <c r="L416" s="43" t="str">
        <f>IFERROR(__xludf.DUMMYFUNCTION("""COMPUTED_VALUE"""),"Rif Sensitif")</f>
        <v>Rif Sensitif</v>
      </c>
      <c r="M416" s="43" t="str">
        <f>IFERROR(__xludf.DUMMYFUNCTION("""COMPUTED_VALUE"""),"Paru")</f>
        <v>Paru</v>
      </c>
    </row>
    <row r="417">
      <c r="H417" s="43" t="str">
        <f>IFERROR(__xludf.DUMMYFUNCTION("""COMPUTED_VALUE"""),"P")</f>
        <v>P</v>
      </c>
      <c r="I417" s="43" t="str">
        <f>IFERROR(__xludf.DUMMYFUNCTION("""COMPUTED_VALUE"""),"Positif")</f>
        <v>Positif</v>
      </c>
      <c r="J417" s="43" t="str">
        <f>IFERROR(__xludf.DUMMYFUNCTION("""COMPUTED_VALUE"""),"Negatif")</f>
        <v>Negatif</v>
      </c>
      <c r="K417" s="43" t="str">
        <f>IFERROR(__xludf.DUMMYFUNCTION("""COMPUTED_VALUE"""),"Tidak")</f>
        <v>Tidak</v>
      </c>
      <c r="L417" s="43" t="str">
        <f>IFERROR(__xludf.DUMMYFUNCTION("""COMPUTED_VALUE"""),"Rif Sensitif")</f>
        <v>Rif Sensitif</v>
      </c>
      <c r="M417" s="43" t="str">
        <f>IFERROR(__xludf.DUMMYFUNCTION("""COMPUTED_VALUE"""),"Paru")</f>
        <v>Paru</v>
      </c>
    </row>
    <row r="418">
      <c r="H418" s="43" t="str">
        <f>IFERROR(__xludf.DUMMYFUNCTION("""COMPUTED_VALUE"""),"L")</f>
        <v>L</v>
      </c>
      <c r="I418" s="43" t="str">
        <f>IFERROR(__xludf.DUMMYFUNCTION("""COMPUTED_VALUE"""),"Positif")</f>
        <v>Positif</v>
      </c>
      <c r="J418" s="43" t="str">
        <f>IFERROR(__xludf.DUMMYFUNCTION("""COMPUTED_VALUE"""),"Negatif")</f>
        <v>Negatif</v>
      </c>
      <c r="K418" s="43" t="str">
        <f>IFERROR(__xludf.DUMMYFUNCTION("""COMPUTED_VALUE"""),"Tidak")</f>
        <v>Tidak</v>
      </c>
      <c r="L418" s="43" t="str">
        <f>IFERROR(__xludf.DUMMYFUNCTION("""COMPUTED_VALUE"""),"Rif Sensitif")</f>
        <v>Rif Sensitif</v>
      </c>
      <c r="M418" s="43" t="str">
        <f>IFERROR(__xludf.DUMMYFUNCTION("""COMPUTED_VALUE"""),"Paru")</f>
        <v>Paru</v>
      </c>
    </row>
    <row r="419">
      <c r="H419" s="43" t="str">
        <f>IFERROR(__xludf.DUMMYFUNCTION("""COMPUTED_VALUE"""),"L")</f>
        <v>L</v>
      </c>
      <c r="I419" s="43" t="str">
        <f>IFERROR(__xludf.DUMMYFUNCTION("""COMPUTED_VALUE"""),"Positif")</f>
        <v>Positif</v>
      </c>
      <c r="J419" s="43" t="str">
        <f>IFERROR(__xludf.DUMMYFUNCTION("""COMPUTED_VALUE"""),"Negatif")</f>
        <v>Negatif</v>
      </c>
      <c r="K419" s="43" t="str">
        <f>IFERROR(__xludf.DUMMYFUNCTION("""COMPUTED_VALUE"""),"Tidak")</f>
        <v>Tidak</v>
      </c>
      <c r="L419" s="43" t="str">
        <f>IFERROR(__xludf.DUMMYFUNCTION("""COMPUTED_VALUE"""),"Rif Sensitif")</f>
        <v>Rif Sensitif</v>
      </c>
      <c r="M419" s="43" t="str">
        <f>IFERROR(__xludf.DUMMYFUNCTION("""COMPUTED_VALUE"""),"Paru")</f>
        <v>Paru</v>
      </c>
    </row>
    <row r="420">
      <c r="H420" s="43" t="str">
        <f>IFERROR(__xludf.DUMMYFUNCTION("""COMPUTED_VALUE"""),"L")</f>
        <v>L</v>
      </c>
      <c r="I420" s="43" t="str">
        <f>IFERROR(__xludf.DUMMYFUNCTION("""COMPUTED_VALUE"""),"Positif")</f>
        <v>Positif</v>
      </c>
      <c r="J420" s="43" t="str">
        <f>IFERROR(__xludf.DUMMYFUNCTION("""COMPUTED_VALUE"""),"Negatif")</f>
        <v>Negatif</v>
      </c>
      <c r="K420" s="43" t="str">
        <f>IFERROR(__xludf.DUMMYFUNCTION("""COMPUTED_VALUE"""),"Tidak")</f>
        <v>Tidak</v>
      </c>
      <c r="L420" s="43" t="str">
        <f>IFERROR(__xludf.DUMMYFUNCTION("""COMPUTED_VALUE"""),"Rif Sensitif")</f>
        <v>Rif Sensitif</v>
      </c>
      <c r="M420" s="43" t="str">
        <f>IFERROR(__xludf.DUMMYFUNCTION("""COMPUTED_VALUE"""),"Paru")</f>
        <v>Paru</v>
      </c>
    </row>
    <row r="421">
      <c r="H421" s="43" t="str">
        <f>IFERROR(__xludf.DUMMYFUNCTION("""COMPUTED_VALUE"""),"L")</f>
        <v>L</v>
      </c>
      <c r="I421" s="43" t="str">
        <f>IFERROR(__xludf.DUMMYFUNCTION("""COMPUTED_VALUE"""),"Positif")</f>
        <v>Positif</v>
      </c>
      <c r="J421" s="43" t="str">
        <f>IFERROR(__xludf.DUMMYFUNCTION("""COMPUTED_VALUE"""),"Negatif")</f>
        <v>Negatif</v>
      </c>
      <c r="K421" s="43" t="str">
        <f>IFERROR(__xludf.DUMMYFUNCTION("""COMPUTED_VALUE"""),"Tidak")</f>
        <v>Tidak</v>
      </c>
      <c r="L421" s="43" t="str">
        <f>IFERROR(__xludf.DUMMYFUNCTION("""COMPUTED_VALUE"""),"Rif Sensitif")</f>
        <v>Rif Sensitif</v>
      </c>
      <c r="M421" s="43" t="str">
        <f>IFERROR(__xludf.DUMMYFUNCTION("""COMPUTED_VALUE"""),"Paru")</f>
        <v>Paru</v>
      </c>
    </row>
    <row r="422">
      <c r="H422" s="43" t="str">
        <f>IFERROR(__xludf.DUMMYFUNCTION("""COMPUTED_VALUE"""),"L")</f>
        <v>L</v>
      </c>
      <c r="I422" s="43" t="str">
        <f>IFERROR(__xludf.DUMMYFUNCTION("""COMPUTED_VALUE"""),"Positif")</f>
        <v>Positif</v>
      </c>
      <c r="J422" s="43" t="str">
        <f>IFERROR(__xludf.DUMMYFUNCTION("""COMPUTED_VALUE"""),"Negatif")</f>
        <v>Negatif</v>
      </c>
      <c r="K422" s="43" t="str">
        <f>IFERROR(__xludf.DUMMYFUNCTION("""COMPUTED_VALUE"""),"Tidak")</f>
        <v>Tidak</v>
      </c>
      <c r="L422" s="43" t="str">
        <f>IFERROR(__xludf.DUMMYFUNCTION("""COMPUTED_VALUE"""),"Rif Sensitif")</f>
        <v>Rif Sensitif</v>
      </c>
      <c r="M422" s="43" t="str">
        <f>IFERROR(__xludf.DUMMYFUNCTION("""COMPUTED_VALUE"""),"Paru")</f>
        <v>Paru</v>
      </c>
    </row>
    <row r="423">
      <c r="H423" s="43" t="str">
        <f>IFERROR(__xludf.DUMMYFUNCTION("""COMPUTED_VALUE"""),"P")</f>
        <v>P</v>
      </c>
      <c r="I423" s="43" t="str">
        <f>IFERROR(__xludf.DUMMYFUNCTION("""COMPUTED_VALUE"""),"Positif")</f>
        <v>Positif</v>
      </c>
      <c r="J423" s="43" t="str">
        <f>IFERROR(__xludf.DUMMYFUNCTION("""COMPUTED_VALUE"""),"Negatif")</f>
        <v>Negatif</v>
      </c>
      <c r="K423" s="43" t="str">
        <f>IFERROR(__xludf.DUMMYFUNCTION("""COMPUTED_VALUE"""),"Tidak")</f>
        <v>Tidak</v>
      </c>
      <c r="L423" s="43" t="str">
        <f>IFERROR(__xludf.DUMMYFUNCTION("""COMPUTED_VALUE"""),"Rif Sensitif")</f>
        <v>Rif Sensitif</v>
      </c>
      <c r="M423" s="43" t="str">
        <f>IFERROR(__xludf.DUMMYFUNCTION("""COMPUTED_VALUE"""),"Paru")</f>
        <v>Paru</v>
      </c>
    </row>
    <row r="424">
      <c r="H424" s="43" t="str">
        <f>IFERROR(__xludf.DUMMYFUNCTION("""COMPUTED_VALUE"""),"L")</f>
        <v>L</v>
      </c>
      <c r="I424" s="43" t="str">
        <f>IFERROR(__xludf.DUMMYFUNCTION("""COMPUTED_VALUE"""),"Positif")</f>
        <v>Positif</v>
      </c>
      <c r="J424" s="43" t="str">
        <f>IFERROR(__xludf.DUMMYFUNCTION("""COMPUTED_VALUE"""),"Negatif")</f>
        <v>Negatif</v>
      </c>
      <c r="K424" s="43" t="str">
        <f>IFERROR(__xludf.DUMMYFUNCTION("""COMPUTED_VALUE"""),"Tidak")</f>
        <v>Tidak</v>
      </c>
      <c r="L424" s="43" t="str">
        <f>IFERROR(__xludf.DUMMYFUNCTION("""COMPUTED_VALUE"""),"Rif Sensitif")</f>
        <v>Rif Sensitif</v>
      </c>
      <c r="M424" s="43" t="str">
        <f>IFERROR(__xludf.DUMMYFUNCTION("""COMPUTED_VALUE"""),"Paru")</f>
        <v>Paru</v>
      </c>
    </row>
    <row r="425">
      <c r="H425" s="43" t="str">
        <f>IFERROR(__xludf.DUMMYFUNCTION("""COMPUTED_VALUE"""),"L")</f>
        <v>L</v>
      </c>
      <c r="I425" s="43" t="str">
        <f>IFERROR(__xludf.DUMMYFUNCTION("""COMPUTED_VALUE"""),"Positif")</f>
        <v>Positif</v>
      </c>
      <c r="J425" s="43" t="str">
        <f>IFERROR(__xludf.DUMMYFUNCTION("""COMPUTED_VALUE"""),"Negatif")</f>
        <v>Negatif</v>
      </c>
      <c r="K425" s="43" t="str">
        <f>IFERROR(__xludf.DUMMYFUNCTION("""COMPUTED_VALUE"""),"Tidak")</f>
        <v>Tidak</v>
      </c>
      <c r="L425" s="43" t="str">
        <f>IFERROR(__xludf.DUMMYFUNCTION("""COMPUTED_VALUE"""),"Rif Sensitif")</f>
        <v>Rif Sensitif</v>
      </c>
      <c r="M425" s="43" t="str">
        <f>IFERROR(__xludf.DUMMYFUNCTION("""COMPUTED_VALUE"""),"Paru")</f>
        <v>Paru</v>
      </c>
    </row>
    <row r="426">
      <c r="H426" s="43" t="str">
        <f>IFERROR(__xludf.DUMMYFUNCTION("""COMPUTED_VALUE"""),"P")</f>
        <v>P</v>
      </c>
      <c r="I426" s="43" t="str">
        <f>IFERROR(__xludf.DUMMYFUNCTION("""COMPUTED_VALUE"""),"Positif")</f>
        <v>Positif</v>
      </c>
      <c r="J426" s="43" t="str">
        <f>IFERROR(__xludf.DUMMYFUNCTION("""COMPUTED_VALUE"""),"Negatif")</f>
        <v>Negatif</v>
      </c>
      <c r="K426" s="43" t="str">
        <f>IFERROR(__xludf.DUMMYFUNCTION("""COMPUTED_VALUE"""),"Tidak")</f>
        <v>Tidak</v>
      </c>
      <c r="L426" s="43" t="str">
        <f>IFERROR(__xludf.DUMMYFUNCTION("""COMPUTED_VALUE"""),"Rif Sensitif")</f>
        <v>Rif Sensitif</v>
      </c>
      <c r="M426" s="43" t="str">
        <f>IFERROR(__xludf.DUMMYFUNCTION("""COMPUTED_VALUE"""),"Paru")</f>
        <v>Paru</v>
      </c>
    </row>
    <row r="427">
      <c r="H427" s="43" t="str">
        <f>IFERROR(__xludf.DUMMYFUNCTION("""COMPUTED_VALUE"""),"P")</f>
        <v>P</v>
      </c>
      <c r="I427" s="43" t="str">
        <f>IFERROR(__xludf.DUMMYFUNCTION("""COMPUTED_VALUE"""),"Positif")</f>
        <v>Positif</v>
      </c>
      <c r="J427" s="43" t="str">
        <f>IFERROR(__xludf.DUMMYFUNCTION("""COMPUTED_VALUE"""),"Negatif")</f>
        <v>Negatif</v>
      </c>
      <c r="K427" s="43" t="str">
        <f>IFERROR(__xludf.DUMMYFUNCTION("""COMPUTED_VALUE"""),"Tidak")</f>
        <v>Tidak</v>
      </c>
      <c r="L427" s="43" t="str">
        <f>IFERROR(__xludf.DUMMYFUNCTION("""COMPUTED_VALUE"""),"Rif Sensitif")</f>
        <v>Rif Sensitif</v>
      </c>
      <c r="M427" s="43" t="str">
        <f>IFERROR(__xludf.DUMMYFUNCTION("""COMPUTED_VALUE"""),"Paru")</f>
        <v>Paru</v>
      </c>
    </row>
    <row r="428">
      <c r="H428" s="43" t="str">
        <f>IFERROR(__xludf.DUMMYFUNCTION("""COMPUTED_VALUE"""),"P")</f>
        <v>P</v>
      </c>
      <c r="I428" s="43" t="str">
        <f>IFERROR(__xludf.DUMMYFUNCTION("""COMPUTED_VALUE"""),"Positif")</f>
        <v>Positif</v>
      </c>
      <c r="J428" s="43" t="str">
        <f>IFERROR(__xludf.DUMMYFUNCTION("""COMPUTED_VALUE"""),"Negatif")</f>
        <v>Negatif</v>
      </c>
      <c r="K428" s="43" t="str">
        <f>IFERROR(__xludf.DUMMYFUNCTION("""COMPUTED_VALUE"""),"Ya")</f>
        <v>Ya</v>
      </c>
      <c r="L428" s="43" t="str">
        <f>IFERROR(__xludf.DUMMYFUNCTION("""COMPUTED_VALUE"""),"Rif Sensitif")</f>
        <v>Rif Sensitif</v>
      </c>
      <c r="M428" s="43" t="str">
        <f>IFERROR(__xludf.DUMMYFUNCTION("""COMPUTED_VALUE"""),"Paru")</f>
        <v>Paru</v>
      </c>
    </row>
    <row r="429">
      <c r="H429" s="43" t="str">
        <f>IFERROR(__xludf.DUMMYFUNCTION("""COMPUTED_VALUE"""),"P")</f>
        <v>P</v>
      </c>
      <c r="I429" s="43" t="str">
        <f>IFERROR(__xludf.DUMMYFUNCTION("""COMPUTED_VALUE"""),"Positif")</f>
        <v>Positif</v>
      </c>
      <c r="J429" s="43" t="str">
        <f>IFERROR(__xludf.DUMMYFUNCTION("""COMPUTED_VALUE"""),"Negatif")</f>
        <v>Negatif</v>
      </c>
      <c r="K429" s="43" t="str">
        <f>IFERROR(__xludf.DUMMYFUNCTION("""COMPUTED_VALUE"""),"Tidak")</f>
        <v>Tidak</v>
      </c>
      <c r="L429" s="43" t="str">
        <f>IFERROR(__xludf.DUMMYFUNCTION("""COMPUTED_VALUE"""),"Rif Sensitif")</f>
        <v>Rif Sensitif</v>
      </c>
      <c r="M429" s="43" t="str">
        <f>IFERROR(__xludf.DUMMYFUNCTION("""COMPUTED_VALUE"""),"Paru")</f>
        <v>Paru</v>
      </c>
    </row>
    <row r="430">
      <c r="H430" s="43" t="str">
        <f>IFERROR(__xludf.DUMMYFUNCTION("""COMPUTED_VALUE"""),"P")</f>
        <v>P</v>
      </c>
      <c r="I430" s="43" t="str">
        <f>IFERROR(__xludf.DUMMYFUNCTION("""COMPUTED_VALUE"""),"Positif")</f>
        <v>Positif</v>
      </c>
      <c r="J430" s="43" t="str">
        <f>IFERROR(__xludf.DUMMYFUNCTION("""COMPUTED_VALUE"""),"Negatif")</f>
        <v>Negatif</v>
      </c>
      <c r="K430" s="43" t="str">
        <f>IFERROR(__xludf.DUMMYFUNCTION("""COMPUTED_VALUE"""),"Tidak")</f>
        <v>Tidak</v>
      </c>
      <c r="L430" s="43" t="str">
        <f>IFERROR(__xludf.DUMMYFUNCTION("""COMPUTED_VALUE"""),"Rif Sensitif")</f>
        <v>Rif Sensitif</v>
      </c>
      <c r="M430" s="43" t="str">
        <f>IFERROR(__xludf.DUMMYFUNCTION("""COMPUTED_VALUE"""),"Paru")</f>
        <v>Paru</v>
      </c>
    </row>
    <row r="431">
      <c r="H431" s="43" t="str">
        <f>IFERROR(__xludf.DUMMYFUNCTION("""COMPUTED_VALUE"""),"P")</f>
        <v>P</v>
      </c>
      <c r="I431" s="43" t="str">
        <f>IFERROR(__xludf.DUMMYFUNCTION("""COMPUTED_VALUE"""),"Positif")</f>
        <v>Positif</v>
      </c>
      <c r="J431" s="43" t="str">
        <f>IFERROR(__xludf.DUMMYFUNCTION("""COMPUTED_VALUE"""),"Negatif")</f>
        <v>Negatif</v>
      </c>
      <c r="K431" s="43" t="str">
        <f>IFERROR(__xludf.DUMMYFUNCTION("""COMPUTED_VALUE"""),"Tidak")</f>
        <v>Tidak</v>
      </c>
      <c r="L431" s="43" t="str">
        <f>IFERROR(__xludf.DUMMYFUNCTION("""COMPUTED_VALUE"""),"Rif Sensitif")</f>
        <v>Rif Sensitif</v>
      </c>
      <c r="M431" s="43" t="str">
        <f>IFERROR(__xludf.DUMMYFUNCTION("""COMPUTED_VALUE"""),"Paru")</f>
        <v>Paru</v>
      </c>
    </row>
    <row r="432">
      <c r="H432" s="43" t="str">
        <f>IFERROR(__xludf.DUMMYFUNCTION("""COMPUTED_VALUE"""),"L")</f>
        <v>L</v>
      </c>
      <c r="I432" s="43" t="str">
        <f>IFERROR(__xludf.DUMMYFUNCTION("""COMPUTED_VALUE"""),"Positif")</f>
        <v>Positif</v>
      </c>
      <c r="J432" s="43" t="str">
        <f>IFERROR(__xludf.DUMMYFUNCTION("""COMPUTED_VALUE"""),"Negatif")</f>
        <v>Negatif</v>
      </c>
      <c r="K432" s="43" t="str">
        <f>IFERROR(__xludf.DUMMYFUNCTION("""COMPUTED_VALUE"""),"Tidak")</f>
        <v>Tidak</v>
      </c>
      <c r="L432" s="43" t="str">
        <f>IFERROR(__xludf.DUMMYFUNCTION("""COMPUTED_VALUE"""),"Rif Sensitif")</f>
        <v>Rif Sensitif</v>
      </c>
      <c r="M432" s="43" t="str">
        <f>IFERROR(__xludf.DUMMYFUNCTION("""COMPUTED_VALUE"""),"Paru")</f>
        <v>Paru</v>
      </c>
    </row>
    <row r="433">
      <c r="H433" s="43" t="str">
        <f>IFERROR(__xludf.DUMMYFUNCTION("""COMPUTED_VALUE"""),"P")</f>
        <v>P</v>
      </c>
      <c r="I433" s="43" t="str">
        <f>IFERROR(__xludf.DUMMYFUNCTION("""COMPUTED_VALUE"""),"Positif")</f>
        <v>Positif</v>
      </c>
      <c r="J433" s="43" t="str">
        <f>IFERROR(__xludf.DUMMYFUNCTION("""COMPUTED_VALUE"""),"Negatif")</f>
        <v>Negatif</v>
      </c>
      <c r="K433" s="43" t="str">
        <f>IFERROR(__xludf.DUMMYFUNCTION("""COMPUTED_VALUE"""),"Tidak")</f>
        <v>Tidak</v>
      </c>
      <c r="L433" s="43" t="str">
        <f>IFERROR(__xludf.DUMMYFUNCTION("""COMPUTED_VALUE"""),"Rif Sensitif")</f>
        <v>Rif Sensitif</v>
      </c>
      <c r="M433" s="43" t="str">
        <f>IFERROR(__xludf.DUMMYFUNCTION("""COMPUTED_VALUE"""),"Paru")</f>
        <v>Paru</v>
      </c>
    </row>
    <row r="434">
      <c r="H434" s="43" t="str">
        <f>IFERROR(__xludf.DUMMYFUNCTION("""COMPUTED_VALUE"""),"L")</f>
        <v>L</v>
      </c>
      <c r="I434" s="43" t="str">
        <f>IFERROR(__xludf.DUMMYFUNCTION("""COMPUTED_VALUE"""),"Positif")</f>
        <v>Positif</v>
      </c>
      <c r="J434" s="43" t="str">
        <f>IFERROR(__xludf.DUMMYFUNCTION("""COMPUTED_VALUE"""),"Negatif")</f>
        <v>Negatif</v>
      </c>
      <c r="K434" s="43" t="str">
        <f>IFERROR(__xludf.DUMMYFUNCTION("""COMPUTED_VALUE"""),"Tidak")</f>
        <v>Tidak</v>
      </c>
      <c r="L434" s="43" t="str">
        <f>IFERROR(__xludf.DUMMYFUNCTION("""COMPUTED_VALUE"""),"Rif Sensitif")</f>
        <v>Rif Sensitif</v>
      </c>
      <c r="M434" s="43" t="str">
        <f>IFERROR(__xludf.DUMMYFUNCTION("""COMPUTED_VALUE"""),"Paru")</f>
        <v>Paru</v>
      </c>
    </row>
    <row r="435">
      <c r="H435" s="43" t="str">
        <f>IFERROR(__xludf.DUMMYFUNCTION("""COMPUTED_VALUE"""),"L")</f>
        <v>L</v>
      </c>
      <c r="I435" s="43" t="str">
        <f>IFERROR(__xludf.DUMMYFUNCTION("""COMPUTED_VALUE"""),"Positif")</f>
        <v>Positif</v>
      </c>
      <c r="J435" s="43" t="str">
        <f>IFERROR(__xludf.DUMMYFUNCTION("""COMPUTED_VALUE"""),"Negatif")</f>
        <v>Negatif</v>
      </c>
      <c r="K435" s="43" t="str">
        <f>IFERROR(__xludf.DUMMYFUNCTION("""COMPUTED_VALUE"""),"Tidak")</f>
        <v>Tidak</v>
      </c>
      <c r="L435" s="43" t="str">
        <f>IFERROR(__xludf.DUMMYFUNCTION("""COMPUTED_VALUE"""),"Rif Sensitif")</f>
        <v>Rif Sensitif</v>
      </c>
      <c r="M435" s="43" t="str">
        <f>IFERROR(__xludf.DUMMYFUNCTION("""COMPUTED_VALUE"""),"Paru")</f>
        <v>Paru</v>
      </c>
    </row>
    <row r="436">
      <c r="H436" s="43" t="str">
        <f>IFERROR(__xludf.DUMMYFUNCTION("""COMPUTED_VALUE"""),"P")</f>
        <v>P</v>
      </c>
      <c r="I436" s="43" t="str">
        <f>IFERROR(__xludf.DUMMYFUNCTION("""COMPUTED_VALUE"""),"Positif")</f>
        <v>Positif</v>
      </c>
      <c r="J436" s="43" t="str">
        <f>IFERROR(__xludf.DUMMYFUNCTION("""COMPUTED_VALUE"""),"Negatif")</f>
        <v>Negatif</v>
      </c>
      <c r="K436" s="43" t="str">
        <f>IFERROR(__xludf.DUMMYFUNCTION("""COMPUTED_VALUE"""),"Tidak")</f>
        <v>Tidak</v>
      </c>
      <c r="L436" s="43" t="str">
        <f>IFERROR(__xludf.DUMMYFUNCTION("""COMPUTED_VALUE"""),"Rif Sensitif")</f>
        <v>Rif Sensitif</v>
      </c>
      <c r="M436" s="43" t="str">
        <f>IFERROR(__xludf.DUMMYFUNCTION("""COMPUTED_VALUE"""),"Paru")</f>
        <v>Paru</v>
      </c>
    </row>
    <row r="437">
      <c r="H437" s="43" t="str">
        <f>IFERROR(__xludf.DUMMYFUNCTION("""COMPUTED_VALUE"""),"L")</f>
        <v>L</v>
      </c>
      <c r="I437" s="43" t="str">
        <f>IFERROR(__xludf.DUMMYFUNCTION("""COMPUTED_VALUE"""),"Positif")</f>
        <v>Positif</v>
      </c>
      <c r="J437" s="43" t="str">
        <f>IFERROR(__xludf.DUMMYFUNCTION("""COMPUTED_VALUE"""),"Negatif")</f>
        <v>Negatif</v>
      </c>
      <c r="K437" s="43" t="str">
        <f>IFERROR(__xludf.DUMMYFUNCTION("""COMPUTED_VALUE"""),"Tidak")</f>
        <v>Tidak</v>
      </c>
      <c r="L437" s="43" t="str">
        <f>IFERROR(__xludf.DUMMYFUNCTION("""COMPUTED_VALUE"""),"Rif Sensitif")</f>
        <v>Rif Sensitif</v>
      </c>
      <c r="M437" s="43" t="str">
        <f>IFERROR(__xludf.DUMMYFUNCTION("""COMPUTED_VALUE"""),"Paru")</f>
        <v>Paru</v>
      </c>
    </row>
    <row r="438">
      <c r="H438" s="43" t="str">
        <f>IFERROR(__xludf.DUMMYFUNCTION("""COMPUTED_VALUE"""),"L")</f>
        <v>L</v>
      </c>
      <c r="I438" s="43" t="str">
        <f>IFERROR(__xludf.DUMMYFUNCTION("""COMPUTED_VALUE"""),"Positif")</f>
        <v>Positif</v>
      </c>
      <c r="J438" s="43" t="str">
        <f>IFERROR(__xludf.DUMMYFUNCTION("""COMPUTED_VALUE"""),"Negatif")</f>
        <v>Negatif</v>
      </c>
      <c r="K438" s="43" t="str">
        <f>IFERROR(__xludf.DUMMYFUNCTION("""COMPUTED_VALUE"""),"Tidak")</f>
        <v>Tidak</v>
      </c>
      <c r="L438" s="43" t="str">
        <f>IFERROR(__xludf.DUMMYFUNCTION("""COMPUTED_VALUE"""),"Rif Sensitif")</f>
        <v>Rif Sensitif</v>
      </c>
      <c r="M438" s="43" t="str">
        <f>IFERROR(__xludf.DUMMYFUNCTION("""COMPUTED_VALUE"""),"Paru")</f>
        <v>Paru</v>
      </c>
    </row>
    <row r="439">
      <c r="H439" s="43" t="str">
        <f>IFERROR(__xludf.DUMMYFUNCTION("""COMPUTED_VALUE"""),"L")</f>
        <v>L</v>
      </c>
      <c r="I439" s="43" t="str">
        <f>IFERROR(__xludf.DUMMYFUNCTION("""COMPUTED_VALUE"""),"Positif")</f>
        <v>Positif</v>
      </c>
      <c r="J439" s="43" t="str">
        <f>IFERROR(__xludf.DUMMYFUNCTION("""COMPUTED_VALUE"""),"Negatif")</f>
        <v>Negatif</v>
      </c>
      <c r="K439" s="43" t="str">
        <f>IFERROR(__xludf.DUMMYFUNCTION("""COMPUTED_VALUE"""),"Tidak")</f>
        <v>Tidak</v>
      </c>
      <c r="L439" s="43" t="str">
        <f>IFERROR(__xludf.DUMMYFUNCTION("""COMPUTED_VALUE"""),"Rif Sensitif")</f>
        <v>Rif Sensitif</v>
      </c>
      <c r="M439" s="43" t="str">
        <f>IFERROR(__xludf.DUMMYFUNCTION("""COMPUTED_VALUE"""),"Paru")</f>
        <v>Paru</v>
      </c>
    </row>
    <row r="440">
      <c r="H440" s="43" t="str">
        <f>IFERROR(__xludf.DUMMYFUNCTION("""COMPUTED_VALUE"""),"P")</f>
        <v>P</v>
      </c>
      <c r="I440" s="43" t="str">
        <f>IFERROR(__xludf.DUMMYFUNCTION("""COMPUTED_VALUE"""),"Positif")</f>
        <v>Positif</v>
      </c>
      <c r="J440" s="43" t="str">
        <f>IFERROR(__xludf.DUMMYFUNCTION("""COMPUTED_VALUE"""),"Negatif")</f>
        <v>Negatif</v>
      </c>
      <c r="K440" s="43" t="str">
        <f>IFERROR(__xludf.DUMMYFUNCTION("""COMPUTED_VALUE"""),"Tidak")</f>
        <v>Tidak</v>
      </c>
      <c r="L440" s="43" t="str">
        <f>IFERROR(__xludf.DUMMYFUNCTION("""COMPUTED_VALUE"""),"Rif Sensitif")</f>
        <v>Rif Sensitif</v>
      </c>
      <c r="M440" s="43" t="str">
        <f>IFERROR(__xludf.DUMMYFUNCTION("""COMPUTED_VALUE"""),"Paru")</f>
        <v>Paru</v>
      </c>
    </row>
    <row r="441">
      <c r="H441" s="43" t="str">
        <f>IFERROR(__xludf.DUMMYFUNCTION("""COMPUTED_VALUE"""),"P")</f>
        <v>P</v>
      </c>
      <c r="I441" s="43" t="str">
        <f>IFERROR(__xludf.DUMMYFUNCTION("""COMPUTED_VALUE"""),"Positif")</f>
        <v>Positif</v>
      </c>
      <c r="J441" s="43" t="str">
        <f>IFERROR(__xludf.DUMMYFUNCTION("""COMPUTED_VALUE"""),"Negatif")</f>
        <v>Negatif</v>
      </c>
      <c r="K441" s="43" t="str">
        <f>IFERROR(__xludf.DUMMYFUNCTION("""COMPUTED_VALUE"""),"Ya")</f>
        <v>Ya</v>
      </c>
      <c r="L441" s="43" t="str">
        <f>IFERROR(__xludf.DUMMYFUNCTION("""COMPUTED_VALUE"""),"Rif Sensitif")</f>
        <v>Rif Sensitif</v>
      </c>
      <c r="M441" s="43" t="str">
        <f>IFERROR(__xludf.DUMMYFUNCTION("""COMPUTED_VALUE"""),"Paru")</f>
        <v>Paru</v>
      </c>
    </row>
    <row r="442">
      <c r="H442" s="43" t="str">
        <f>IFERROR(__xludf.DUMMYFUNCTION("""COMPUTED_VALUE"""),"P")</f>
        <v>P</v>
      </c>
      <c r="I442" s="43" t="str">
        <f>IFERROR(__xludf.DUMMYFUNCTION("""COMPUTED_VALUE"""),"Positif")</f>
        <v>Positif</v>
      </c>
      <c r="J442" s="43" t="str">
        <f>IFERROR(__xludf.DUMMYFUNCTION("""COMPUTED_VALUE"""),"Negatif")</f>
        <v>Negatif</v>
      </c>
      <c r="K442" s="43" t="str">
        <f>IFERROR(__xludf.DUMMYFUNCTION("""COMPUTED_VALUE"""),"Tidak")</f>
        <v>Tidak</v>
      </c>
      <c r="L442" s="43" t="str">
        <f>IFERROR(__xludf.DUMMYFUNCTION("""COMPUTED_VALUE"""),"Rif Sensitif")</f>
        <v>Rif Sensitif</v>
      </c>
      <c r="M442" s="43" t="str">
        <f>IFERROR(__xludf.DUMMYFUNCTION("""COMPUTED_VALUE"""),"Paru")</f>
        <v>Paru</v>
      </c>
    </row>
    <row r="443">
      <c r="H443" s="43" t="str">
        <f>IFERROR(__xludf.DUMMYFUNCTION("""COMPUTED_VALUE"""),"L")</f>
        <v>L</v>
      </c>
      <c r="I443" s="43" t="str">
        <f>IFERROR(__xludf.DUMMYFUNCTION("""COMPUTED_VALUE"""),"Positif")</f>
        <v>Positif</v>
      </c>
      <c r="J443" s="43" t="str">
        <f>IFERROR(__xludf.DUMMYFUNCTION("""COMPUTED_VALUE"""),"Negatif")</f>
        <v>Negatif</v>
      </c>
      <c r="K443" s="43" t="str">
        <f>IFERROR(__xludf.DUMMYFUNCTION("""COMPUTED_VALUE"""),"Tidak")</f>
        <v>Tidak</v>
      </c>
      <c r="L443" s="43" t="str">
        <f>IFERROR(__xludf.DUMMYFUNCTION("""COMPUTED_VALUE"""),"Rif Sensitif")</f>
        <v>Rif Sensitif</v>
      </c>
      <c r="M443" s="43" t="str">
        <f>IFERROR(__xludf.DUMMYFUNCTION("""COMPUTED_VALUE"""),"Paru")</f>
        <v>Paru</v>
      </c>
    </row>
    <row r="444">
      <c r="H444" s="43" t="str">
        <f>IFERROR(__xludf.DUMMYFUNCTION("""COMPUTED_VALUE"""),"L")</f>
        <v>L</v>
      </c>
      <c r="I444" s="43" t="str">
        <f>IFERROR(__xludf.DUMMYFUNCTION("""COMPUTED_VALUE"""),"Positif")</f>
        <v>Positif</v>
      </c>
      <c r="J444" s="43" t="str">
        <f>IFERROR(__xludf.DUMMYFUNCTION("""COMPUTED_VALUE"""),"Negatif")</f>
        <v>Negatif</v>
      </c>
      <c r="K444" s="43" t="str">
        <f>IFERROR(__xludf.DUMMYFUNCTION("""COMPUTED_VALUE"""),"Tidak")</f>
        <v>Tidak</v>
      </c>
      <c r="L444" s="43" t="str">
        <f>IFERROR(__xludf.DUMMYFUNCTION("""COMPUTED_VALUE"""),"Rif Sensitif")</f>
        <v>Rif Sensitif</v>
      </c>
      <c r="M444" s="43" t="str">
        <f>IFERROR(__xludf.DUMMYFUNCTION("""COMPUTED_VALUE"""),"Paru")</f>
        <v>Paru</v>
      </c>
    </row>
    <row r="445">
      <c r="H445" s="43" t="str">
        <f>IFERROR(__xludf.DUMMYFUNCTION("""COMPUTED_VALUE"""),"L")</f>
        <v>L</v>
      </c>
      <c r="I445" s="43" t="str">
        <f>IFERROR(__xludf.DUMMYFUNCTION("""COMPUTED_VALUE"""),"Positif")</f>
        <v>Positif</v>
      </c>
      <c r="J445" s="43" t="str">
        <f>IFERROR(__xludf.DUMMYFUNCTION("""COMPUTED_VALUE"""),"Negatif")</f>
        <v>Negatif</v>
      </c>
      <c r="K445" s="43" t="str">
        <f>IFERROR(__xludf.DUMMYFUNCTION("""COMPUTED_VALUE"""),"Tidak")</f>
        <v>Tidak</v>
      </c>
      <c r="L445" s="43" t="str">
        <f>IFERROR(__xludf.DUMMYFUNCTION("""COMPUTED_VALUE"""),"Rif Sensitif")</f>
        <v>Rif Sensitif</v>
      </c>
      <c r="M445" s="43" t="str">
        <f>IFERROR(__xludf.DUMMYFUNCTION("""COMPUTED_VALUE"""),"Paru")</f>
        <v>Paru</v>
      </c>
    </row>
    <row r="446">
      <c r="H446" s="43" t="str">
        <f>IFERROR(__xludf.DUMMYFUNCTION("""COMPUTED_VALUE"""),"L")</f>
        <v>L</v>
      </c>
      <c r="I446" s="43" t="str">
        <f>IFERROR(__xludf.DUMMYFUNCTION("""COMPUTED_VALUE"""),"Positif")</f>
        <v>Positif</v>
      </c>
      <c r="J446" s="43" t="str">
        <f>IFERROR(__xludf.DUMMYFUNCTION("""COMPUTED_VALUE"""),"Negatif")</f>
        <v>Negatif</v>
      </c>
      <c r="K446" s="43" t="str">
        <f>IFERROR(__xludf.DUMMYFUNCTION("""COMPUTED_VALUE"""),"Tidak")</f>
        <v>Tidak</v>
      </c>
      <c r="L446" s="43" t="str">
        <f>IFERROR(__xludf.DUMMYFUNCTION("""COMPUTED_VALUE"""),"Rif Sensitif")</f>
        <v>Rif Sensitif</v>
      </c>
      <c r="M446" s="43" t="str">
        <f>IFERROR(__xludf.DUMMYFUNCTION("""COMPUTED_VALUE"""),"Paru")</f>
        <v>Paru</v>
      </c>
    </row>
    <row r="447">
      <c r="H447" s="43" t="str">
        <f>IFERROR(__xludf.DUMMYFUNCTION("""COMPUTED_VALUE"""),"L")</f>
        <v>L</v>
      </c>
      <c r="I447" s="43" t="str">
        <f>IFERROR(__xludf.DUMMYFUNCTION("""COMPUTED_VALUE"""),"Positif")</f>
        <v>Positif</v>
      </c>
      <c r="J447" s="43" t="str">
        <f>IFERROR(__xludf.DUMMYFUNCTION("""COMPUTED_VALUE"""),"Negatif")</f>
        <v>Negatif</v>
      </c>
      <c r="K447" s="43" t="str">
        <f>IFERROR(__xludf.DUMMYFUNCTION("""COMPUTED_VALUE"""),"Tidak")</f>
        <v>Tidak</v>
      </c>
      <c r="L447" s="43" t="str">
        <f>IFERROR(__xludf.DUMMYFUNCTION("""COMPUTED_VALUE"""),"Rif Sensitif")</f>
        <v>Rif Sensitif</v>
      </c>
      <c r="M447" s="43" t="str">
        <f>IFERROR(__xludf.DUMMYFUNCTION("""COMPUTED_VALUE"""),"Paru")</f>
        <v>Paru</v>
      </c>
    </row>
    <row r="448">
      <c r="H448" s="43" t="str">
        <f>IFERROR(__xludf.DUMMYFUNCTION("""COMPUTED_VALUE"""),"P")</f>
        <v>P</v>
      </c>
      <c r="I448" s="43" t="str">
        <f>IFERROR(__xludf.DUMMYFUNCTION("""COMPUTED_VALUE"""),"Positif")</f>
        <v>Positif</v>
      </c>
      <c r="J448" s="43" t="str">
        <f>IFERROR(__xludf.DUMMYFUNCTION("""COMPUTED_VALUE"""),"Negatif")</f>
        <v>Negatif</v>
      </c>
      <c r="K448" s="43" t="str">
        <f>IFERROR(__xludf.DUMMYFUNCTION("""COMPUTED_VALUE"""),"Tidak")</f>
        <v>Tidak</v>
      </c>
      <c r="L448" s="43" t="str">
        <f>IFERROR(__xludf.DUMMYFUNCTION("""COMPUTED_VALUE"""),"Rif Sensitif")</f>
        <v>Rif Sensitif</v>
      </c>
      <c r="M448" s="43" t="str">
        <f>IFERROR(__xludf.DUMMYFUNCTION("""COMPUTED_VALUE"""),"Paru")</f>
        <v>Paru</v>
      </c>
    </row>
    <row r="449">
      <c r="H449" s="43" t="str">
        <f>IFERROR(__xludf.DUMMYFUNCTION("""COMPUTED_VALUE"""),"P")</f>
        <v>P</v>
      </c>
      <c r="I449" s="43" t="str">
        <f>IFERROR(__xludf.DUMMYFUNCTION("""COMPUTED_VALUE"""),"Positif")</f>
        <v>Positif</v>
      </c>
      <c r="J449" s="43" t="str">
        <f>IFERROR(__xludf.DUMMYFUNCTION("""COMPUTED_VALUE"""),"Negatif")</f>
        <v>Negatif</v>
      </c>
      <c r="K449" s="43" t="str">
        <f>IFERROR(__xludf.DUMMYFUNCTION("""COMPUTED_VALUE"""),"Tidak")</f>
        <v>Tidak</v>
      </c>
      <c r="L449" s="43" t="str">
        <f>IFERROR(__xludf.DUMMYFUNCTION("""COMPUTED_VALUE"""),"Rif Sensitif")</f>
        <v>Rif Sensitif</v>
      </c>
      <c r="M449" s="43" t="str">
        <f>IFERROR(__xludf.DUMMYFUNCTION("""COMPUTED_VALUE"""),"Paru")</f>
        <v>Paru</v>
      </c>
    </row>
    <row r="450">
      <c r="H450" s="43" t="str">
        <f>IFERROR(__xludf.DUMMYFUNCTION("""COMPUTED_VALUE"""),"L")</f>
        <v>L</v>
      </c>
      <c r="I450" s="43" t="str">
        <f>IFERROR(__xludf.DUMMYFUNCTION("""COMPUTED_VALUE"""),"Positif")</f>
        <v>Positif</v>
      </c>
      <c r="J450" s="43" t="str">
        <f>IFERROR(__xludf.DUMMYFUNCTION("""COMPUTED_VALUE"""),"Negatif")</f>
        <v>Negatif</v>
      </c>
      <c r="K450" s="43" t="str">
        <f>IFERROR(__xludf.DUMMYFUNCTION("""COMPUTED_VALUE"""),"Tidak")</f>
        <v>Tidak</v>
      </c>
      <c r="L450" s="43" t="str">
        <f>IFERROR(__xludf.DUMMYFUNCTION("""COMPUTED_VALUE"""),"Rif Sensitif")</f>
        <v>Rif Sensitif</v>
      </c>
      <c r="M450" s="43" t="str">
        <f>IFERROR(__xludf.DUMMYFUNCTION("""COMPUTED_VALUE"""),"Paru")</f>
        <v>Paru</v>
      </c>
    </row>
    <row r="451">
      <c r="H451" s="43" t="str">
        <f>IFERROR(__xludf.DUMMYFUNCTION("""COMPUTED_VALUE"""),"L")</f>
        <v>L</v>
      </c>
      <c r="I451" s="43" t="str">
        <f>IFERROR(__xludf.DUMMYFUNCTION("""COMPUTED_VALUE"""),"Positif")</f>
        <v>Positif</v>
      </c>
      <c r="J451" s="43" t="str">
        <f>IFERROR(__xludf.DUMMYFUNCTION("""COMPUTED_VALUE"""),"Negatif")</f>
        <v>Negatif</v>
      </c>
      <c r="K451" s="43" t="str">
        <f>IFERROR(__xludf.DUMMYFUNCTION("""COMPUTED_VALUE"""),"Tidak")</f>
        <v>Tidak</v>
      </c>
      <c r="L451" s="43" t="str">
        <f>IFERROR(__xludf.DUMMYFUNCTION("""COMPUTED_VALUE"""),"Rif Sensitif")</f>
        <v>Rif Sensitif</v>
      </c>
      <c r="M451" s="43" t="str">
        <f>IFERROR(__xludf.DUMMYFUNCTION("""COMPUTED_VALUE"""),"Paru")</f>
        <v>Paru</v>
      </c>
    </row>
    <row r="452">
      <c r="H452" s="43" t="str">
        <f>IFERROR(__xludf.DUMMYFUNCTION("""COMPUTED_VALUE"""),"L")</f>
        <v>L</v>
      </c>
      <c r="I452" s="43" t="str">
        <f>IFERROR(__xludf.DUMMYFUNCTION("""COMPUTED_VALUE"""),"Positif")</f>
        <v>Positif</v>
      </c>
      <c r="J452" s="43" t="str">
        <f>IFERROR(__xludf.DUMMYFUNCTION("""COMPUTED_VALUE"""),"Negatif")</f>
        <v>Negatif</v>
      </c>
      <c r="K452" s="43" t="str">
        <f>IFERROR(__xludf.DUMMYFUNCTION("""COMPUTED_VALUE"""),"Tidak")</f>
        <v>Tidak</v>
      </c>
      <c r="L452" s="43" t="str">
        <f>IFERROR(__xludf.DUMMYFUNCTION("""COMPUTED_VALUE"""),"Rif Sensitif")</f>
        <v>Rif Sensitif</v>
      </c>
      <c r="M452" s="43" t="str">
        <f>IFERROR(__xludf.DUMMYFUNCTION("""COMPUTED_VALUE"""),"Paru")</f>
        <v>Paru</v>
      </c>
    </row>
    <row r="453">
      <c r="H453" s="43" t="str">
        <f>IFERROR(__xludf.DUMMYFUNCTION("""COMPUTED_VALUE"""),"L")</f>
        <v>L</v>
      </c>
      <c r="I453" s="43" t="str">
        <f>IFERROR(__xludf.DUMMYFUNCTION("""COMPUTED_VALUE"""),"Positif")</f>
        <v>Positif</v>
      </c>
      <c r="J453" s="43" t="str">
        <f>IFERROR(__xludf.DUMMYFUNCTION("""COMPUTED_VALUE"""),"Negatif")</f>
        <v>Negatif</v>
      </c>
      <c r="K453" s="43" t="str">
        <f>IFERROR(__xludf.DUMMYFUNCTION("""COMPUTED_VALUE"""),"Tidak")</f>
        <v>Tidak</v>
      </c>
      <c r="L453" s="43" t="str">
        <f>IFERROR(__xludf.DUMMYFUNCTION("""COMPUTED_VALUE"""),"Rif Sensitif")</f>
        <v>Rif Sensitif</v>
      </c>
      <c r="M453" s="43" t="str">
        <f>IFERROR(__xludf.DUMMYFUNCTION("""COMPUTED_VALUE"""),"Paru")</f>
        <v>Paru</v>
      </c>
    </row>
    <row r="454">
      <c r="H454" s="43" t="str">
        <f>IFERROR(__xludf.DUMMYFUNCTION("""COMPUTED_VALUE"""),"L")</f>
        <v>L</v>
      </c>
      <c r="I454" s="43" t="str">
        <f>IFERROR(__xludf.DUMMYFUNCTION("""COMPUTED_VALUE"""),"Positif")</f>
        <v>Positif</v>
      </c>
      <c r="J454" s="43" t="str">
        <f>IFERROR(__xludf.DUMMYFUNCTION("""COMPUTED_VALUE"""),"Negatif")</f>
        <v>Negatif</v>
      </c>
      <c r="K454" s="43" t="str">
        <f>IFERROR(__xludf.DUMMYFUNCTION("""COMPUTED_VALUE"""),"Tidak")</f>
        <v>Tidak</v>
      </c>
      <c r="L454" s="43" t="str">
        <f>IFERROR(__xludf.DUMMYFUNCTION("""COMPUTED_VALUE"""),"Rif Sensitif")</f>
        <v>Rif Sensitif</v>
      </c>
      <c r="M454" s="43" t="str">
        <f>IFERROR(__xludf.DUMMYFUNCTION("""COMPUTED_VALUE"""),"Paru")</f>
        <v>Paru</v>
      </c>
    </row>
    <row r="455">
      <c r="H455" s="43" t="str">
        <f>IFERROR(__xludf.DUMMYFUNCTION("""COMPUTED_VALUE"""),"L")</f>
        <v>L</v>
      </c>
      <c r="I455" s="43" t="str">
        <f>IFERROR(__xludf.DUMMYFUNCTION("""COMPUTED_VALUE"""),"Positif")</f>
        <v>Positif</v>
      </c>
      <c r="J455" s="43" t="str">
        <f>IFERROR(__xludf.DUMMYFUNCTION("""COMPUTED_VALUE"""),"Negatif")</f>
        <v>Negatif</v>
      </c>
      <c r="K455" s="43" t="str">
        <f>IFERROR(__xludf.DUMMYFUNCTION("""COMPUTED_VALUE"""),"Tidak")</f>
        <v>Tidak</v>
      </c>
      <c r="L455" s="43" t="str">
        <f>IFERROR(__xludf.DUMMYFUNCTION("""COMPUTED_VALUE"""),"Rif Sensitif")</f>
        <v>Rif Sensitif</v>
      </c>
      <c r="M455" s="43" t="str">
        <f>IFERROR(__xludf.DUMMYFUNCTION("""COMPUTED_VALUE"""),"Paru")</f>
        <v>Paru</v>
      </c>
    </row>
    <row r="456">
      <c r="H456" s="43" t="str">
        <f>IFERROR(__xludf.DUMMYFUNCTION("""COMPUTED_VALUE"""),"L")</f>
        <v>L</v>
      </c>
      <c r="I456" s="43" t="str">
        <f>IFERROR(__xludf.DUMMYFUNCTION("""COMPUTED_VALUE"""),"Positif")</f>
        <v>Positif</v>
      </c>
      <c r="J456" s="43" t="str">
        <f>IFERROR(__xludf.DUMMYFUNCTION("""COMPUTED_VALUE"""),"Negatif")</f>
        <v>Negatif</v>
      </c>
      <c r="K456" s="43" t="str">
        <f>IFERROR(__xludf.DUMMYFUNCTION("""COMPUTED_VALUE"""),"Tidak")</f>
        <v>Tidak</v>
      </c>
      <c r="L456" s="43" t="str">
        <f>IFERROR(__xludf.DUMMYFUNCTION("""COMPUTED_VALUE"""),"Rif Sensitif")</f>
        <v>Rif Sensitif</v>
      </c>
      <c r="M456" s="43" t="str">
        <f>IFERROR(__xludf.DUMMYFUNCTION("""COMPUTED_VALUE"""),"Paru")</f>
        <v>Paru</v>
      </c>
    </row>
    <row r="457">
      <c r="H457" s="43" t="str">
        <f>IFERROR(__xludf.DUMMYFUNCTION("""COMPUTED_VALUE"""),"P")</f>
        <v>P</v>
      </c>
      <c r="I457" s="43" t="str">
        <f>IFERROR(__xludf.DUMMYFUNCTION("""COMPUTED_VALUE"""),"Positif")</f>
        <v>Positif</v>
      </c>
      <c r="J457" s="43" t="str">
        <f>IFERROR(__xludf.DUMMYFUNCTION("""COMPUTED_VALUE"""),"Negatif")</f>
        <v>Negatif</v>
      </c>
      <c r="K457" s="43" t="str">
        <f>IFERROR(__xludf.DUMMYFUNCTION("""COMPUTED_VALUE"""),"Tidak")</f>
        <v>Tidak</v>
      </c>
      <c r="L457" s="43" t="str">
        <f>IFERROR(__xludf.DUMMYFUNCTION("""COMPUTED_VALUE"""),"Rif Sensitif")</f>
        <v>Rif Sensitif</v>
      </c>
      <c r="M457" s="43" t="str">
        <f>IFERROR(__xludf.DUMMYFUNCTION("""COMPUTED_VALUE"""),"Paru")</f>
        <v>Paru</v>
      </c>
    </row>
    <row r="458">
      <c r="H458" s="43" t="str">
        <f>IFERROR(__xludf.DUMMYFUNCTION("""COMPUTED_VALUE"""),"L")</f>
        <v>L</v>
      </c>
      <c r="I458" s="43" t="str">
        <f>IFERROR(__xludf.DUMMYFUNCTION("""COMPUTED_VALUE"""),"Positif")</f>
        <v>Positif</v>
      </c>
      <c r="J458" s="43" t="str">
        <f>IFERROR(__xludf.DUMMYFUNCTION("""COMPUTED_VALUE"""),"Negatif")</f>
        <v>Negatif</v>
      </c>
      <c r="K458" s="43" t="str">
        <f>IFERROR(__xludf.DUMMYFUNCTION("""COMPUTED_VALUE"""),"Tidak")</f>
        <v>Tidak</v>
      </c>
      <c r="L458" s="43" t="str">
        <f>IFERROR(__xludf.DUMMYFUNCTION("""COMPUTED_VALUE"""),"Rif Sensitif")</f>
        <v>Rif Sensitif</v>
      </c>
      <c r="M458" s="43" t="str">
        <f>IFERROR(__xludf.DUMMYFUNCTION("""COMPUTED_VALUE"""),"Paru")</f>
        <v>Paru</v>
      </c>
    </row>
    <row r="459">
      <c r="H459" s="43" t="str">
        <f>IFERROR(__xludf.DUMMYFUNCTION("""COMPUTED_VALUE"""),"P")</f>
        <v>P</v>
      </c>
      <c r="I459" s="43" t="str">
        <f>IFERROR(__xludf.DUMMYFUNCTION("""COMPUTED_VALUE"""),"Positif")</f>
        <v>Positif</v>
      </c>
      <c r="J459" s="43" t="str">
        <f>IFERROR(__xludf.DUMMYFUNCTION("""COMPUTED_VALUE"""),"Positif")</f>
        <v>Positif</v>
      </c>
      <c r="K459" s="43" t="str">
        <f>IFERROR(__xludf.DUMMYFUNCTION("""COMPUTED_VALUE"""),"Tidak")</f>
        <v>Tidak</v>
      </c>
      <c r="L459" s="43" t="str">
        <f>IFERROR(__xludf.DUMMYFUNCTION("""COMPUTED_VALUE"""),"Rif Sensitif")</f>
        <v>Rif Sensitif</v>
      </c>
      <c r="M459" s="43" t="str">
        <f>IFERROR(__xludf.DUMMYFUNCTION("""COMPUTED_VALUE"""),"Paru")</f>
        <v>Paru</v>
      </c>
    </row>
    <row r="460">
      <c r="H460" s="43" t="str">
        <f>IFERROR(__xludf.DUMMYFUNCTION("""COMPUTED_VALUE"""),"L")</f>
        <v>L</v>
      </c>
      <c r="I460" s="43" t="str">
        <f>IFERROR(__xludf.DUMMYFUNCTION("""COMPUTED_VALUE"""),"Positif")</f>
        <v>Positif</v>
      </c>
      <c r="J460" s="43" t="str">
        <f>IFERROR(__xludf.DUMMYFUNCTION("""COMPUTED_VALUE"""),"Negatif")</f>
        <v>Negatif</v>
      </c>
      <c r="K460" s="43" t="str">
        <f>IFERROR(__xludf.DUMMYFUNCTION("""COMPUTED_VALUE"""),"Tidak")</f>
        <v>Tidak</v>
      </c>
      <c r="L460" s="43" t="str">
        <f>IFERROR(__xludf.DUMMYFUNCTION("""COMPUTED_VALUE"""),"Rif Sensitif")</f>
        <v>Rif Sensitif</v>
      </c>
      <c r="M460" s="43" t="str">
        <f>IFERROR(__xludf.DUMMYFUNCTION("""COMPUTED_VALUE"""),"Paru")</f>
        <v>Paru</v>
      </c>
    </row>
    <row r="461">
      <c r="H461" s="43" t="str">
        <f>IFERROR(__xludf.DUMMYFUNCTION("""COMPUTED_VALUE"""),"P")</f>
        <v>P</v>
      </c>
      <c r="I461" s="43" t="str">
        <f>IFERROR(__xludf.DUMMYFUNCTION("""COMPUTED_VALUE"""),"Positif")</f>
        <v>Positif</v>
      </c>
      <c r="J461" s="43" t="str">
        <f>IFERROR(__xludf.DUMMYFUNCTION("""COMPUTED_VALUE"""),"Negatif")</f>
        <v>Negatif</v>
      </c>
      <c r="K461" s="43" t="str">
        <f>IFERROR(__xludf.DUMMYFUNCTION("""COMPUTED_VALUE"""),"Tidak")</f>
        <v>Tidak</v>
      </c>
      <c r="L461" s="43" t="str">
        <f>IFERROR(__xludf.DUMMYFUNCTION("""COMPUTED_VALUE"""),"Rif Sensitif")</f>
        <v>Rif Sensitif</v>
      </c>
      <c r="M461" s="43" t="str">
        <f>IFERROR(__xludf.DUMMYFUNCTION("""COMPUTED_VALUE"""),"Paru")</f>
        <v>Paru</v>
      </c>
    </row>
    <row r="462">
      <c r="H462" s="43" t="str">
        <f>IFERROR(__xludf.DUMMYFUNCTION("""COMPUTED_VALUE"""),"P")</f>
        <v>P</v>
      </c>
      <c r="I462" s="43" t="str">
        <f>IFERROR(__xludf.DUMMYFUNCTION("""COMPUTED_VALUE"""),"Positif")</f>
        <v>Positif</v>
      </c>
      <c r="J462" s="43" t="str">
        <f>IFERROR(__xludf.DUMMYFUNCTION("""COMPUTED_VALUE"""),"Negatif")</f>
        <v>Negatif</v>
      </c>
      <c r="K462" s="43" t="str">
        <f>IFERROR(__xludf.DUMMYFUNCTION("""COMPUTED_VALUE"""),"Tidak")</f>
        <v>Tidak</v>
      </c>
      <c r="L462" s="43" t="str">
        <f>IFERROR(__xludf.DUMMYFUNCTION("""COMPUTED_VALUE"""),"Rif Sensitif")</f>
        <v>Rif Sensitif</v>
      </c>
      <c r="M462" s="43" t="str">
        <f>IFERROR(__xludf.DUMMYFUNCTION("""COMPUTED_VALUE"""),"Paru")</f>
        <v>Paru</v>
      </c>
    </row>
    <row r="463">
      <c r="H463" s="43" t="str">
        <f>IFERROR(__xludf.DUMMYFUNCTION("""COMPUTED_VALUE"""),"L")</f>
        <v>L</v>
      </c>
      <c r="I463" s="43" t="str">
        <f>IFERROR(__xludf.DUMMYFUNCTION("""COMPUTED_VALUE"""),"Positif")</f>
        <v>Positif</v>
      </c>
      <c r="J463" s="43" t="str">
        <f>IFERROR(__xludf.DUMMYFUNCTION("""COMPUTED_VALUE"""),"Negatif")</f>
        <v>Negatif</v>
      </c>
      <c r="K463" s="43" t="str">
        <f>IFERROR(__xludf.DUMMYFUNCTION("""COMPUTED_VALUE"""),"Tidak")</f>
        <v>Tidak</v>
      </c>
      <c r="L463" s="43" t="str">
        <f>IFERROR(__xludf.DUMMYFUNCTION("""COMPUTED_VALUE"""),"Rif Sensitif")</f>
        <v>Rif Sensitif</v>
      </c>
      <c r="M463" s="43" t="str">
        <f>IFERROR(__xludf.DUMMYFUNCTION("""COMPUTED_VALUE"""),"Paru")</f>
        <v>Paru</v>
      </c>
    </row>
    <row r="464">
      <c r="H464" s="43" t="str">
        <f>IFERROR(__xludf.DUMMYFUNCTION("""COMPUTED_VALUE"""),"P")</f>
        <v>P</v>
      </c>
      <c r="I464" s="43" t="str">
        <f>IFERROR(__xludf.DUMMYFUNCTION("""COMPUTED_VALUE"""),"Positif")</f>
        <v>Positif</v>
      </c>
      <c r="J464" s="43" t="str">
        <f>IFERROR(__xludf.DUMMYFUNCTION("""COMPUTED_VALUE"""),"Negatif")</f>
        <v>Negatif</v>
      </c>
      <c r="K464" s="43" t="str">
        <f>IFERROR(__xludf.DUMMYFUNCTION("""COMPUTED_VALUE"""),"Tidak")</f>
        <v>Tidak</v>
      </c>
      <c r="L464" s="43" t="str">
        <f>IFERROR(__xludf.DUMMYFUNCTION("""COMPUTED_VALUE"""),"Rif Sensitif")</f>
        <v>Rif Sensitif</v>
      </c>
      <c r="M464" s="43" t="str">
        <f>IFERROR(__xludf.DUMMYFUNCTION("""COMPUTED_VALUE"""),"Paru")</f>
        <v>Paru</v>
      </c>
    </row>
    <row r="465">
      <c r="H465" s="43" t="str">
        <f>IFERROR(__xludf.DUMMYFUNCTION("""COMPUTED_VALUE"""),"P")</f>
        <v>P</v>
      </c>
      <c r="I465" s="43" t="str">
        <f>IFERROR(__xludf.DUMMYFUNCTION("""COMPUTED_VALUE"""),"Positif")</f>
        <v>Positif</v>
      </c>
      <c r="J465" s="43" t="str">
        <f>IFERROR(__xludf.DUMMYFUNCTION("""COMPUTED_VALUE"""),"Negatif")</f>
        <v>Negatif</v>
      </c>
      <c r="K465" s="43" t="str">
        <f>IFERROR(__xludf.DUMMYFUNCTION("""COMPUTED_VALUE"""),"Tidak")</f>
        <v>Tidak</v>
      </c>
      <c r="L465" s="43" t="str">
        <f>IFERROR(__xludf.DUMMYFUNCTION("""COMPUTED_VALUE"""),"Rif Sensitif")</f>
        <v>Rif Sensitif</v>
      </c>
      <c r="M465" s="43" t="str">
        <f>IFERROR(__xludf.DUMMYFUNCTION("""COMPUTED_VALUE"""),"Paru")</f>
        <v>Paru</v>
      </c>
    </row>
    <row r="466">
      <c r="H466" s="43" t="str">
        <f>IFERROR(__xludf.DUMMYFUNCTION("""COMPUTED_VALUE"""),"L")</f>
        <v>L</v>
      </c>
      <c r="I466" s="43" t="str">
        <f>IFERROR(__xludf.DUMMYFUNCTION("""COMPUTED_VALUE"""),"Positif")</f>
        <v>Positif</v>
      </c>
      <c r="J466" s="43" t="str">
        <f>IFERROR(__xludf.DUMMYFUNCTION("""COMPUTED_VALUE"""),"Negatif")</f>
        <v>Negatif</v>
      </c>
      <c r="K466" s="43" t="str">
        <f>IFERROR(__xludf.DUMMYFUNCTION("""COMPUTED_VALUE"""),"Tidak")</f>
        <v>Tidak</v>
      </c>
      <c r="L466" s="43" t="str">
        <f>IFERROR(__xludf.DUMMYFUNCTION("""COMPUTED_VALUE"""),"Rif Sensitif")</f>
        <v>Rif Sensitif</v>
      </c>
      <c r="M466" s="43" t="str">
        <f>IFERROR(__xludf.DUMMYFUNCTION("""COMPUTED_VALUE"""),"Paru")</f>
        <v>Paru</v>
      </c>
    </row>
    <row r="467">
      <c r="H467" s="43" t="str">
        <f>IFERROR(__xludf.DUMMYFUNCTION("""COMPUTED_VALUE"""),"L")</f>
        <v>L</v>
      </c>
      <c r="I467" s="43" t="str">
        <f>IFERROR(__xludf.DUMMYFUNCTION("""COMPUTED_VALUE"""),"Positif")</f>
        <v>Positif</v>
      </c>
      <c r="J467" s="43" t="str">
        <f>IFERROR(__xludf.DUMMYFUNCTION("""COMPUTED_VALUE"""),"Negatif")</f>
        <v>Negatif</v>
      </c>
      <c r="K467" s="43" t="str">
        <f>IFERROR(__xludf.DUMMYFUNCTION("""COMPUTED_VALUE"""),"Tidak")</f>
        <v>Tidak</v>
      </c>
      <c r="L467" s="43" t="str">
        <f>IFERROR(__xludf.DUMMYFUNCTION("""COMPUTED_VALUE"""),"Rif Sensitif")</f>
        <v>Rif Sensitif</v>
      </c>
      <c r="M467" s="43" t="str">
        <f>IFERROR(__xludf.DUMMYFUNCTION("""COMPUTED_VALUE"""),"Paru")</f>
        <v>Paru</v>
      </c>
    </row>
    <row r="468">
      <c r="H468" s="43" t="str">
        <f>IFERROR(__xludf.DUMMYFUNCTION("""COMPUTED_VALUE"""),"L")</f>
        <v>L</v>
      </c>
      <c r="I468" s="43" t="str">
        <f>IFERROR(__xludf.DUMMYFUNCTION("""COMPUTED_VALUE"""),"Positif")</f>
        <v>Positif</v>
      </c>
      <c r="J468" s="43" t="str">
        <f>IFERROR(__xludf.DUMMYFUNCTION("""COMPUTED_VALUE"""),"Negatif")</f>
        <v>Negatif</v>
      </c>
      <c r="K468" s="43" t="str">
        <f>IFERROR(__xludf.DUMMYFUNCTION("""COMPUTED_VALUE"""),"Ya")</f>
        <v>Ya</v>
      </c>
      <c r="L468" s="43" t="str">
        <f>IFERROR(__xludf.DUMMYFUNCTION("""COMPUTED_VALUE"""),"Rif Sensitif")</f>
        <v>Rif Sensitif</v>
      </c>
      <c r="M468" s="43" t="str">
        <f>IFERROR(__xludf.DUMMYFUNCTION("""COMPUTED_VALUE"""),"Paru")</f>
        <v>Paru</v>
      </c>
    </row>
    <row r="469">
      <c r="H469" s="43" t="str">
        <f>IFERROR(__xludf.DUMMYFUNCTION("""COMPUTED_VALUE"""),"L")</f>
        <v>L</v>
      </c>
      <c r="I469" s="43" t="str">
        <f>IFERROR(__xludf.DUMMYFUNCTION("""COMPUTED_VALUE"""),"Positif")</f>
        <v>Positif</v>
      </c>
      <c r="J469" s="43" t="str">
        <f>IFERROR(__xludf.DUMMYFUNCTION("""COMPUTED_VALUE"""),"Negatif")</f>
        <v>Negatif</v>
      </c>
      <c r="K469" s="43" t="str">
        <f>IFERROR(__xludf.DUMMYFUNCTION("""COMPUTED_VALUE"""),"Ya")</f>
        <v>Ya</v>
      </c>
      <c r="L469" s="43" t="str">
        <f>IFERROR(__xludf.DUMMYFUNCTION("""COMPUTED_VALUE"""),"Rif Sensitif")</f>
        <v>Rif Sensitif</v>
      </c>
      <c r="M469" s="43" t="str">
        <f>IFERROR(__xludf.DUMMYFUNCTION("""COMPUTED_VALUE"""),"Paru")</f>
        <v>Paru</v>
      </c>
    </row>
    <row r="470">
      <c r="H470" s="43" t="str">
        <f>IFERROR(__xludf.DUMMYFUNCTION("""COMPUTED_VALUE"""),"P")</f>
        <v>P</v>
      </c>
      <c r="I470" s="43" t="str">
        <f>IFERROR(__xludf.DUMMYFUNCTION("""COMPUTED_VALUE"""),"Positif")</f>
        <v>Positif</v>
      </c>
      <c r="J470" s="43" t="str">
        <f>IFERROR(__xludf.DUMMYFUNCTION("""COMPUTED_VALUE"""),"Negatif")</f>
        <v>Negatif</v>
      </c>
      <c r="K470" s="43" t="str">
        <f>IFERROR(__xludf.DUMMYFUNCTION("""COMPUTED_VALUE"""),"Tidak")</f>
        <v>Tidak</v>
      </c>
      <c r="L470" s="43" t="str">
        <f>IFERROR(__xludf.DUMMYFUNCTION("""COMPUTED_VALUE"""),"Rif Sensitif")</f>
        <v>Rif Sensitif</v>
      </c>
      <c r="M470" s="43" t="str">
        <f>IFERROR(__xludf.DUMMYFUNCTION("""COMPUTED_VALUE"""),"Paru")</f>
        <v>Paru</v>
      </c>
    </row>
    <row r="471">
      <c r="H471" s="43" t="str">
        <f>IFERROR(__xludf.DUMMYFUNCTION("""COMPUTED_VALUE"""),"P")</f>
        <v>P</v>
      </c>
      <c r="I471" s="43" t="str">
        <f>IFERROR(__xludf.DUMMYFUNCTION("""COMPUTED_VALUE"""),"Positif")</f>
        <v>Positif</v>
      </c>
      <c r="J471" s="43" t="str">
        <f>IFERROR(__xludf.DUMMYFUNCTION("""COMPUTED_VALUE"""),"Negatif")</f>
        <v>Negatif</v>
      </c>
      <c r="K471" s="43" t="str">
        <f>IFERROR(__xludf.DUMMYFUNCTION("""COMPUTED_VALUE"""),"Tidak")</f>
        <v>Tidak</v>
      </c>
      <c r="L471" s="43" t="str">
        <f>IFERROR(__xludf.DUMMYFUNCTION("""COMPUTED_VALUE"""),"Rif Sensitif")</f>
        <v>Rif Sensitif</v>
      </c>
      <c r="M471" s="43" t="str">
        <f>IFERROR(__xludf.DUMMYFUNCTION("""COMPUTED_VALUE"""),"Paru")</f>
        <v>Paru</v>
      </c>
    </row>
    <row r="472">
      <c r="H472" s="43" t="str">
        <f>IFERROR(__xludf.DUMMYFUNCTION("""COMPUTED_VALUE"""),"L")</f>
        <v>L</v>
      </c>
      <c r="I472" s="43" t="str">
        <f>IFERROR(__xludf.DUMMYFUNCTION("""COMPUTED_VALUE"""),"Positif")</f>
        <v>Positif</v>
      </c>
      <c r="J472" s="43" t="str">
        <f>IFERROR(__xludf.DUMMYFUNCTION("""COMPUTED_VALUE"""),"Negatif")</f>
        <v>Negatif</v>
      </c>
      <c r="K472" s="43" t="str">
        <f>IFERROR(__xludf.DUMMYFUNCTION("""COMPUTED_VALUE"""),"Ya")</f>
        <v>Ya</v>
      </c>
      <c r="L472" s="43" t="str">
        <f>IFERROR(__xludf.DUMMYFUNCTION("""COMPUTED_VALUE"""),"Rif Sensitif")</f>
        <v>Rif Sensitif</v>
      </c>
      <c r="M472" s="43" t="str">
        <f>IFERROR(__xludf.DUMMYFUNCTION("""COMPUTED_VALUE"""),"Paru")</f>
        <v>Paru</v>
      </c>
    </row>
    <row r="473">
      <c r="H473" s="43" t="str">
        <f>IFERROR(__xludf.DUMMYFUNCTION("""COMPUTED_VALUE"""),"L")</f>
        <v>L</v>
      </c>
      <c r="I473" s="43" t="str">
        <f>IFERROR(__xludf.DUMMYFUNCTION("""COMPUTED_VALUE"""),"Positif")</f>
        <v>Positif</v>
      </c>
      <c r="J473" s="43" t="str">
        <f>IFERROR(__xludf.DUMMYFUNCTION("""COMPUTED_VALUE"""),"Negatif")</f>
        <v>Negatif</v>
      </c>
      <c r="K473" s="43" t="str">
        <f>IFERROR(__xludf.DUMMYFUNCTION("""COMPUTED_VALUE"""),"Tidak")</f>
        <v>Tidak</v>
      </c>
      <c r="L473" s="43" t="str">
        <f>IFERROR(__xludf.DUMMYFUNCTION("""COMPUTED_VALUE"""),"Rif Sensitif")</f>
        <v>Rif Sensitif</v>
      </c>
      <c r="M473" s="43" t="str">
        <f>IFERROR(__xludf.DUMMYFUNCTION("""COMPUTED_VALUE"""),"Paru")</f>
        <v>Paru</v>
      </c>
    </row>
    <row r="474">
      <c r="H474" s="43" t="str">
        <f>IFERROR(__xludf.DUMMYFUNCTION("""COMPUTED_VALUE"""),"L")</f>
        <v>L</v>
      </c>
      <c r="I474" s="43" t="str">
        <f>IFERROR(__xludf.DUMMYFUNCTION("""COMPUTED_VALUE"""),"Positif")</f>
        <v>Positif</v>
      </c>
      <c r="J474" s="43" t="str">
        <f>IFERROR(__xludf.DUMMYFUNCTION("""COMPUTED_VALUE"""),"Negatif")</f>
        <v>Negatif</v>
      </c>
      <c r="K474" s="43" t="str">
        <f>IFERROR(__xludf.DUMMYFUNCTION("""COMPUTED_VALUE"""),"Tidak")</f>
        <v>Tidak</v>
      </c>
      <c r="L474" s="43" t="str">
        <f>IFERROR(__xludf.DUMMYFUNCTION("""COMPUTED_VALUE"""),"Rif Sensitif")</f>
        <v>Rif Sensitif</v>
      </c>
      <c r="M474" s="43" t="str">
        <f>IFERROR(__xludf.DUMMYFUNCTION("""COMPUTED_VALUE"""),"Paru")</f>
        <v>Paru</v>
      </c>
    </row>
    <row r="475">
      <c r="H475" s="43" t="str">
        <f>IFERROR(__xludf.DUMMYFUNCTION("""COMPUTED_VALUE"""),"P")</f>
        <v>P</v>
      </c>
      <c r="I475" s="43" t="str">
        <f>IFERROR(__xludf.DUMMYFUNCTION("""COMPUTED_VALUE"""),"Positif")</f>
        <v>Positif</v>
      </c>
      <c r="J475" s="43" t="str">
        <f>IFERROR(__xludf.DUMMYFUNCTION("""COMPUTED_VALUE"""),"Negatif")</f>
        <v>Negatif</v>
      </c>
      <c r="K475" s="43" t="str">
        <f>IFERROR(__xludf.DUMMYFUNCTION("""COMPUTED_VALUE"""),"Tidak")</f>
        <v>Tidak</v>
      </c>
      <c r="L475" s="43" t="str">
        <f>IFERROR(__xludf.DUMMYFUNCTION("""COMPUTED_VALUE"""),"Rif Sensitif")</f>
        <v>Rif Sensitif</v>
      </c>
      <c r="M475" s="43" t="str">
        <f>IFERROR(__xludf.DUMMYFUNCTION("""COMPUTED_VALUE"""),"Paru")</f>
        <v>Paru</v>
      </c>
    </row>
    <row r="476">
      <c r="H476" s="43" t="str">
        <f>IFERROR(__xludf.DUMMYFUNCTION("""COMPUTED_VALUE"""),"P")</f>
        <v>P</v>
      </c>
      <c r="I476" s="43" t="str">
        <f>IFERROR(__xludf.DUMMYFUNCTION("""COMPUTED_VALUE"""),"Positif")</f>
        <v>Positif</v>
      </c>
      <c r="J476" s="43" t="str">
        <f>IFERROR(__xludf.DUMMYFUNCTION("""COMPUTED_VALUE"""),"Negatif")</f>
        <v>Negatif</v>
      </c>
      <c r="K476" s="43" t="str">
        <f>IFERROR(__xludf.DUMMYFUNCTION("""COMPUTED_VALUE"""),"Tidak")</f>
        <v>Tidak</v>
      </c>
      <c r="L476" s="43" t="str">
        <f>IFERROR(__xludf.DUMMYFUNCTION("""COMPUTED_VALUE"""),"Rif Sensitif")</f>
        <v>Rif Sensitif</v>
      </c>
      <c r="M476" s="43" t="str">
        <f>IFERROR(__xludf.DUMMYFUNCTION("""COMPUTED_VALUE"""),"Paru")</f>
        <v>Paru</v>
      </c>
    </row>
    <row r="487">
      <c r="H487" s="66" t="s">
        <v>1</v>
      </c>
      <c r="I487" s="66" t="str">
        <f>H293</f>
        <v>P</v>
      </c>
      <c r="O487" s="19" t="s">
        <v>136</v>
      </c>
    </row>
    <row r="488">
      <c r="H488" s="22" t="s">
        <v>1</v>
      </c>
      <c r="I488" s="22" t="s">
        <v>3</v>
      </c>
      <c r="J488" s="22" t="s">
        <v>4</v>
      </c>
      <c r="K488" s="22" t="s">
        <v>5</v>
      </c>
      <c r="L488" s="22" t="s">
        <v>6</v>
      </c>
      <c r="M488" s="22" t="s">
        <v>7</v>
      </c>
      <c r="O488" s="48" t="s">
        <v>109</v>
      </c>
      <c r="P488" s="48" t="s">
        <v>19</v>
      </c>
      <c r="Q488" s="48" t="s">
        <v>110</v>
      </c>
      <c r="R488" s="48" t="s">
        <v>111</v>
      </c>
      <c r="S488" s="48" t="s">
        <v>112</v>
      </c>
      <c r="T488" s="48" t="s">
        <v>113</v>
      </c>
      <c r="U488" s="48" t="s">
        <v>114</v>
      </c>
      <c r="V488" s="48" t="s">
        <v>115</v>
      </c>
    </row>
    <row r="489">
      <c r="H489" s="43" t="str">
        <f>IFERROR(__xludf.DUMMYFUNCTION("FILTER(H293:M476,H293:H476=I487)"),"P")</f>
        <v>P</v>
      </c>
      <c r="I489" s="43" t="str">
        <f>IFERROR(__xludf.DUMMYFUNCTION("""COMPUTED_VALUE"""),"Positif")</f>
        <v>Positif</v>
      </c>
      <c r="J489" s="43" t="str">
        <f>IFERROR(__xludf.DUMMYFUNCTION("""COMPUTED_VALUE"""),"Negatif")</f>
        <v>Negatif</v>
      </c>
      <c r="K489" s="43" t="str">
        <f>IFERROR(__xludf.DUMMYFUNCTION("""COMPUTED_VALUE"""),"Tidak")</f>
        <v>Tidak</v>
      </c>
      <c r="L489" s="43" t="str">
        <f>IFERROR(__xludf.DUMMYFUNCTION("""COMPUTED_VALUE"""),"Rif Sensitif")</f>
        <v>Rif Sensitif</v>
      </c>
      <c r="M489" s="43" t="str">
        <f>IFERROR(__xludf.DUMMYFUNCTION("""COMPUTED_VALUE"""),"Ekstra paru")</f>
        <v>Ekstra paru</v>
      </c>
      <c r="O489" s="43"/>
      <c r="P489" s="43"/>
      <c r="Q489" s="43"/>
      <c r="R489" s="43"/>
      <c r="S489" s="43"/>
      <c r="T489" s="43"/>
      <c r="U489" s="43"/>
      <c r="V489" s="43"/>
    </row>
    <row r="490">
      <c r="H490" s="43" t="str">
        <f>IFERROR(__xludf.DUMMYFUNCTION("""COMPUTED_VALUE"""),"P")</f>
        <v>P</v>
      </c>
      <c r="I490" s="43" t="str">
        <f>IFERROR(__xludf.DUMMYFUNCTION("""COMPUTED_VALUE"""),"Positif")</f>
        <v>Positif</v>
      </c>
      <c r="J490" s="43" t="str">
        <f>IFERROR(__xludf.DUMMYFUNCTION("""COMPUTED_VALUE"""),"Negatif")</f>
        <v>Negatif</v>
      </c>
      <c r="K490" s="43" t="str">
        <f>IFERROR(__xludf.DUMMYFUNCTION("""COMPUTED_VALUE"""),"Tidak")</f>
        <v>Tidak</v>
      </c>
      <c r="L490" s="43" t="str">
        <f>IFERROR(__xludf.DUMMYFUNCTION("""COMPUTED_VALUE"""),"Rif Sensitif")</f>
        <v>Rif Sensitif</v>
      </c>
      <c r="M490" s="43" t="str">
        <f>IFERROR(__xludf.DUMMYFUNCTION("""COMPUTED_VALUE"""),"Ekstra paru")</f>
        <v>Ekstra paru</v>
      </c>
      <c r="O490" s="49"/>
      <c r="P490" s="49" t="s">
        <v>116</v>
      </c>
      <c r="Q490" s="43"/>
      <c r="R490" s="50">
        <f>ROWS(H489:M565)</f>
        <v>77</v>
      </c>
      <c r="S490" s="51">
        <f>COUNTIF(M489:M565, M491)</f>
        <v>69</v>
      </c>
      <c r="T490" s="51">
        <f>COUNTIF(M489:M565, M489)</f>
        <v>8</v>
      </c>
      <c r="U490" s="52">
        <f>IFERROR(((-S490/R490)*IMLOG2(S490/R490))+(-T490/R490)*IMLOG2(T490/R490),0)</f>
        <v>0.4812256638</v>
      </c>
      <c r="V490" s="43"/>
    </row>
    <row r="491">
      <c r="H491" s="43" t="str">
        <f>IFERROR(__xludf.DUMMYFUNCTION("""COMPUTED_VALUE"""),"P")</f>
        <v>P</v>
      </c>
      <c r="I491" s="43" t="str">
        <f>IFERROR(__xludf.DUMMYFUNCTION("""COMPUTED_VALUE"""),"Positif")</f>
        <v>Positif</v>
      </c>
      <c r="J491" s="43" t="str">
        <f>IFERROR(__xludf.DUMMYFUNCTION("""COMPUTED_VALUE"""),"Negatif")</f>
        <v>Negatif</v>
      </c>
      <c r="K491" s="43" t="str">
        <f>IFERROR(__xludf.DUMMYFUNCTION("""COMPUTED_VALUE"""),"Tidak")</f>
        <v>Tidak</v>
      </c>
      <c r="L491" s="43" t="str">
        <f>IFERROR(__xludf.DUMMYFUNCTION("""COMPUTED_VALUE"""),"Rif Sensitif")</f>
        <v>Rif Sensitif</v>
      </c>
      <c r="M491" s="43" t="str">
        <f>IFERROR(__xludf.DUMMYFUNCTION("""COMPUTED_VALUE"""),"Paru")</f>
        <v>Paru</v>
      </c>
      <c r="O491" s="43"/>
      <c r="P491" s="43"/>
      <c r="Q491" s="43"/>
      <c r="R491" s="51"/>
      <c r="S491" s="51"/>
      <c r="T491" s="51"/>
      <c r="U491" s="43"/>
      <c r="V491" s="43"/>
    </row>
    <row r="492">
      <c r="H492" s="43" t="str">
        <f>IFERROR(__xludf.DUMMYFUNCTION("""COMPUTED_VALUE"""),"P")</f>
        <v>P</v>
      </c>
      <c r="I492" s="43" t="str">
        <f>IFERROR(__xludf.DUMMYFUNCTION("""COMPUTED_VALUE"""),"Positif")</f>
        <v>Positif</v>
      </c>
      <c r="J492" s="43" t="str">
        <f>IFERROR(__xludf.DUMMYFUNCTION("""COMPUTED_VALUE"""),"Negatif")</f>
        <v>Negatif</v>
      </c>
      <c r="K492" s="43" t="str">
        <f>IFERROR(__xludf.DUMMYFUNCTION("""COMPUTED_VALUE"""),"Tidak")</f>
        <v>Tidak</v>
      </c>
      <c r="L492" s="43" t="str">
        <f>IFERROR(__xludf.DUMMYFUNCTION("""COMPUTED_VALUE"""),"Rif Sensitif")</f>
        <v>Rif Sensitif</v>
      </c>
      <c r="M492" s="43" t="str">
        <f>IFERROR(__xludf.DUMMYFUNCTION("""COMPUTED_VALUE"""),"Paru")</f>
        <v>Paru</v>
      </c>
      <c r="O492" s="94"/>
      <c r="P492" s="94" t="s">
        <v>124</v>
      </c>
      <c r="Q492" s="95"/>
      <c r="R492" s="96"/>
      <c r="S492" s="96"/>
      <c r="T492" s="96"/>
      <c r="U492" s="95"/>
      <c r="V492" s="95">
        <f>(U490)-((R493/R490)*U493)-((R494/R490)*U494)</f>
        <v>0.0193757401</v>
      </c>
    </row>
    <row r="493">
      <c r="H493" s="43" t="str">
        <f>IFERROR(__xludf.DUMMYFUNCTION("""COMPUTED_VALUE"""),"P")</f>
        <v>P</v>
      </c>
      <c r="I493" s="43" t="str">
        <f>IFERROR(__xludf.DUMMYFUNCTION("""COMPUTED_VALUE"""),"Positif")</f>
        <v>Positif</v>
      </c>
      <c r="J493" s="43" t="str">
        <f>IFERROR(__xludf.DUMMYFUNCTION("""COMPUTED_VALUE"""),"Negatif")</f>
        <v>Negatif</v>
      </c>
      <c r="K493" s="43" t="str">
        <f>IFERROR(__xludf.DUMMYFUNCTION("""COMPUTED_VALUE"""),"Tidak")</f>
        <v>Tidak</v>
      </c>
      <c r="L493" s="43" t="str">
        <f>IFERROR(__xludf.DUMMYFUNCTION("""COMPUTED_VALUE"""),"Rif Sensitif")</f>
        <v>Rif Sensitif</v>
      </c>
      <c r="M493" s="43" t="str">
        <f>IFERROR(__xludf.DUMMYFUNCTION("""COMPUTED_VALUE"""),"Paru")</f>
        <v>Paru</v>
      </c>
      <c r="O493" s="95"/>
      <c r="P493" s="95"/>
      <c r="Q493" s="94" t="s">
        <v>122</v>
      </c>
      <c r="R493" s="96">
        <f>COUNTIF(J489:J565,J530)</f>
        <v>2</v>
      </c>
      <c r="S493" s="96">
        <f>COUNTIFS(J489:J565,J530,M489:M565,M491)</f>
        <v>1</v>
      </c>
      <c r="T493" s="96">
        <f>COUNTIFS(J489:J565,J530,M489:M565,M489)</f>
        <v>1</v>
      </c>
      <c r="U493" s="97">
        <f t="shared" ref="U493:U494" si="13">IFERROR(((-S493/R493)*IMLOG2(S493/R493))+((-T493/R493)*IMLOG2(T493/R493)),0)</f>
        <v>1</v>
      </c>
      <c r="V493" s="95"/>
    </row>
    <row r="494">
      <c r="H494" s="43" t="str">
        <f>IFERROR(__xludf.DUMMYFUNCTION("""COMPUTED_VALUE"""),"P")</f>
        <v>P</v>
      </c>
      <c r="I494" s="43" t="str">
        <f>IFERROR(__xludf.DUMMYFUNCTION("""COMPUTED_VALUE"""),"Positif")</f>
        <v>Positif</v>
      </c>
      <c r="J494" s="43" t="str">
        <f>IFERROR(__xludf.DUMMYFUNCTION("""COMPUTED_VALUE"""),"Negatif")</f>
        <v>Negatif</v>
      </c>
      <c r="K494" s="43" t="str">
        <f>IFERROR(__xludf.DUMMYFUNCTION("""COMPUTED_VALUE"""),"Tidak")</f>
        <v>Tidak</v>
      </c>
      <c r="L494" s="43" t="str">
        <f>IFERROR(__xludf.DUMMYFUNCTION("""COMPUTED_VALUE"""),"Rif Sensitif")</f>
        <v>Rif Sensitif</v>
      </c>
      <c r="M494" s="43" t="str">
        <f>IFERROR(__xludf.DUMMYFUNCTION("""COMPUTED_VALUE"""),"Paru")</f>
        <v>Paru</v>
      </c>
      <c r="O494" s="95"/>
      <c r="P494" s="95"/>
      <c r="Q494" s="94" t="s">
        <v>123</v>
      </c>
      <c r="R494" s="96">
        <f>COUNTIF(J489:J565,J489)</f>
        <v>75</v>
      </c>
      <c r="S494" s="98">
        <f>COUNTIFS(J489:J565,J489,M489:M565,M491)</f>
        <v>68</v>
      </c>
      <c r="T494" s="96">
        <f>COUNTIFS(J489:J565,J489,M489:M565,M489)</f>
        <v>7</v>
      </c>
      <c r="U494" s="97">
        <f t="shared" si="13"/>
        <v>0.447499255</v>
      </c>
      <c r="V494" s="95"/>
    </row>
    <row r="495">
      <c r="H495" s="43" t="str">
        <f>IFERROR(__xludf.DUMMYFUNCTION("""COMPUTED_VALUE"""),"P")</f>
        <v>P</v>
      </c>
      <c r="I495" s="43" t="str">
        <f>IFERROR(__xludf.DUMMYFUNCTION("""COMPUTED_VALUE"""),"Positif")</f>
        <v>Positif</v>
      </c>
      <c r="J495" s="43" t="str">
        <f>IFERROR(__xludf.DUMMYFUNCTION("""COMPUTED_VALUE"""),"Negatif")</f>
        <v>Negatif</v>
      </c>
      <c r="K495" s="43" t="str">
        <f>IFERROR(__xludf.DUMMYFUNCTION("""COMPUTED_VALUE"""),"Tidak")</f>
        <v>Tidak</v>
      </c>
      <c r="L495" s="43" t="str">
        <f>IFERROR(__xludf.DUMMYFUNCTION("""COMPUTED_VALUE"""),"Rif Sensitif")</f>
        <v>Rif Sensitif</v>
      </c>
      <c r="M495" s="43" t="str">
        <f>IFERROR(__xludf.DUMMYFUNCTION("""COMPUTED_VALUE"""),"Paru")</f>
        <v>Paru</v>
      </c>
      <c r="O495" s="49"/>
      <c r="P495" s="49"/>
      <c r="Q495" s="43"/>
      <c r="R495" s="51"/>
      <c r="S495" s="40"/>
      <c r="T495" s="51"/>
      <c r="V495" s="54"/>
    </row>
    <row r="496">
      <c r="H496" s="43" t="str">
        <f>IFERROR(__xludf.DUMMYFUNCTION("""COMPUTED_VALUE"""),"P")</f>
        <v>P</v>
      </c>
      <c r="I496" s="43" t="str">
        <f>IFERROR(__xludf.DUMMYFUNCTION("""COMPUTED_VALUE"""),"Positif")</f>
        <v>Positif</v>
      </c>
      <c r="J496" s="43" t="str">
        <f>IFERROR(__xludf.DUMMYFUNCTION("""COMPUTED_VALUE"""),"Negatif")</f>
        <v>Negatif</v>
      </c>
      <c r="K496" s="43" t="str">
        <f>IFERROR(__xludf.DUMMYFUNCTION("""COMPUTED_VALUE"""),"Tidak")</f>
        <v>Tidak</v>
      </c>
      <c r="L496" s="43" t="str">
        <f>IFERROR(__xludf.DUMMYFUNCTION("""COMPUTED_VALUE"""),"Rif Sensitif")</f>
        <v>Rif Sensitif</v>
      </c>
      <c r="M496" s="43" t="str">
        <f>IFERROR(__xludf.DUMMYFUNCTION("""COMPUTED_VALUE"""),"Paru")</f>
        <v>Paru</v>
      </c>
      <c r="O496" s="65"/>
      <c r="P496" s="105" t="s">
        <v>125</v>
      </c>
      <c r="Q496" s="69"/>
      <c r="R496" s="69"/>
      <c r="S496" s="69"/>
      <c r="T496" s="69"/>
      <c r="U496" s="69"/>
      <c r="V496" s="70">
        <f>(U490)-((R497/R490)*U497)-((R498/R490)*U498)</f>
        <v>0.006296609571</v>
      </c>
    </row>
    <row r="497">
      <c r="H497" s="43" t="str">
        <f>IFERROR(__xludf.DUMMYFUNCTION("""COMPUTED_VALUE"""),"P")</f>
        <v>P</v>
      </c>
      <c r="I497" s="43" t="str">
        <f>IFERROR(__xludf.DUMMYFUNCTION("""COMPUTED_VALUE"""),"Positif")</f>
        <v>Positif</v>
      </c>
      <c r="J497" s="43" t="str">
        <f>IFERROR(__xludf.DUMMYFUNCTION("""COMPUTED_VALUE"""),"Negatif")</f>
        <v>Negatif</v>
      </c>
      <c r="K497" s="43" t="str">
        <f>IFERROR(__xludf.DUMMYFUNCTION("""COMPUTED_VALUE"""),"Tidak")</f>
        <v>Tidak</v>
      </c>
      <c r="L497" s="43" t="str">
        <f>IFERROR(__xludf.DUMMYFUNCTION("""COMPUTED_VALUE"""),"Rif Sensitif")</f>
        <v>Rif Sensitif</v>
      </c>
      <c r="M497" s="43" t="str">
        <f>IFERROR(__xludf.DUMMYFUNCTION("""COMPUTED_VALUE"""),"Ekstra paru")</f>
        <v>Ekstra paru</v>
      </c>
      <c r="O497" s="64"/>
      <c r="P497" s="71"/>
      <c r="Q497" s="106" t="s">
        <v>131</v>
      </c>
      <c r="R497" s="73">
        <f>COUNTIF(K489:K565,K499)</f>
        <v>3</v>
      </c>
      <c r="S497" s="90">
        <f>COUNTIFS(K489:K565,K499,M489:M565,M491)</f>
        <v>3</v>
      </c>
      <c r="T497" s="90">
        <f>COUNTIFS(K489:K565,K499,M489:M565,M489)</f>
        <v>0</v>
      </c>
      <c r="U497" s="91">
        <f t="shared" ref="U497:U498" si="14">IFERROR(((-S497/R497)*IMLOG2(S497/R497))+((-T497/R497)*IMLOG2(T497/R497)),0)</f>
        <v>0</v>
      </c>
      <c r="V497" s="76"/>
    </row>
    <row r="498">
      <c r="H498" s="43" t="str">
        <f>IFERROR(__xludf.DUMMYFUNCTION("""COMPUTED_VALUE"""),"P")</f>
        <v>P</v>
      </c>
      <c r="I498" s="43" t="str">
        <f>IFERROR(__xludf.DUMMYFUNCTION("""COMPUTED_VALUE"""),"Positif")</f>
        <v>Positif</v>
      </c>
      <c r="J498" s="43" t="str">
        <f>IFERROR(__xludf.DUMMYFUNCTION("""COMPUTED_VALUE"""),"Negatif")</f>
        <v>Negatif</v>
      </c>
      <c r="K498" s="43" t="str">
        <f>IFERROR(__xludf.DUMMYFUNCTION("""COMPUTED_VALUE"""),"Tidak")</f>
        <v>Tidak</v>
      </c>
      <c r="L498" s="43" t="str">
        <f>IFERROR(__xludf.DUMMYFUNCTION("""COMPUTED_VALUE"""),"Rif Sensitif")</f>
        <v>Rif Sensitif</v>
      </c>
      <c r="M498" s="43" t="str">
        <f>IFERROR(__xludf.DUMMYFUNCTION("""COMPUTED_VALUE"""),"Paru")</f>
        <v>Paru</v>
      </c>
      <c r="O498" s="64"/>
      <c r="P498" s="71"/>
      <c r="Q498" s="106" t="s">
        <v>127</v>
      </c>
      <c r="R498" s="73">
        <f>COUNTIF(K489:K565,K489)</f>
        <v>74</v>
      </c>
      <c r="S498" s="90">
        <f>COUNTIFS(K489:K565,K489,M489:M565,M491)</f>
        <v>66</v>
      </c>
      <c r="T498" s="90">
        <f>COUNTIFS(K489:K565,K489,M489:M565,M489)</f>
        <v>8</v>
      </c>
      <c r="U498" s="91">
        <f t="shared" si="14"/>
        <v>0.4941829348</v>
      </c>
      <c r="V498" s="76"/>
    </row>
    <row r="499">
      <c r="H499" s="43" t="str">
        <f>IFERROR(__xludf.DUMMYFUNCTION("""COMPUTED_VALUE"""),"P")</f>
        <v>P</v>
      </c>
      <c r="I499" s="43" t="str">
        <f>IFERROR(__xludf.DUMMYFUNCTION("""COMPUTED_VALUE"""),"Positif")</f>
        <v>Positif</v>
      </c>
      <c r="J499" s="43" t="str">
        <f>IFERROR(__xludf.DUMMYFUNCTION("""COMPUTED_VALUE"""),"Negatif")</f>
        <v>Negatif</v>
      </c>
      <c r="K499" s="43" t="str">
        <f>IFERROR(__xludf.DUMMYFUNCTION("""COMPUTED_VALUE"""),"Ya")</f>
        <v>Ya</v>
      </c>
      <c r="L499" s="43" t="str">
        <f>IFERROR(__xludf.DUMMYFUNCTION("""COMPUTED_VALUE"""),"Rif Sensitif")</f>
        <v>Rif Sensitif</v>
      </c>
      <c r="M499" s="43" t="str">
        <f>IFERROR(__xludf.DUMMYFUNCTION("""COMPUTED_VALUE"""),"Paru")</f>
        <v>Paru</v>
      </c>
      <c r="O499" s="64"/>
      <c r="P499" s="71"/>
      <c r="Q499" s="72"/>
      <c r="R499" s="76"/>
      <c r="S499" s="87"/>
      <c r="T499" s="87"/>
      <c r="U499" s="87"/>
      <c r="V499" s="76"/>
    </row>
    <row r="500">
      <c r="H500" s="43" t="str">
        <f>IFERROR(__xludf.DUMMYFUNCTION("""COMPUTED_VALUE"""),"P")</f>
        <v>P</v>
      </c>
      <c r="I500" s="43" t="str">
        <f>IFERROR(__xludf.DUMMYFUNCTION("""COMPUTED_VALUE"""),"Positif")</f>
        <v>Positif</v>
      </c>
      <c r="J500" s="43" t="str">
        <f>IFERROR(__xludf.DUMMYFUNCTION("""COMPUTED_VALUE"""),"Negatif")</f>
        <v>Negatif</v>
      </c>
      <c r="K500" s="43" t="str">
        <f>IFERROR(__xludf.DUMMYFUNCTION("""COMPUTED_VALUE"""),"Tidak")</f>
        <v>Tidak</v>
      </c>
      <c r="L500" s="43" t="str">
        <f>IFERROR(__xludf.DUMMYFUNCTION("""COMPUTED_VALUE"""),"Rif Sensitif")</f>
        <v>Rif Sensitif</v>
      </c>
      <c r="M500" s="43" t="str">
        <f>IFERROR(__xludf.DUMMYFUNCTION("""COMPUTED_VALUE"""),"Paru")</f>
        <v>Paru</v>
      </c>
    </row>
    <row r="501">
      <c r="H501" s="43" t="str">
        <f>IFERROR(__xludf.DUMMYFUNCTION("""COMPUTED_VALUE"""),"P")</f>
        <v>P</v>
      </c>
      <c r="I501" s="43" t="str">
        <f>IFERROR(__xludf.DUMMYFUNCTION("""COMPUTED_VALUE"""),"Positif")</f>
        <v>Positif</v>
      </c>
      <c r="J501" s="43" t="str">
        <f>IFERROR(__xludf.DUMMYFUNCTION("""COMPUTED_VALUE"""),"Negatif")</f>
        <v>Negatif</v>
      </c>
      <c r="K501" s="43" t="str">
        <f>IFERROR(__xludf.DUMMYFUNCTION("""COMPUTED_VALUE"""),"Tidak")</f>
        <v>Tidak</v>
      </c>
      <c r="L501" s="43" t="str">
        <f>IFERROR(__xludf.DUMMYFUNCTION("""COMPUTED_VALUE"""),"Rif Sensitif")</f>
        <v>Rif Sensitif</v>
      </c>
      <c r="M501" s="43" t="str">
        <f>IFERROR(__xludf.DUMMYFUNCTION("""COMPUTED_VALUE"""),"Paru")</f>
        <v>Paru</v>
      </c>
    </row>
    <row r="502">
      <c r="H502" s="43" t="str">
        <f>IFERROR(__xludf.DUMMYFUNCTION("""COMPUTED_VALUE"""),"P")</f>
        <v>P</v>
      </c>
      <c r="I502" s="43" t="str">
        <f>IFERROR(__xludf.DUMMYFUNCTION("""COMPUTED_VALUE"""),"Positif")</f>
        <v>Positif</v>
      </c>
      <c r="J502" s="43" t="str">
        <f>IFERROR(__xludf.DUMMYFUNCTION("""COMPUTED_VALUE"""),"Negatif")</f>
        <v>Negatif</v>
      </c>
      <c r="K502" s="43" t="str">
        <f>IFERROR(__xludf.DUMMYFUNCTION("""COMPUTED_VALUE"""),"Tidak")</f>
        <v>Tidak</v>
      </c>
      <c r="L502" s="43" t="str">
        <f>IFERROR(__xludf.DUMMYFUNCTION("""COMPUTED_VALUE"""),"Rif Sensitif")</f>
        <v>Rif Sensitif</v>
      </c>
      <c r="M502" s="43" t="str">
        <f>IFERROR(__xludf.DUMMYFUNCTION("""COMPUTED_VALUE"""),"Paru")</f>
        <v>Paru</v>
      </c>
    </row>
    <row r="503">
      <c r="H503" s="43" t="str">
        <f>IFERROR(__xludf.DUMMYFUNCTION("""COMPUTED_VALUE"""),"P")</f>
        <v>P</v>
      </c>
      <c r="I503" s="43" t="str">
        <f>IFERROR(__xludf.DUMMYFUNCTION("""COMPUTED_VALUE"""),"Positif")</f>
        <v>Positif</v>
      </c>
      <c r="J503" s="43" t="str">
        <f>IFERROR(__xludf.DUMMYFUNCTION("""COMPUTED_VALUE"""),"Negatif")</f>
        <v>Negatif</v>
      </c>
      <c r="K503" s="43" t="str">
        <f>IFERROR(__xludf.DUMMYFUNCTION("""COMPUTED_VALUE"""),"Tidak")</f>
        <v>Tidak</v>
      </c>
      <c r="L503" s="43" t="str">
        <f>IFERROR(__xludf.DUMMYFUNCTION("""COMPUTED_VALUE"""),"Rif Sensitif")</f>
        <v>Rif Sensitif</v>
      </c>
      <c r="M503" s="43" t="str">
        <f>IFERROR(__xludf.DUMMYFUNCTION("""COMPUTED_VALUE"""),"Paru")</f>
        <v>Paru</v>
      </c>
    </row>
    <row r="504">
      <c r="H504" s="43" t="str">
        <f>IFERROR(__xludf.DUMMYFUNCTION("""COMPUTED_VALUE"""),"P")</f>
        <v>P</v>
      </c>
      <c r="I504" s="43" t="str">
        <f>IFERROR(__xludf.DUMMYFUNCTION("""COMPUTED_VALUE"""),"Positif")</f>
        <v>Positif</v>
      </c>
      <c r="J504" s="43" t="str">
        <f>IFERROR(__xludf.DUMMYFUNCTION("""COMPUTED_VALUE"""),"Negatif")</f>
        <v>Negatif</v>
      </c>
      <c r="K504" s="43" t="str">
        <f>IFERROR(__xludf.DUMMYFUNCTION("""COMPUTED_VALUE"""),"Tidak")</f>
        <v>Tidak</v>
      </c>
      <c r="L504" s="43" t="str">
        <f>IFERROR(__xludf.DUMMYFUNCTION("""COMPUTED_VALUE"""),"Rif Sensitif")</f>
        <v>Rif Sensitif</v>
      </c>
      <c r="M504" s="43" t="str">
        <f>IFERROR(__xludf.DUMMYFUNCTION("""COMPUTED_VALUE"""),"Paru")</f>
        <v>Paru</v>
      </c>
    </row>
    <row r="505">
      <c r="H505" s="43" t="str">
        <f>IFERROR(__xludf.DUMMYFUNCTION("""COMPUTED_VALUE"""),"P")</f>
        <v>P</v>
      </c>
      <c r="I505" s="43" t="str">
        <f>IFERROR(__xludf.DUMMYFUNCTION("""COMPUTED_VALUE"""),"Positif")</f>
        <v>Positif</v>
      </c>
      <c r="J505" s="43" t="str">
        <f>IFERROR(__xludf.DUMMYFUNCTION("""COMPUTED_VALUE"""),"Negatif")</f>
        <v>Negatif</v>
      </c>
      <c r="K505" s="43" t="str">
        <f>IFERROR(__xludf.DUMMYFUNCTION("""COMPUTED_VALUE"""),"Tidak")</f>
        <v>Tidak</v>
      </c>
      <c r="L505" s="43" t="str">
        <f>IFERROR(__xludf.DUMMYFUNCTION("""COMPUTED_VALUE"""),"Rif Sensitif")</f>
        <v>Rif Sensitif</v>
      </c>
      <c r="M505" s="43" t="str">
        <f>IFERROR(__xludf.DUMMYFUNCTION("""COMPUTED_VALUE"""),"Paru")</f>
        <v>Paru</v>
      </c>
    </row>
    <row r="506">
      <c r="H506" s="43" t="str">
        <f>IFERROR(__xludf.DUMMYFUNCTION("""COMPUTED_VALUE"""),"P")</f>
        <v>P</v>
      </c>
      <c r="I506" s="43" t="str">
        <f>IFERROR(__xludf.DUMMYFUNCTION("""COMPUTED_VALUE"""),"Positif")</f>
        <v>Positif</v>
      </c>
      <c r="J506" s="43" t="str">
        <f>IFERROR(__xludf.DUMMYFUNCTION("""COMPUTED_VALUE"""),"Negatif")</f>
        <v>Negatif</v>
      </c>
      <c r="K506" s="43" t="str">
        <f>IFERROR(__xludf.DUMMYFUNCTION("""COMPUTED_VALUE"""),"Tidak")</f>
        <v>Tidak</v>
      </c>
      <c r="L506" s="43" t="str">
        <f>IFERROR(__xludf.DUMMYFUNCTION("""COMPUTED_VALUE"""),"Rif Sensitif")</f>
        <v>Rif Sensitif</v>
      </c>
      <c r="M506" s="43" t="str">
        <f>IFERROR(__xludf.DUMMYFUNCTION("""COMPUTED_VALUE"""),"Paru")</f>
        <v>Paru</v>
      </c>
    </row>
    <row r="507">
      <c r="H507" s="43" t="str">
        <f>IFERROR(__xludf.DUMMYFUNCTION("""COMPUTED_VALUE"""),"P")</f>
        <v>P</v>
      </c>
      <c r="I507" s="43" t="str">
        <f>IFERROR(__xludf.DUMMYFUNCTION("""COMPUTED_VALUE"""),"Positif")</f>
        <v>Positif</v>
      </c>
      <c r="J507" s="43" t="str">
        <f>IFERROR(__xludf.DUMMYFUNCTION("""COMPUTED_VALUE"""),"Negatif")</f>
        <v>Negatif</v>
      </c>
      <c r="K507" s="43" t="str">
        <f>IFERROR(__xludf.DUMMYFUNCTION("""COMPUTED_VALUE"""),"Tidak")</f>
        <v>Tidak</v>
      </c>
      <c r="L507" s="43" t="str">
        <f>IFERROR(__xludf.DUMMYFUNCTION("""COMPUTED_VALUE"""),"Rif Sensitif")</f>
        <v>Rif Sensitif</v>
      </c>
      <c r="M507" s="43" t="str">
        <f>IFERROR(__xludf.DUMMYFUNCTION("""COMPUTED_VALUE"""),"Paru")</f>
        <v>Paru</v>
      </c>
    </row>
    <row r="508">
      <c r="H508" s="43" t="str">
        <f>IFERROR(__xludf.DUMMYFUNCTION("""COMPUTED_VALUE"""),"P")</f>
        <v>P</v>
      </c>
      <c r="I508" s="43" t="str">
        <f>IFERROR(__xludf.DUMMYFUNCTION("""COMPUTED_VALUE"""),"Positif")</f>
        <v>Positif</v>
      </c>
      <c r="J508" s="43" t="str">
        <f>IFERROR(__xludf.DUMMYFUNCTION("""COMPUTED_VALUE"""),"Negatif")</f>
        <v>Negatif</v>
      </c>
      <c r="K508" s="43" t="str">
        <f>IFERROR(__xludf.DUMMYFUNCTION("""COMPUTED_VALUE"""),"Tidak")</f>
        <v>Tidak</v>
      </c>
      <c r="L508" s="43" t="str">
        <f>IFERROR(__xludf.DUMMYFUNCTION("""COMPUTED_VALUE"""),"Rif Sensitif")</f>
        <v>Rif Sensitif</v>
      </c>
      <c r="M508" s="43" t="str">
        <f>IFERROR(__xludf.DUMMYFUNCTION("""COMPUTED_VALUE"""),"Paru")</f>
        <v>Paru</v>
      </c>
    </row>
    <row r="509">
      <c r="H509" s="43" t="str">
        <f>IFERROR(__xludf.DUMMYFUNCTION("""COMPUTED_VALUE"""),"P")</f>
        <v>P</v>
      </c>
      <c r="I509" s="43" t="str">
        <f>IFERROR(__xludf.DUMMYFUNCTION("""COMPUTED_VALUE"""),"Positif")</f>
        <v>Positif</v>
      </c>
      <c r="J509" s="43" t="str">
        <f>IFERROR(__xludf.DUMMYFUNCTION("""COMPUTED_VALUE"""),"Negatif")</f>
        <v>Negatif</v>
      </c>
      <c r="K509" s="43" t="str">
        <f>IFERROR(__xludf.DUMMYFUNCTION("""COMPUTED_VALUE"""),"Tidak")</f>
        <v>Tidak</v>
      </c>
      <c r="L509" s="43" t="str">
        <f>IFERROR(__xludf.DUMMYFUNCTION("""COMPUTED_VALUE"""),"Rif Sensitif")</f>
        <v>Rif Sensitif</v>
      </c>
      <c r="M509" s="43" t="str">
        <f>IFERROR(__xludf.DUMMYFUNCTION("""COMPUTED_VALUE"""),"Paru")</f>
        <v>Paru</v>
      </c>
    </row>
    <row r="510">
      <c r="H510" s="43" t="str">
        <f>IFERROR(__xludf.DUMMYFUNCTION("""COMPUTED_VALUE"""),"P")</f>
        <v>P</v>
      </c>
      <c r="I510" s="43" t="str">
        <f>IFERROR(__xludf.DUMMYFUNCTION("""COMPUTED_VALUE"""),"Positif")</f>
        <v>Positif</v>
      </c>
      <c r="J510" s="43" t="str">
        <f>IFERROR(__xludf.DUMMYFUNCTION("""COMPUTED_VALUE"""),"Negatif")</f>
        <v>Negatif</v>
      </c>
      <c r="K510" s="43" t="str">
        <f>IFERROR(__xludf.DUMMYFUNCTION("""COMPUTED_VALUE"""),"Tidak")</f>
        <v>Tidak</v>
      </c>
      <c r="L510" s="43" t="str">
        <f>IFERROR(__xludf.DUMMYFUNCTION("""COMPUTED_VALUE"""),"Rif Sensitif")</f>
        <v>Rif Sensitif</v>
      </c>
      <c r="M510" s="43" t="str">
        <f>IFERROR(__xludf.DUMMYFUNCTION("""COMPUTED_VALUE"""),"Paru")</f>
        <v>Paru</v>
      </c>
    </row>
    <row r="511">
      <c r="H511" s="43" t="str">
        <f>IFERROR(__xludf.DUMMYFUNCTION("""COMPUTED_VALUE"""),"P")</f>
        <v>P</v>
      </c>
      <c r="I511" s="43" t="str">
        <f>IFERROR(__xludf.DUMMYFUNCTION("""COMPUTED_VALUE"""),"Positif")</f>
        <v>Positif</v>
      </c>
      <c r="J511" s="43" t="str">
        <f>IFERROR(__xludf.DUMMYFUNCTION("""COMPUTED_VALUE"""),"Negatif")</f>
        <v>Negatif</v>
      </c>
      <c r="K511" s="43" t="str">
        <f>IFERROR(__xludf.DUMMYFUNCTION("""COMPUTED_VALUE"""),"Tidak")</f>
        <v>Tidak</v>
      </c>
      <c r="L511" s="43" t="str">
        <f>IFERROR(__xludf.DUMMYFUNCTION("""COMPUTED_VALUE"""),"Rif Sensitif")</f>
        <v>Rif Sensitif</v>
      </c>
      <c r="M511" s="43" t="str">
        <f>IFERROR(__xludf.DUMMYFUNCTION("""COMPUTED_VALUE"""),"Paru")</f>
        <v>Paru</v>
      </c>
    </row>
    <row r="512">
      <c r="H512" s="43" t="str">
        <f>IFERROR(__xludf.DUMMYFUNCTION("""COMPUTED_VALUE"""),"P")</f>
        <v>P</v>
      </c>
      <c r="I512" s="43" t="str">
        <f>IFERROR(__xludf.DUMMYFUNCTION("""COMPUTED_VALUE"""),"Positif")</f>
        <v>Positif</v>
      </c>
      <c r="J512" s="43" t="str">
        <f>IFERROR(__xludf.DUMMYFUNCTION("""COMPUTED_VALUE"""),"Negatif")</f>
        <v>Negatif</v>
      </c>
      <c r="K512" s="43" t="str">
        <f>IFERROR(__xludf.DUMMYFUNCTION("""COMPUTED_VALUE"""),"Tidak")</f>
        <v>Tidak</v>
      </c>
      <c r="L512" s="43" t="str">
        <f>IFERROR(__xludf.DUMMYFUNCTION("""COMPUTED_VALUE"""),"Rif Sensitif")</f>
        <v>Rif Sensitif</v>
      </c>
      <c r="M512" s="43" t="str">
        <f>IFERROR(__xludf.DUMMYFUNCTION("""COMPUTED_VALUE"""),"Paru")</f>
        <v>Paru</v>
      </c>
    </row>
    <row r="513">
      <c r="H513" s="43" t="str">
        <f>IFERROR(__xludf.DUMMYFUNCTION("""COMPUTED_VALUE"""),"P")</f>
        <v>P</v>
      </c>
      <c r="I513" s="43" t="str">
        <f>IFERROR(__xludf.DUMMYFUNCTION("""COMPUTED_VALUE"""),"Positif")</f>
        <v>Positif</v>
      </c>
      <c r="J513" s="43" t="str">
        <f>IFERROR(__xludf.DUMMYFUNCTION("""COMPUTED_VALUE"""),"Negatif")</f>
        <v>Negatif</v>
      </c>
      <c r="K513" s="43" t="str">
        <f>IFERROR(__xludf.DUMMYFUNCTION("""COMPUTED_VALUE"""),"Tidak")</f>
        <v>Tidak</v>
      </c>
      <c r="L513" s="43" t="str">
        <f>IFERROR(__xludf.DUMMYFUNCTION("""COMPUTED_VALUE"""),"Rif Sensitif")</f>
        <v>Rif Sensitif</v>
      </c>
      <c r="M513" s="43" t="str">
        <f>IFERROR(__xludf.DUMMYFUNCTION("""COMPUTED_VALUE"""),"Paru")</f>
        <v>Paru</v>
      </c>
    </row>
    <row r="514">
      <c r="H514" s="43" t="str">
        <f>IFERROR(__xludf.DUMMYFUNCTION("""COMPUTED_VALUE"""),"P")</f>
        <v>P</v>
      </c>
      <c r="I514" s="43" t="str">
        <f>IFERROR(__xludf.DUMMYFUNCTION("""COMPUTED_VALUE"""),"Positif")</f>
        <v>Positif</v>
      </c>
      <c r="J514" s="43" t="str">
        <f>IFERROR(__xludf.DUMMYFUNCTION("""COMPUTED_VALUE"""),"Negatif")</f>
        <v>Negatif</v>
      </c>
      <c r="K514" s="43" t="str">
        <f>IFERROR(__xludf.DUMMYFUNCTION("""COMPUTED_VALUE"""),"Tidak")</f>
        <v>Tidak</v>
      </c>
      <c r="L514" s="43" t="str">
        <f>IFERROR(__xludf.DUMMYFUNCTION("""COMPUTED_VALUE"""),"Rif Sensitif")</f>
        <v>Rif Sensitif</v>
      </c>
      <c r="M514" s="43" t="str">
        <f>IFERROR(__xludf.DUMMYFUNCTION("""COMPUTED_VALUE"""),"Paru")</f>
        <v>Paru</v>
      </c>
    </row>
    <row r="515">
      <c r="H515" s="43" t="str">
        <f>IFERROR(__xludf.DUMMYFUNCTION("""COMPUTED_VALUE"""),"P")</f>
        <v>P</v>
      </c>
      <c r="I515" s="43" t="str">
        <f>IFERROR(__xludf.DUMMYFUNCTION("""COMPUTED_VALUE"""),"Positif")</f>
        <v>Positif</v>
      </c>
      <c r="J515" s="43" t="str">
        <f>IFERROR(__xludf.DUMMYFUNCTION("""COMPUTED_VALUE"""),"Negatif")</f>
        <v>Negatif</v>
      </c>
      <c r="K515" s="43" t="str">
        <f>IFERROR(__xludf.DUMMYFUNCTION("""COMPUTED_VALUE"""),"Tidak")</f>
        <v>Tidak</v>
      </c>
      <c r="L515" s="43" t="str">
        <f>IFERROR(__xludf.DUMMYFUNCTION("""COMPUTED_VALUE"""),"Rif Sensitif")</f>
        <v>Rif Sensitif</v>
      </c>
      <c r="M515" s="43" t="str">
        <f>IFERROR(__xludf.DUMMYFUNCTION("""COMPUTED_VALUE"""),"Paru")</f>
        <v>Paru</v>
      </c>
    </row>
    <row r="516">
      <c r="H516" s="43" t="str">
        <f>IFERROR(__xludf.DUMMYFUNCTION("""COMPUTED_VALUE"""),"P")</f>
        <v>P</v>
      </c>
      <c r="I516" s="43" t="str">
        <f>IFERROR(__xludf.DUMMYFUNCTION("""COMPUTED_VALUE"""),"Positif")</f>
        <v>Positif</v>
      </c>
      <c r="J516" s="43" t="str">
        <f>IFERROR(__xludf.DUMMYFUNCTION("""COMPUTED_VALUE"""),"Negatif")</f>
        <v>Negatif</v>
      </c>
      <c r="K516" s="43" t="str">
        <f>IFERROR(__xludf.DUMMYFUNCTION("""COMPUTED_VALUE"""),"Tidak")</f>
        <v>Tidak</v>
      </c>
      <c r="L516" s="43" t="str">
        <f>IFERROR(__xludf.DUMMYFUNCTION("""COMPUTED_VALUE"""),"Rif Sensitif")</f>
        <v>Rif Sensitif</v>
      </c>
      <c r="M516" s="43" t="str">
        <f>IFERROR(__xludf.DUMMYFUNCTION("""COMPUTED_VALUE"""),"Paru")</f>
        <v>Paru</v>
      </c>
    </row>
    <row r="517">
      <c r="H517" s="43" t="str">
        <f>IFERROR(__xludf.DUMMYFUNCTION("""COMPUTED_VALUE"""),"P")</f>
        <v>P</v>
      </c>
      <c r="I517" s="43" t="str">
        <f>IFERROR(__xludf.DUMMYFUNCTION("""COMPUTED_VALUE"""),"Positif")</f>
        <v>Positif</v>
      </c>
      <c r="J517" s="43" t="str">
        <f>IFERROR(__xludf.DUMMYFUNCTION("""COMPUTED_VALUE"""),"Negatif")</f>
        <v>Negatif</v>
      </c>
      <c r="K517" s="43" t="str">
        <f>IFERROR(__xludf.DUMMYFUNCTION("""COMPUTED_VALUE"""),"Tidak")</f>
        <v>Tidak</v>
      </c>
      <c r="L517" s="43" t="str">
        <f>IFERROR(__xludf.DUMMYFUNCTION("""COMPUTED_VALUE"""),"Rif Sensitif")</f>
        <v>Rif Sensitif</v>
      </c>
      <c r="M517" s="43" t="str">
        <f>IFERROR(__xludf.DUMMYFUNCTION("""COMPUTED_VALUE"""),"Paru")</f>
        <v>Paru</v>
      </c>
    </row>
    <row r="518">
      <c r="H518" s="43" t="str">
        <f>IFERROR(__xludf.DUMMYFUNCTION("""COMPUTED_VALUE"""),"P")</f>
        <v>P</v>
      </c>
      <c r="I518" s="43" t="str">
        <f>IFERROR(__xludf.DUMMYFUNCTION("""COMPUTED_VALUE"""),"Positif")</f>
        <v>Positif</v>
      </c>
      <c r="J518" s="43" t="str">
        <f>IFERROR(__xludf.DUMMYFUNCTION("""COMPUTED_VALUE"""),"Negatif")</f>
        <v>Negatif</v>
      </c>
      <c r="K518" s="43" t="str">
        <f>IFERROR(__xludf.DUMMYFUNCTION("""COMPUTED_VALUE"""),"Tidak")</f>
        <v>Tidak</v>
      </c>
      <c r="L518" s="43" t="str">
        <f>IFERROR(__xludf.DUMMYFUNCTION("""COMPUTED_VALUE"""),"Rif Sensitif")</f>
        <v>Rif Sensitif</v>
      </c>
      <c r="M518" s="43" t="str">
        <f>IFERROR(__xludf.DUMMYFUNCTION("""COMPUTED_VALUE"""),"Paru")</f>
        <v>Paru</v>
      </c>
    </row>
    <row r="519">
      <c r="H519" s="43" t="str">
        <f>IFERROR(__xludf.DUMMYFUNCTION("""COMPUTED_VALUE"""),"P")</f>
        <v>P</v>
      </c>
      <c r="I519" s="43" t="str">
        <f>IFERROR(__xludf.DUMMYFUNCTION("""COMPUTED_VALUE"""),"Positif")</f>
        <v>Positif</v>
      </c>
      <c r="J519" s="43" t="str">
        <f>IFERROR(__xludf.DUMMYFUNCTION("""COMPUTED_VALUE"""),"Negatif")</f>
        <v>Negatif</v>
      </c>
      <c r="K519" s="43" t="str">
        <f>IFERROR(__xludf.DUMMYFUNCTION("""COMPUTED_VALUE"""),"Tidak")</f>
        <v>Tidak</v>
      </c>
      <c r="L519" s="43" t="str">
        <f>IFERROR(__xludf.DUMMYFUNCTION("""COMPUTED_VALUE"""),"Rif Sensitif")</f>
        <v>Rif Sensitif</v>
      </c>
      <c r="M519" s="43" t="str">
        <f>IFERROR(__xludf.DUMMYFUNCTION("""COMPUTED_VALUE"""),"Paru")</f>
        <v>Paru</v>
      </c>
    </row>
    <row r="520">
      <c r="H520" s="43" t="str">
        <f>IFERROR(__xludf.DUMMYFUNCTION("""COMPUTED_VALUE"""),"P")</f>
        <v>P</v>
      </c>
      <c r="I520" s="43" t="str">
        <f>IFERROR(__xludf.DUMMYFUNCTION("""COMPUTED_VALUE"""),"Positif")</f>
        <v>Positif</v>
      </c>
      <c r="J520" s="43" t="str">
        <f>IFERROR(__xludf.DUMMYFUNCTION("""COMPUTED_VALUE"""),"Negatif")</f>
        <v>Negatif</v>
      </c>
      <c r="K520" s="43" t="str">
        <f>IFERROR(__xludf.DUMMYFUNCTION("""COMPUTED_VALUE"""),"Tidak")</f>
        <v>Tidak</v>
      </c>
      <c r="L520" s="43" t="str">
        <f>IFERROR(__xludf.DUMMYFUNCTION("""COMPUTED_VALUE"""),"Rif Sensitif")</f>
        <v>Rif Sensitif</v>
      </c>
      <c r="M520" s="43" t="str">
        <f>IFERROR(__xludf.DUMMYFUNCTION("""COMPUTED_VALUE"""),"Paru")</f>
        <v>Paru</v>
      </c>
    </row>
    <row r="521">
      <c r="H521" s="43" t="str">
        <f>IFERROR(__xludf.DUMMYFUNCTION("""COMPUTED_VALUE"""),"P")</f>
        <v>P</v>
      </c>
      <c r="I521" s="43" t="str">
        <f>IFERROR(__xludf.DUMMYFUNCTION("""COMPUTED_VALUE"""),"Positif")</f>
        <v>Positif</v>
      </c>
      <c r="J521" s="43" t="str">
        <f>IFERROR(__xludf.DUMMYFUNCTION("""COMPUTED_VALUE"""),"Negatif")</f>
        <v>Negatif</v>
      </c>
      <c r="K521" s="43" t="str">
        <f>IFERROR(__xludf.DUMMYFUNCTION("""COMPUTED_VALUE"""),"Tidak")</f>
        <v>Tidak</v>
      </c>
      <c r="L521" s="43" t="str">
        <f>IFERROR(__xludf.DUMMYFUNCTION("""COMPUTED_VALUE"""),"Rif Sensitif")</f>
        <v>Rif Sensitif</v>
      </c>
      <c r="M521" s="43" t="str">
        <f>IFERROR(__xludf.DUMMYFUNCTION("""COMPUTED_VALUE"""),"Paru")</f>
        <v>Paru</v>
      </c>
    </row>
    <row r="522">
      <c r="H522" s="43" t="str">
        <f>IFERROR(__xludf.DUMMYFUNCTION("""COMPUTED_VALUE"""),"P")</f>
        <v>P</v>
      </c>
      <c r="I522" s="43" t="str">
        <f>IFERROR(__xludf.DUMMYFUNCTION("""COMPUTED_VALUE"""),"Positif")</f>
        <v>Positif</v>
      </c>
      <c r="J522" s="43" t="str">
        <f>IFERROR(__xludf.DUMMYFUNCTION("""COMPUTED_VALUE"""),"Negatif")</f>
        <v>Negatif</v>
      </c>
      <c r="K522" s="43" t="str">
        <f>IFERROR(__xludf.DUMMYFUNCTION("""COMPUTED_VALUE"""),"Tidak")</f>
        <v>Tidak</v>
      </c>
      <c r="L522" s="43" t="str">
        <f>IFERROR(__xludf.DUMMYFUNCTION("""COMPUTED_VALUE"""),"Rif Sensitif")</f>
        <v>Rif Sensitif</v>
      </c>
      <c r="M522" s="43" t="str">
        <f>IFERROR(__xludf.DUMMYFUNCTION("""COMPUTED_VALUE"""),"Paru")</f>
        <v>Paru</v>
      </c>
    </row>
    <row r="523">
      <c r="H523" s="43" t="str">
        <f>IFERROR(__xludf.DUMMYFUNCTION("""COMPUTED_VALUE"""),"P")</f>
        <v>P</v>
      </c>
      <c r="I523" s="43" t="str">
        <f>IFERROR(__xludf.DUMMYFUNCTION("""COMPUTED_VALUE"""),"Positif")</f>
        <v>Positif</v>
      </c>
      <c r="J523" s="43" t="str">
        <f>IFERROR(__xludf.DUMMYFUNCTION("""COMPUTED_VALUE"""),"Negatif")</f>
        <v>Negatif</v>
      </c>
      <c r="K523" s="43" t="str">
        <f>IFERROR(__xludf.DUMMYFUNCTION("""COMPUTED_VALUE"""),"Tidak")</f>
        <v>Tidak</v>
      </c>
      <c r="L523" s="43" t="str">
        <f>IFERROR(__xludf.DUMMYFUNCTION("""COMPUTED_VALUE"""),"Rif Sensitif")</f>
        <v>Rif Sensitif</v>
      </c>
      <c r="M523" s="43" t="str">
        <f>IFERROR(__xludf.DUMMYFUNCTION("""COMPUTED_VALUE"""),"Paru")</f>
        <v>Paru</v>
      </c>
    </row>
    <row r="524">
      <c r="H524" s="43" t="str">
        <f>IFERROR(__xludf.DUMMYFUNCTION("""COMPUTED_VALUE"""),"P")</f>
        <v>P</v>
      </c>
      <c r="I524" s="43" t="str">
        <f>IFERROR(__xludf.DUMMYFUNCTION("""COMPUTED_VALUE"""),"Positif")</f>
        <v>Positif</v>
      </c>
      <c r="J524" s="43" t="str">
        <f>IFERROR(__xludf.DUMMYFUNCTION("""COMPUTED_VALUE"""),"Negatif")</f>
        <v>Negatif</v>
      </c>
      <c r="K524" s="43" t="str">
        <f>IFERROR(__xludf.DUMMYFUNCTION("""COMPUTED_VALUE"""),"Tidak")</f>
        <v>Tidak</v>
      </c>
      <c r="L524" s="43" t="str">
        <f>IFERROR(__xludf.DUMMYFUNCTION("""COMPUTED_VALUE"""),"Rif Sensitif")</f>
        <v>Rif Sensitif</v>
      </c>
      <c r="M524" s="43" t="str">
        <f>IFERROR(__xludf.DUMMYFUNCTION("""COMPUTED_VALUE"""),"Paru")</f>
        <v>Paru</v>
      </c>
    </row>
    <row r="525">
      <c r="H525" s="43" t="str">
        <f>IFERROR(__xludf.DUMMYFUNCTION("""COMPUTED_VALUE"""),"P")</f>
        <v>P</v>
      </c>
      <c r="I525" s="43" t="str">
        <f>IFERROR(__xludf.DUMMYFUNCTION("""COMPUTED_VALUE"""),"Positif")</f>
        <v>Positif</v>
      </c>
      <c r="J525" s="43" t="str">
        <f>IFERROR(__xludf.DUMMYFUNCTION("""COMPUTED_VALUE"""),"Negatif")</f>
        <v>Negatif</v>
      </c>
      <c r="K525" s="43" t="str">
        <f>IFERROR(__xludf.DUMMYFUNCTION("""COMPUTED_VALUE"""),"Tidak")</f>
        <v>Tidak</v>
      </c>
      <c r="L525" s="43" t="str">
        <f>IFERROR(__xludf.DUMMYFUNCTION("""COMPUTED_VALUE"""),"Rif Sensitif")</f>
        <v>Rif Sensitif</v>
      </c>
      <c r="M525" s="43" t="str">
        <f>IFERROR(__xludf.DUMMYFUNCTION("""COMPUTED_VALUE"""),"Paru")</f>
        <v>Paru</v>
      </c>
    </row>
    <row r="526">
      <c r="H526" s="43" t="str">
        <f>IFERROR(__xludf.DUMMYFUNCTION("""COMPUTED_VALUE"""),"P")</f>
        <v>P</v>
      </c>
      <c r="I526" s="43" t="str">
        <f>IFERROR(__xludf.DUMMYFUNCTION("""COMPUTED_VALUE"""),"Positif")</f>
        <v>Positif</v>
      </c>
      <c r="J526" s="43" t="str">
        <f>IFERROR(__xludf.DUMMYFUNCTION("""COMPUTED_VALUE"""),"Negatif")</f>
        <v>Negatif</v>
      </c>
      <c r="K526" s="43" t="str">
        <f>IFERROR(__xludf.DUMMYFUNCTION("""COMPUTED_VALUE"""),"Tidak")</f>
        <v>Tidak</v>
      </c>
      <c r="L526" s="43" t="str">
        <f>IFERROR(__xludf.DUMMYFUNCTION("""COMPUTED_VALUE"""),"Rif Sensitif")</f>
        <v>Rif Sensitif</v>
      </c>
      <c r="M526" s="43" t="str">
        <f>IFERROR(__xludf.DUMMYFUNCTION("""COMPUTED_VALUE"""),"Paru")</f>
        <v>Paru</v>
      </c>
    </row>
    <row r="527">
      <c r="H527" s="43" t="str">
        <f>IFERROR(__xludf.DUMMYFUNCTION("""COMPUTED_VALUE"""),"P")</f>
        <v>P</v>
      </c>
      <c r="I527" s="43" t="str">
        <f>IFERROR(__xludf.DUMMYFUNCTION("""COMPUTED_VALUE"""),"Positif")</f>
        <v>Positif</v>
      </c>
      <c r="J527" s="43" t="str">
        <f>IFERROR(__xludf.DUMMYFUNCTION("""COMPUTED_VALUE"""),"Negatif")</f>
        <v>Negatif</v>
      </c>
      <c r="K527" s="43" t="str">
        <f>IFERROR(__xludf.DUMMYFUNCTION("""COMPUTED_VALUE"""),"Tidak")</f>
        <v>Tidak</v>
      </c>
      <c r="L527" s="43" t="str">
        <f>IFERROR(__xludf.DUMMYFUNCTION("""COMPUTED_VALUE"""),"Rif Sensitif")</f>
        <v>Rif Sensitif</v>
      </c>
      <c r="M527" s="43" t="str">
        <f>IFERROR(__xludf.DUMMYFUNCTION("""COMPUTED_VALUE"""),"Paru")</f>
        <v>Paru</v>
      </c>
    </row>
    <row r="528">
      <c r="H528" s="43" t="str">
        <f>IFERROR(__xludf.DUMMYFUNCTION("""COMPUTED_VALUE"""),"P")</f>
        <v>P</v>
      </c>
      <c r="I528" s="43" t="str">
        <f>IFERROR(__xludf.DUMMYFUNCTION("""COMPUTED_VALUE"""),"Positif")</f>
        <v>Positif</v>
      </c>
      <c r="J528" s="43" t="str">
        <f>IFERROR(__xludf.DUMMYFUNCTION("""COMPUTED_VALUE"""),"Negatif")</f>
        <v>Negatif</v>
      </c>
      <c r="K528" s="43" t="str">
        <f>IFERROR(__xludf.DUMMYFUNCTION("""COMPUTED_VALUE"""),"Tidak")</f>
        <v>Tidak</v>
      </c>
      <c r="L528" s="43" t="str">
        <f>IFERROR(__xludf.DUMMYFUNCTION("""COMPUTED_VALUE"""),"Rif Sensitif")</f>
        <v>Rif Sensitif</v>
      </c>
      <c r="M528" s="43" t="str">
        <f>IFERROR(__xludf.DUMMYFUNCTION("""COMPUTED_VALUE"""),"Paru")</f>
        <v>Paru</v>
      </c>
    </row>
    <row r="529">
      <c r="H529" s="43" t="str">
        <f>IFERROR(__xludf.DUMMYFUNCTION("""COMPUTED_VALUE"""),"P")</f>
        <v>P</v>
      </c>
      <c r="I529" s="43" t="str">
        <f>IFERROR(__xludf.DUMMYFUNCTION("""COMPUTED_VALUE"""),"Positif")</f>
        <v>Positif</v>
      </c>
      <c r="J529" s="43" t="str">
        <f>IFERROR(__xludf.DUMMYFUNCTION("""COMPUTED_VALUE"""),"Negatif")</f>
        <v>Negatif</v>
      </c>
      <c r="K529" s="43" t="str">
        <f>IFERROR(__xludf.DUMMYFUNCTION("""COMPUTED_VALUE"""),"Tidak")</f>
        <v>Tidak</v>
      </c>
      <c r="L529" s="43" t="str">
        <f>IFERROR(__xludf.DUMMYFUNCTION("""COMPUTED_VALUE"""),"Rif Sensitif")</f>
        <v>Rif Sensitif</v>
      </c>
      <c r="M529" s="43" t="str">
        <f>IFERROR(__xludf.DUMMYFUNCTION("""COMPUTED_VALUE"""),"Paru")</f>
        <v>Paru</v>
      </c>
    </row>
    <row r="530">
      <c r="H530" s="43" t="str">
        <f>IFERROR(__xludf.DUMMYFUNCTION("""COMPUTED_VALUE"""),"P")</f>
        <v>P</v>
      </c>
      <c r="I530" s="43" t="str">
        <f>IFERROR(__xludf.DUMMYFUNCTION("""COMPUTED_VALUE"""),"Positif")</f>
        <v>Positif</v>
      </c>
      <c r="J530" s="43" t="str">
        <f>IFERROR(__xludf.DUMMYFUNCTION("""COMPUTED_VALUE"""),"Positif")</f>
        <v>Positif</v>
      </c>
      <c r="K530" s="43" t="str">
        <f>IFERROR(__xludf.DUMMYFUNCTION("""COMPUTED_VALUE"""),"Tidak")</f>
        <v>Tidak</v>
      </c>
      <c r="L530" s="43" t="str">
        <f>IFERROR(__xludf.DUMMYFUNCTION("""COMPUTED_VALUE"""),"Rif Sensitif")</f>
        <v>Rif Sensitif</v>
      </c>
      <c r="M530" s="43" t="str">
        <f>IFERROR(__xludf.DUMMYFUNCTION("""COMPUTED_VALUE"""),"Ekstra paru")</f>
        <v>Ekstra paru</v>
      </c>
    </row>
    <row r="531">
      <c r="H531" s="43" t="str">
        <f>IFERROR(__xludf.DUMMYFUNCTION("""COMPUTED_VALUE"""),"P")</f>
        <v>P</v>
      </c>
      <c r="I531" s="43" t="str">
        <f>IFERROR(__xludf.DUMMYFUNCTION("""COMPUTED_VALUE"""),"Positif")</f>
        <v>Positif</v>
      </c>
      <c r="J531" s="43" t="str">
        <f>IFERROR(__xludf.DUMMYFUNCTION("""COMPUTED_VALUE"""),"Negatif")</f>
        <v>Negatif</v>
      </c>
      <c r="K531" s="43" t="str">
        <f>IFERROR(__xludf.DUMMYFUNCTION("""COMPUTED_VALUE"""),"Tidak")</f>
        <v>Tidak</v>
      </c>
      <c r="L531" s="43" t="str">
        <f>IFERROR(__xludf.DUMMYFUNCTION("""COMPUTED_VALUE"""),"Rif Sensitif")</f>
        <v>Rif Sensitif</v>
      </c>
      <c r="M531" s="43" t="str">
        <f>IFERROR(__xludf.DUMMYFUNCTION("""COMPUTED_VALUE"""),"Paru")</f>
        <v>Paru</v>
      </c>
    </row>
    <row r="532">
      <c r="H532" s="43" t="str">
        <f>IFERROR(__xludf.DUMMYFUNCTION("""COMPUTED_VALUE"""),"P")</f>
        <v>P</v>
      </c>
      <c r="I532" s="43" t="str">
        <f>IFERROR(__xludf.DUMMYFUNCTION("""COMPUTED_VALUE"""),"Positif")</f>
        <v>Positif</v>
      </c>
      <c r="J532" s="43" t="str">
        <f>IFERROR(__xludf.DUMMYFUNCTION("""COMPUTED_VALUE"""),"Negatif")</f>
        <v>Negatif</v>
      </c>
      <c r="K532" s="43" t="str">
        <f>IFERROR(__xludf.DUMMYFUNCTION("""COMPUTED_VALUE"""),"Tidak")</f>
        <v>Tidak</v>
      </c>
      <c r="L532" s="43" t="str">
        <f>IFERROR(__xludf.DUMMYFUNCTION("""COMPUTED_VALUE"""),"Rif Sensitif")</f>
        <v>Rif Sensitif</v>
      </c>
      <c r="M532" s="43" t="str">
        <f>IFERROR(__xludf.DUMMYFUNCTION("""COMPUTED_VALUE"""),"Ekstra paru")</f>
        <v>Ekstra paru</v>
      </c>
    </row>
    <row r="533">
      <c r="H533" s="43" t="str">
        <f>IFERROR(__xludf.DUMMYFUNCTION("""COMPUTED_VALUE"""),"P")</f>
        <v>P</v>
      </c>
      <c r="I533" s="43" t="str">
        <f>IFERROR(__xludf.DUMMYFUNCTION("""COMPUTED_VALUE"""),"Positif")</f>
        <v>Positif</v>
      </c>
      <c r="J533" s="43" t="str">
        <f>IFERROR(__xludf.DUMMYFUNCTION("""COMPUTED_VALUE"""),"Negatif")</f>
        <v>Negatif</v>
      </c>
      <c r="K533" s="43" t="str">
        <f>IFERROR(__xludf.DUMMYFUNCTION("""COMPUTED_VALUE"""),"Tidak")</f>
        <v>Tidak</v>
      </c>
      <c r="L533" s="43" t="str">
        <f>IFERROR(__xludf.DUMMYFUNCTION("""COMPUTED_VALUE"""),"Rif Sensitif")</f>
        <v>Rif Sensitif</v>
      </c>
      <c r="M533" s="43" t="str">
        <f>IFERROR(__xludf.DUMMYFUNCTION("""COMPUTED_VALUE"""),"Paru")</f>
        <v>Paru</v>
      </c>
    </row>
    <row r="534">
      <c r="H534" s="43" t="str">
        <f>IFERROR(__xludf.DUMMYFUNCTION("""COMPUTED_VALUE"""),"P")</f>
        <v>P</v>
      </c>
      <c r="I534" s="43" t="str">
        <f>IFERROR(__xludf.DUMMYFUNCTION("""COMPUTED_VALUE"""),"Positif")</f>
        <v>Positif</v>
      </c>
      <c r="J534" s="43" t="str">
        <f>IFERROR(__xludf.DUMMYFUNCTION("""COMPUTED_VALUE"""),"Negatif")</f>
        <v>Negatif</v>
      </c>
      <c r="K534" s="43" t="str">
        <f>IFERROR(__xludf.DUMMYFUNCTION("""COMPUTED_VALUE"""),"Tidak")</f>
        <v>Tidak</v>
      </c>
      <c r="L534" s="43" t="str">
        <f>IFERROR(__xludf.DUMMYFUNCTION("""COMPUTED_VALUE"""),"Rif Sensitif")</f>
        <v>Rif Sensitif</v>
      </c>
      <c r="M534" s="43" t="str">
        <f>IFERROR(__xludf.DUMMYFUNCTION("""COMPUTED_VALUE"""),"Ekstra paru")</f>
        <v>Ekstra paru</v>
      </c>
    </row>
    <row r="535">
      <c r="H535" s="43" t="str">
        <f>IFERROR(__xludf.DUMMYFUNCTION("""COMPUTED_VALUE"""),"P")</f>
        <v>P</v>
      </c>
      <c r="I535" s="43" t="str">
        <f>IFERROR(__xludf.DUMMYFUNCTION("""COMPUTED_VALUE"""),"Positif")</f>
        <v>Positif</v>
      </c>
      <c r="J535" s="43" t="str">
        <f>IFERROR(__xludf.DUMMYFUNCTION("""COMPUTED_VALUE"""),"Negatif")</f>
        <v>Negatif</v>
      </c>
      <c r="K535" s="43" t="str">
        <f>IFERROR(__xludf.DUMMYFUNCTION("""COMPUTED_VALUE"""),"Tidak")</f>
        <v>Tidak</v>
      </c>
      <c r="L535" s="43" t="str">
        <f>IFERROR(__xludf.DUMMYFUNCTION("""COMPUTED_VALUE"""),"Rif Sensitif")</f>
        <v>Rif Sensitif</v>
      </c>
      <c r="M535" s="43" t="str">
        <f>IFERROR(__xludf.DUMMYFUNCTION("""COMPUTED_VALUE"""),"Ekstra paru")</f>
        <v>Ekstra paru</v>
      </c>
    </row>
    <row r="536">
      <c r="H536" s="43" t="str">
        <f>IFERROR(__xludf.DUMMYFUNCTION("""COMPUTED_VALUE"""),"P")</f>
        <v>P</v>
      </c>
      <c r="I536" s="43" t="str">
        <f>IFERROR(__xludf.DUMMYFUNCTION("""COMPUTED_VALUE"""),"Positif")</f>
        <v>Positif</v>
      </c>
      <c r="J536" s="43" t="str">
        <f>IFERROR(__xludf.DUMMYFUNCTION("""COMPUTED_VALUE"""),"Negatif")</f>
        <v>Negatif</v>
      </c>
      <c r="K536" s="43" t="str">
        <f>IFERROR(__xludf.DUMMYFUNCTION("""COMPUTED_VALUE"""),"Tidak")</f>
        <v>Tidak</v>
      </c>
      <c r="L536" s="43" t="str">
        <f>IFERROR(__xludf.DUMMYFUNCTION("""COMPUTED_VALUE"""),"Rif Sensitif")</f>
        <v>Rif Sensitif</v>
      </c>
      <c r="M536" s="43" t="str">
        <f>IFERROR(__xludf.DUMMYFUNCTION("""COMPUTED_VALUE"""),"Paru")</f>
        <v>Paru</v>
      </c>
    </row>
    <row r="537">
      <c r="H537" s="43" t="str">
        <f>IFERROR(__xludf.DUMMYFUNCTION("""COMPUTED_VALUE"""),"P")</f>
        <v>P</v>
      </c>
      <c r="I537" s="43" t="str">
        <f>IFERROR(__xludf.DUMMYFUNCTION("""COMPUTED_VALUE"""),"Positif")</f>
        <v>Positif</v>
      </c>
      <c r="J537" s="43" t="str">
        <f>IFERROR(__xludf.DUMMYFUNCTION("""COMPUTED_VALUE"""),"Negatif")</f>
        <v>Negatif</v>
      </c>
      <c r="K537" s="43" t="str">
        <f>IFERROR(__xludf.DUMMYFUNCTION("""COMPUTED_VALUE"""),"Tidak")</f>
        <v>Tidak</v>
      </c>
      <c r="L537" s="43" t="str">
        <f>IFERROR(__xludf.DUMMYFUNCTION("""COMPUTED_VALUE"""),"Rif Sensitif")</f>
        <v>Rif Sensitif</v>
      </c>
      <c r="M537" s="43" t="str">
        <f>IFERROR(__xludf.DUMMYFUNCTION("""COMPUTED_VALUE"""),"Paru")</f>
        <v>Paru</v>
      </c>
    </row>
    <row r="538">
      <c r="H538" s="43" t="str">
        <f>IFERROR(__xludf.DUMMYFUNCTION("""COMPUTED_VALUE"""),"P")</f>
        <v>P</v>
      </c>
      <c r="I538" s="43" t="str">
        <f>IFERROR(__xludf.DUMMYFUNCTION("""COMPUTED_VALUE"""),"Positif")</f>
        <v>Positif</v>
      </c>
      <c r="J538" s="43" t="str">
        <f>IFERROR(__xludf.DUMMYFUNCTION("""COMPUTED_VALUE"""),"Negatif")</f>
        <v>Negatif</v>
      </c>
      <c r="K538" s="43" t="str">
        <f>IFERROR(__xludf.DUMMYFUNCTION("""COMPUTED_VALUE"""),"Tidak")</f>
        <v>Tidak</v>
      </c>
      <c r="L538" s="43" t="str">
        <f>IFERROR(__xludf.DUMMYFUNCTION("""COMPUTED_VALUE"""),"Rif Sensitif")</f>
        <v>Rif Sensitif</v>
      </c>
      <c r="M538" s="43" t="str">
        <f>IFERROR(__xludf.DUMMYFUNCTION("""COMPUTED_VALUE"""),"Ekstra paru")</f>
        <v>Ekstra paru</v>
      </c>
    </row>
    <row r="539">
      <c r="H539" s="43" t="str">
        <f>IFERROR(__xludf.DUMMYFUNCTION("""COMPUTED_VALUE"""),"P")</f>
        <v>P</v>
      </c>
      <c r="I539" s="43" t="str">
        <f>IFERROR(__xludf.DUMMYFUNCTION("""COMPUTED_VALUE"""),"Positif")</f>
        <v>Positif</v>
      </c>
      <c r="J539" s="43" t="str">
        <f>IFERROR(__xludf.DUMMYFUNCTION("""COMPUTED_VALUE"""),"Negatif")</f>
        <v>Negatif</v>
      </c>
      <c r="K539" s="43" t="str">
        <f>IFERROR(__xludf.DUMMYFUNCTION("""COMPUTED_VALUE"""),"Tidak")</f>
        <v>Tidak</v>
      </c>
      <c r="L539" s="43" t="str">
        <f>IFERROR(__xludf.DUMMYFUNCTION("""COMPUTED_VALUE"""),"Rif Sensitif")</f>
        <v>Rif Sensitif</v>
      </c>
      <c r="M539" s="43" t="str">
        <f>IFERROR(__xludf.DUMMYFUNCTION("""COMPUTED_VALUE"""),"Paru")</f>
        <v>Paru</v>
      </c>
    </row>
    <row r="540">
      <c r="H540" s="43" t="str">
        <f>IFERROR(__xludf.DUMMYFUNCTION("""COMPUTED_VALUE"""),"P")</f>
        <v>P</v>
      </c>
      <c r="I540" s="43" t="str">
        <f>IFERROR(__xludf.DUMMYFUNCTION("""COMPUTED_VALUE"""),"Positif")</f>
        <v>Positif</v>
      </c>
      <c r="J540" s="43" t="str">
        <f>IFERROR(__xludf.DUMMYFUNCTION("""COMPUTED_VALUE"""),"Negatif")</f>
        <v>Negatif</v>
      </c>
      <c r="K540" s="43" t="str">
        <f>IFERROR(__xludf.DUMMYFUNCTION("""COMPUTED_VALUE"""),"Tidak")</f>
        <v>Tidak</v>
      </c>
      <c r="L540" s="43" t="str">
        <f>IFERROR(__xludf.DUMMYFUNCTION("""COMPUTED_VALUE"""),"Rif Sensitif")</f>
        <v>Rif Sensitif</v>
      </c>
      <c r="M540" s="43" t="str">
        <f>IFERROR(__xludf.DUMMYFUNCTION("""COMPUTED_VALUE"""),"Paru")</f>
        <v>Paru</v>
      </c>
    </row>
    <row r="541">
      <c r="H541" s="43" t="str">
        <f>IFERROR(__xludf.DUMMYFUNCTION("""COMPUTED_VALUE"""),"P")</f>
        <v>P</v>
      </c>
      <c r="I541" s="43" t="str">
        <f>IFERROR(__xludf.DUMMYFUNCTION("""COMPUTED_VALUE"""),"Positif")</f>
        <v>Positif</v>
      </c>
      <c r="J541" s="43" t="str">
        <f>IFERROR(__xludf.DUMMYFUNCTION("""COMPUTED_VALUE"""),"Negatif")</f>
        <v>Negatif</v>
      </c>
      <c r="K541" s="43" t="str">
        <f>IFERROR(__xludf.DUMMYFUNCTION("""COMPUTED_VALUE"""),"Tidak")</f>
        <v>Tidak</v>
      </c>
      <c r="L541" s="43" t="str">
        <f>IFERROR(__xludf.DUMMYFUNCTION("""COMPUTED_VALUE"""),"Rif Sensitif")</f>
        <v>Rif Sensitif</v>
      </c>
      <c r="M541" s="43" t="str">
        <f>IFERROR(__xludf.DUMMYFUNCTION("""COMPUTED_VALUE"""),"Paru")</f>
        <v>Paru</v>
      </c>
    </row>
    <row r="542">
      <c r="H542" s="43" t="str">
        <f>IFERROR(__xludf.DUMMYFUNCTION("""COMPUTED_VALUE"""),"P")</f>
        <v>P</v>
      </c>
      <c r="I542" s="43" t="str">
        <f>IFERROR(__xludf.DUMMYFUNCTION("""COMPUTED_VALUE"""),"Positif")</f>
        <v>Positif</v>
      </c>
      <c r="J542" s="43" t="str">
        <f>IFERROR(__xludf.DUMMYFUNCTION("""COMPUTED_VALUE"""),"Negatif")</f>
        <v>Negatif</v>
      </c>
      <c r="K542" s="43" t="str">
        <f>IFERROR(__xludf.DUMMYFUNCTION("""COMPUTED_VALUE"""),"Tidak")</f>
        <v>Tidak</v>
      </c>
      <c r="L542" s="43" t="str">
        <f>IFERROR(__xludf.DUMMYFUNCTION("""COMPUTED_VALUE"""),"Rif Sensitif")</f>
        <v>Rif Sensitif</v>
      </c>
      <c r="M542" s="43" t="str">
        <f>IFERROR(__xludf.DUMMYFUNCTION("""COMPUTED_VALUE"""),"Paru")</f>
        <v>Paru</v>
      </c>
    </row>
    <row r="543">
      <c r="H543" s="43" t="str">
        <f>IFERROR(__xludf.DUMMYFUNCTION("""COMPUTED_VALUE"""),"P")</f>
        <v>P</v>
      </c>
      <c r="I543" s="43" t="str">
        <f>IFERROR(__xludf.DUMMYFUNCTION("""COMPUTED_VALUE"""),"Positif")</f>
        <v>Positif</v>
      </c>
      <c r="J543" s="43" t="str">
        <f>IFERROR(__xludf.DUMMYFUNCTION("""COMPUTED_VALUE"""),"Negatif")</f>
        <v>Negatif</v>
      </c>
      <c r="K543" s="43" t="str">
        <f>IFERROR(__xludf.DUMMYFUNCTION("""COMPUTED_VALUE"""),"Tidak")</f>
        <v>Tidak</v>
      </c>
      <c r="L543" s="43" t="str">
        <f>IFERROR(__xludf.DUMMYFUNCTION("""COMPUTED_VALUE"""),"Rif Sensitif")</f>
        <v>Rif Sensitif</v>
      </c>
      <c r="M543" s="43" t="str">
        <f>IFERROR(__xludf.DUMMYFUNCTION("""COMPUTED_VALUE"""),"Paru")</f>
        <v>Paru</v>
      </c>
    </row>
    <row r="544">
      <c r="H544" s="43" t="str">
        <f>IFERROR(__xludf.DUMMYFUNCTION("""COMPUTED_VALUE"""),"P")</f>
        <v>P</v>
      </c>
      <c r="I544" s="43" t="str">
        <f>IFERROR(__xludf.DUMMYFUNCTION("""COMPUTED_VALUE"""),"Positif")</f>
        <v>Positif</v>
      </c>
      <c r="J544" s="43" t="str">
        <f>IFERROR(__xludf.DUMMYFUNCTION("""COMPUTED_VALUE"""),"Negatif")</f>
        <v>Negatif</v>
      </c>
      <c r="K544" s="43" t="str">
        <f>IFERROR(__xludf.DUMMYFUNCTION("""COMPUTED_VALUE"""),"Tidak")</f>
        <v>Tidak</v>
      </c>
      <c r="L544" s="43" t="str">
        <f>IFERROR(__xludf.DUMMYFUNCTION("""COMPUTED_VALUE"""),"Rif Sensitif")</f>
        <v>Rif Sensitif</v>
      </c>
      <c r="M544" s="43" t="str">
        <f>IFERROR(__xludf.DUMMYFUNCTION("""COMPUTED_VALUE"""),"Paru")</f>
        <v>Paru</v>
      </c>
    </row>
    <row r="545">
      <c r="H545" s="43" t="str">
        <f>IFERROR(__xludf.DUMMYFUNCTION("""COMPUTED_VALUE"""),"P")</f>
        <v>P</v>
      </c>
      <c r="I545" s="43" t="str">
        <f>IFERROR(__xludf.DUMMYFUNCTION("""COMPUTED_VALUE"""),"Positif")</f>
        <v>Positif</v>
      </c>
      <c r="J545" s="43" t="str">
        <f>IFERROR(__xludf.DUMMYFUNCTION("""COMPUTED_VALUE"""),"Negatif")</f>
        <v>Negatif</v>
      </c>
      <c r="K545" s="43" t="str">
        <f>IFERROR(__xludf.DUMMYFUNCTION("""COMPUTED_VALUE"""),"Ya")</f>
        <v>Ya</v>
      </c>
      <c r="L545" s="43" t="str">
        <f>IFERROR(__xludf.DUMMYFUNCTION("""COMPUTED_VALUE"""),"Rif Sensitif")</f>
        <v>Rif Sensitif</v>
      </c>
      <c r="M545" s="43" t="str">
        <f>IFERROR(__xludf.DUMMYFUNCTION("""COMPUTED_VALUE"""),"Paru")</f>
        <v>Paru</v>
      </c>
    </row>
    <row r="546">
      <c r="H546" s="43" t="str">
        <f>IFERROR(__xludf.DUMMYFUNCTION("""COMPUTED_VALUE"""),"P")</f>
        <v>P</v>
      </c>
      <c r="I546" s="43" t="str">
        <f>IFERROR(__xludf.DUMMYFUNCTION("""COMPUTED_VALUE"""),"Positif")</f>
        <v>Positif</v>
      </c>
      <c r="J546" s="43" t="str">
        <f>IFERROR(__xludf.DUMMYFUNCTION("""COMPUTED_VALUE"""),"Negatif")</f>
        <v>Negatif</v>
      </c>
      <c r="K546" s="43" t="str">
        <f>IFERROR(__xludf.DUMMYFUNCTION("""COMPUTED_VALUE"""),"Tidak")</f>
        <v>Tidak</v>
      </c>
      <c r="L546" s="43" t="str">
        <f>IFERROR(__xludf.DUMMYFUNCTION("""COMPUTED_VALUE"""),"Rif Sensitif")</f>
        <v>Rif Sensitif</v>
      </c>
      <c r="M546" s="43" t="str">
        <f>IFERROR(__xludf.DUMMYFUNCTION("""COMPUTED_VALUE"""),"Paru")</f>
        <v>Paru</v>
      </c>
    </row>
    <row r="547">
      <c r="H547" s="43" t="str">
        <f>IFERROR(__xludf.DUMMYFUNCTION("""COMPUTED_VALUE"""),"P")</f>
        <v>P</v>
      </c>
      <c r="I547" s="43" t="str">
        <f>IFERROR(__xludf.DUMMYFUNCTION("""COMPUTED_VALUE"""),"Positif")</f>
        <v>Positif</v>
      </c>
      <c r="J547" s="43" t="str">
        <f>IFERROR(__xludf.DUMMYFUNCTION("""COMPUTED_VALUE"""),"Negatif")</f>
        <v>Negatif</v>
      </c>
      <c r="K547" s="43" t="str">
        <f>IFERROR(__xludf.DUMMYFUNCTION("""COMPUTED_VALUE"""),"Tidak")</f>
        <v>Tidak</v>
      </c>
      <c r="L547" s="43" t="str">
        <f>IFERROR(__xludf.DUMMYFUNCTION("""COMPUTED_VALUE"""),"Rif Sensitif")</f>
        <v>Rif Sensitif</v>
      </c>
      <c r="M547" s="43" t="str">
        <f>IFERROR(__xludf.DUMMYFUNCTION("""COMPUTED_VALUE"""),"Paru")</f>
        <v>Paru</v>
      </c>
    </row>
    <row r="548">
      <c r="H548" s="43" t="str">
        <f>IFERROR(__xludf.DUMMYFUNCTION("""COMPUTED_VALUE"""),"P")</f>
        <v>P</v>
      </c>
      <c r="I548" s="43" t="str">
        <f>IFERROR(__xludf.DUMMYFUNCTION("""COMPUTED_VALUE"""),"Positif")</f>
        <v>Positif</v>
      </c>
      <c r="J548" s="43" t="str">
        <f>IFERROR(__xludf.DUMMYFUNCTION("""COMPUTED_VALUE"""),"Negatif")</f>
        <v>Negatif</v>
      </c>
      <c r="K548" s="43" t="str">
        <f>IFERROR(__xludf.DUMMYFUNCTION("""COMPUTED_VALUE"""),"Tidak")</f>
        <v>Tidak</v>
      </c>
      <c r="L548" s="43" t="str">
        <f>IFERROR(__xludf.DUMMYFUNCTION("""COMPUTED_VALUE"""),"Rif Sensitif")</f>
        <v>Rif Sensitif</v>
      </c>
      <c r="M548" s="43" t="str">
        <f>IFERROR(__xludf.DUMMYFUNCTION("""COMPUTED_VALUE"""),"Paru")</f>
        <v>Paru</v>
      </c>
    </row>
    <row r="549">
      <c r="H549" s="43" t="str">
        <f>IFERROR(__xludf.DUMMYFUNCTION("""COMPUTED_VALUE"""),"P")</f>
        <v>P</v>
      </c>
      <c r="I549" s="43" t="str">
        <f>IFERROR(__xludf.DUMMYFUNCTION("""COMPUTED_VALUE"""),"Positif")</f>
        <v>Positif</v>
      </c>
      <c r="J549" s="43" t="str">
        <f>IFERROR(__xludf.DUMMYFUNCTION("""COMPUTED_VALUE"""),"Negatif")</f>
        <v>Negatif</v>
      </c>
      <c r="K549" s="43" t="str">
        <f>IFERROR(__xludf.DUMMYFUNCTION("""COMPUTED_VALUE"""),"Tidak")</f>
        <v>Tidak</v>
      </c>
      <c r="L549" s="43" t="str">
        <f>IFERROR(__xludf.DUMMYFUNCTION("""COMPUTED_VALUE"""),"Rif Sensitif")</f>
        <v>Rif Sensitif</v>
      </c>
      <c r="M549" s="43" t="str">
        <f>IFERROR(__xludf.DUMMYFUNCTION("""COMPUTED_VALUE"""),"Paru")</f>
        <v>Paru</v>
      </c>
    </row>
    <row r="550">
      <c r="H550" s="43" t="str">
        <f>IFERROR(__xludf.DUMMYFUNCTION("""COMPUTED_VALUE"""),"P")</f>
        <v>P</v>
      </c>
      <c r="I550" s="43" t="str">
        <f>IFERROR(__xludf.DUMMYFUNCTION("""COMPUTED_VALUE"""),"Positif")</f>
        <v>Positif</v>
      </c>
      <c r="J550" s="43" t="str">
        <f>IFERROR(__xludf.DUMMYFUNCTION("""COMPUTED_VALUE"""),"Negatif")</f>
        <v>Negatif</v>
      </c>
      <c r="K550" s="43" t="str">
        <f>IFERROR(__xludf.DUMMYFUNCTION("""COMPUTED_VALUE"""),"Tidak")</f>
        <v>Tidak</v>
      </c>
      <c r="L550" s="43" t="str">
        <f>IFERROR(__xludf.DUMMYFUNCTION("""COMPUTED_VALUE"""),"Rif Sensitif")</f>
        <v>Rif Sensitif</v>
      </c>
      <c r="M550" s="43" t="str">
        <f>IFERROR(__xludf.DUMMYFUNCTION("""COMPUTED_VALUE"""),"Paru")</f>
        <v>Paru</v>
      </c>
    </row>
    <row r="551">
      <c r="H551" s="43" t="str">
        <f>IFERROR(__xludf.DUMMYFUNCTION("""COMPUTED_VALUE"""),"P")</f>
        <v>P</v>
      </c>
      <c r="I551" s="43" t="str">
        <f>IFERROR(__xludf.DUMMYFUNCTION("""COMPUTED_VALUE"""),"Positif")</f>
        <v>Positif</v>
      </c>
      <c r="J551" s="43" t="str">
        <f>IFERROR(__xludf.DUMMYFUNCTION("""COMPUTED_VALUE"""),"Negatif")</f>
        <v>Negatif</v>
      </c>
      <c r="K551" s="43" t="str">
        <f>IFERROR(__xludf.DUMMYFUNCTION("""COMPUTED_VALUE"""),"Tidak")</f>
        <v>Tidak</v>
      </c>
      <c r="L551" s="43" t="str">
        <f>IFERROR(__xludf.DUMMYFUNCTION("""COMPUTED_VALUE"""),"Rif Sensitif")</f>
        <v>Rif Sensitif</v>
      </c>
      <c r="M551" s="43" t="str">
        <f>IFERROR(__xludf.DUMMYFUNCTION("""COMPUTED_VALUE"""),"Paru")</f>
        <v>Paru</v>
      </c>
    </row>
    <row r="552">
      <c r="H552" s="43" t="str">
        <f>IFERROR(__xludf.DUMMYFUNCTION("""COMPUTED_VALUE"""),"P")</f>
        <v>P</v>
      </c>
      <c r="I552" s="43" t="str">
        <f>IFERROR(__xludf.DUMMYFUNCTION("""COMPUTED_VALUE"""),"Positif")</f>
        <v>Positif</v>
      </c>
      <c r="J552" s="43" t="str">
        <f>IFERROR(__xludf.DUMMYFUNCTION("""COMPUTED_VALUE"""),"Negatif")</f>
        <v>Negatif</v>
      </c>
      <c r="K552" s="43" t="str">
        <f>IFERROR(__xludf.DUMMYFUNCTION("""COMPUTED_VALUE"""),"Ya")</f>
        <v>Ya</v>
      </c>
      <c r="L552" s="43" t="str">
        <f>IFERROR(__xludf.DUMMYFUNCTION("""COMPUTED_VALUE"""),"Rif Sensitif")</f>
        <v>Rif Sensitif</v>
      </c>
      <c r="M552" s="43" t="str">
        <f>IFERROR(__xludf.DUMMYFUNCTION("""COMPUTED_VALUE"""),"Paru")</f>
        <v>Paru</v>
      </c>
    </row>
    <row r="553">
      <c r="H553" s="43" t="str">
        <f>IFERROR(__xludf.DUMMYFUNCTION("""COMPUTED_VALUE"""),"P")</f>
        <v>P</v>
      </c>
      <c r="I553" s="43" t="str">
        <f>IFERROR(__xludf.DUMMYFUNCTION("""COMPUTED_VALUE"""),"Positif")</f>
        <v>Positif</v>
      </c>
      <c r="J553" s="43" t="str">
        <f>IFERROR(__xludf.DUMMYFUNCTION("""COMPUTED_VALUE"""),"Negatif")</f>
        <v>Negatif</v>
      </c>
      <c r="K553" s="43" t="str">
        <f>IFERROR(__xludf.DUMMYFUNCTION("""COMPUTED_VALUE"""),"Tidak")</f>
        <v>Tidak</v>
      </c>
      <c r="L553" s="43" t="str">
        <f>IFERROR(__xludf.DUMMYFUNCTION("""COMPUTED_VALUE"""),"Rif Sensitif")</f>
        <v>Rif Sensitif</v>
      </c>
      <c r="M553" s="43" t="str">
        <f>IFERROR(__xludf.DUMMYFUNCTION("""COMPUTED_VALUE"""),"Paru")</f>
        <v>Paru</v>
      </c>
    </row>
    <row r="554">
      <c r="H554" s="43" t="str">
        <f>IFERROR(__xludf.DUMMYFUNCTION("""COMPUTED_VALUE"""),"P")</f>
        <v>P</v>
      </c>
      <c r="I554" s="43" t="str">
        <f>IFERROR(__xludf.DUMMYFUNCTION("""COMPUTED_VALUE"""),"Positif")</f>
        <v>Positif</v>
      </c>
      <c r="J554" s="43" t="str">
        <f>IFERROR(__xludf.DUMMYFUNCTION("""COMPUTED_VALUE"""),"Negatif")</f>
        <v>Negatif</v>
      </c>
      <c r="K554" s="43" t="str">
        <f>IFERROR(__xludf.DUMMYFUNCTION("""COMPUTED_VALUE"""),"Tidak")</f>
        <v>Tidak</v>
      </c>
      <c r="L554" s="43" t="str">
        <f>IFERROR(__xludf.DUMMYFUNCTION("""COMPUTED_VALUE"""),"Rif Sensitif")</f>
        <v>Rif Sensitif</v>
      </c>
      <c r="M554" s="43" t="str">
        <f>IFERROR(__xludf.DUMMYFUNCTION("""COMPUTED_VALUE"""),"Paru")</f>
        <v>Paru</v>
      </c>
    </row>
    <row r="555">
      <c r="H555" s="43" t="str">
        <f>IFERROR(__xludf.DUMMYFUNCTION("""COMPUTED_VALUE"""),"P")</f>
        <v>P</v>
      </c>
      <c r="I555" s="43" t="str">
        <f>IFERROR(__xludf.DUMMYFUNCTION("""COMPUTED_VALUE"""),"Positif")</f>
        <v>Positif</v>
      </c>
      <c r="J555" s="43" t="str">
        <f>IFERROR(__xludf.DUMMYFUNCTION("""COMPUTED_VALUE"""),"Negatif")</f>
        <v>Negatif</v>
      </c>
      <c r="K555" s="43" t="str">
        <f>IFERROR(__xludf.DUMMYFUNCTION("""COMPUTED_VALUE"""),"Tidak")</f>
        <v>Tidak</v>
      </c>
      <c r="L555" s="43" t="str">
        <f>IFERROR(__xludf.DUMMYFUNCTION("""COMPUTED_VALUE"""),"Rif Sensitif")</f>
        <v>Rif Sensitif</v>
      </c>
      <c r="M555" s="43" t="str">
        <f>IFERROR(__xludf.DUMMYFUNCTION("""COMPUTED_VALUE"""),"Paru")</f>
        <v>Paru</v>
      </c>
    </row>
    <row r="556">
      <c r="H556" s="43" t="str">
        <f>IFERROR(__xludf.DUMMYFUNCTION("""COMPUTED_VALUE"""),"P")</f>
        <v>P</v>
      </c>
      <c r="I556" s="43" t="str">
        <f>IFERROR(__xludf.DUMMYFUNCTION("""COMPUTED_VALUE"""),"Positif")</f>
        <v>Positif</v>
      </c>
      <c r="J556" s="43" t="str">
        <f>IFERROR(__xludf.DUMMYFUNCTION("""COMPUTED_VALUE"""),"Negatif")</f>
        <v>Negatif</v>
      </c>
      <c r="K556" s="43" t="str">
        <f>IFERROR(__xludf.DUMMYFUNCTION("""COMPUTED_VALUE"""),"Tidak")</f>
        <v>Tidak</v>
      </c>
      <c r="L556" s="43" t="str">
        <f>IFERROR(__xludf.DUMMYFUNCTION("""COMPUTED_VALUE"""),"Rif Sensitif")</f>
        <v>Rif Sensitif</v>
      </c>
      <c r="M556" s="43" t="str">
        <f>IFERROR(__xludf.DUMMYFUNCTION("""COMPUTED_VALUE"""),"Paru")</f>
        <v>Paru</v>
      </c>
    </row>
    <row r="557">
      <c r="H557" s="43" t="str">
        <f>IFERROR(__xludf.DUMMYFUNCTION("""COMPUTED_VALUE"""),"P")</f>
        <v>P</v>
      </c>
      <c r="I557" s="43" t="str">
        <f>IFERROR(__xludf.DUMMYFUNCTION("""COMPUTED_VALUE"""),"Positif")</f>
        <v>Positif</v>
      </c>
      <c r="J557" s="43" t="str">
        <f>IFERROR(__xludf.DUMMYFUNCTION("""COMPUTED_VALUE"""),"Positif")</f>
        <v>Positif</v>
      </c>
      <c r="K557" s="43" t="str">
        <f>IFERROR(__xludf.DUMMYFUNCTION("""COMPUTED_VALUE"""),"Tidak")</f>
        <v>Tidak</v>
      </c>
      <c r="L557" s="43" t="str">
        <f>IFERROR(__xludf.DUMMYFUNCTION("""COMPUTED_VALUE"""),"Rif Sensitif")</f>
        <v>Rif Sensitif</v>
      </c>
      <c r="M557" s="43" t="str">
        <f>IFERROR(__xludf.DUMMYFUNCTION("""COMPUTED_VALUE"""),"Paru")</f>
        <v>Paru</v>
      </c>
    </row>
    <row r="558">
      <c r="H558" s="43" t="str">
        <f>IFERROR(__xludf.DUMMYFUNCTION("""COMPUTED_VALUE"""),"P")</f>
        <v>P</v>
      </c>
      <c r="I558" s="43" t="str">
        <f>IFERROR(__xludf.DUMMYFUNCTION("""COMPUTED_VALUE"""),"Positif")</f>
        <v>Positif</v>
      </c>
      <c r="J558" s="43" t="str">
        <f>IFERROR(__xludf.DUMMYFUNCTION("""COMPUTED_VALUE"""),"Negatif")</f>
        <v>Negatif</v>
      </c>
      <c r="K558" s="43" t="str">
        <f>IFERROR(__xludf.DUMMYFUNCTION("""COMPUTED_VALUE"""),"Tidak")</f>
        <v>Tidak</v>
      </c>
      <c r="L558" s="43" t="str">
        <f>IFERROR(__xludf.DUMMYFUNCTION("""COMPUTED_VALUE"""),"Rif Sensitif")</f>
        <v>Rif Sensitif</v>
      </c>
      <c r="M558" s="43" t="str">
        <f>IFERROR(__xludf.DUMMYFUNCTION("""COMPUTED_VALUE"""),"Paru")</f>
        <v>Paru</v>
      </c>
    </row>
    <row r="559">
      <c r="H559" s="43" t="str">
        <f>IFERROR(__xludf.DUMMYFUNCTION("""COMPUTED_VALUE"""),"P")</f>
        <v>P</v>
      </c>
      <c r="I559" s="43" t="str">
        <f>IFERROR(__xludf.DUMMYFUNCTION("""COMPUTED_VALUE"""),"Positif")</f>
        <v>Positif</v>
      </c>
      <c r="J559" s="43" t="str">
        <f>IFERROR(__xludf.DUMMYFUNCTION("""COMPUTED_VALUE"""),"Negatif")</f>
        <v>Negatif</v>
      </c>
      <c r="K559" s="43" t="str">
        <f>IFERROR(__xludf.DUMMYFUNCTION("""COMPUTED_VALUE"""),"Tidak")</f>
        <v>Tidak</v>
      </c>
      <c r="L559" s="43" t="str">
        <f>IFERROR(__xludf.DUMMYFUNCTION("""COMPUTED_VALUE"""),"Rif Sensitif")</f>
        <v>Rif Sensitif</v>
      </c>
      <c r="M559" s="43" t="str">
        <f>IFERROR(__xludf.DUMMYFUNCTION("""COMPUTED_VALUE"""),"Paru")</f>
        <v>Paru</v>
      </c>
    </row>
    <row r="560">
      <c r="H560" s="43" t="str">
        <f>IFERROR(__xludf.DUMMYFUNCTION("""COMPUTED_VALUE"""),"P")</f>
        <v>P</v>
      </c>
      <c r="I560" s="43" t="str">
        <f>IFERROR(__xludf.DUMMYFUNCTION("""COMPUTED_VALUE"""),"Positif")</f>
        <v>Positif</v>
      </c>
      <c r="J560" s="43" t="str">
        <f>IFERROR(__xludf.DUMMYFUNCTION("""COMPUTED_VALUE"""),"Negatif")</f>
        <v>Negatif</v>
      </c>
      <c r="K560" s="43" t="str">
        <f>IFERROR(__xludf.DUMMYFUNCTION("""COMPUTED_VALUE"""),"Tidak")</f>
        <v>Tidak</v>
      </c>
      <c r="L560" s="43" t="str">
        <f>IFERROR(__xludf.DUMMYFUNCTION("""COMPUTED_VALUE"""),"Rif Sensitif")</f>
        <v>Rif Sensitif</v>
      </c>
      <c r="M560" s="43" t="str">
        <f>IFERROR(__xludf.DUMMYFUNCTION("""COMPUTED_VALUE"""),"Paru")</f>
        <v>Paru</v>
      </c>
    </row>
    <row r="561">
      <c r="H561" s="43" t="str">
        <f>IFERROR(__xludf.DUMMYFUNCTION("""COMPUTED_VALUE"""),"P")</f>
        <v>P</v>
      </c>
      <c r="I561" s="43" t="str">
        <f>IFERROR(__xludf.DUMMYFUNCTION("""COMPUTED_VALUE"""),"Positif")</f>
        <v>Positif</v>
      </c>
      <c r="J561" s="43" t="str">
        <f>IFERROR(__xludf.DUMMYFUNCTION("""COMPUTED_VALUE"""),"Negatif")</f>
        <v>Negatif</v>
      </c>
      <c r="K561" s="43" t="str">
        <f>IFERROR(__xludf.DUMMYFUNCTION("""COMPUTED_VALUE"""),"Tidak")</f>
        <v>Tidak</v>
      </c>
      <c r="L561" s="43" t="str">
        <f>IFERROR(__xludf.DUMMYFUNCTION("""COMPUTED_VALUE"""),"Rif Sensitif")</f>
        <v>Rif Sensitif</v>
      </c>
      <c r="M561" s="43" t="str">
        <f>IFERROR(__xludf.DUMMYFUNCTION("""COMPUTED_VALUE"""),"Paru")</f>
        <v>Paru</v>
      </c>
    </row>
    <row r="562">
      <c r="H562" s="43" t="str">
        <f>IFERROR(__xludf.DUMMYFUNCTION("""COMPUTED_VALUE"""),"P")</f>
        <v>P</v>
      </c>
      <c r="I562" s="43" t="str">
        <f>IFERROR(__xludf.DUMMYFUNCTION("""COMPUTED_VALUE"""),"Positif")</f>
        <v>Positif</v>
      </c>
      <c r="J562" s="43" t="str">
        <f>IFERROR(__xludf.DUMMYFUNCTION("""COMPUTED_VALUE"""),"Negatif")</f>
        <v>Negatif</v>
      </c>
      <c r="K562" s="43" t="str">
        <f>IFERROR(__xludf.DUMMYFUNCTION("""COMPUTED_VALUE"""),"Tidak")</f>
        <v>Tidak</v>
      </c>
      <c r="L562" s="43" t="str">
        <f>IFERROR(__xludf.DUMMYFUNCTION("""COMPUTED_VALUE"""),"Rif Sensitif")</f>
        <v>Rif Sensitif</v>
      </c>
      <c r="M562" s="43" t="str">
        <f>IFERROR(__xludf.DUMMYFUNCTION("""COMPUTED_VALUE"""),"Paru")</f>
        <v>Paru</v>
      </c>
    </row>
    <row r="563">
      <c r="H563" s="43" t="str">
        <f>IFERROR(__xludf.DUMMYFUNCTION("""COMPUTED_VALUE"""),"P")</f>
        <v>P</v>
      </c>
      <c r="I563" s="43" t="str">
        <f>IFERROR(__xludf.DUMMYFUNCTION("""COMPUTED_VALUE"""),"Positif")</f>
        <v>Positif</v>
      </c>
      <c r="J563" s="43" t="str">
        <f>IFERROR(__xludf.DUMMYFUNCTION("""COMPUTED_VALUE"""),"Negatif")</f>
        <v>Negatif</v>
      </c>
      <c r="K563" s="43" t="str">
        <f>IFERROR(__xludf.DUMMYFUNCTION("""COMPUTED_VALUE"""),"Tidak")</f>
        <v>Tidak</v>
      </c>
      <c r="L563" s="43" t="str">
        <f>IFERROR(__xludf.DUMMYFUNCTION("""COMPUTED_VALUE"""),"Rif Sensitif")</f>
        <v>Rif Sensitif</v>
      </c>
      <c r="M563" s="43" t="str">
        <f>IFERROR(__xludf.DUMMYFUNCTION("""COMPUTED_VALUE"""),"Paru")</f>
        <v>Paru</v>
      </c>
    </row>
    <row r="564">
      <c r="H564" s="43" t="str">
        <f>IFERROR(__xludf.DUMMYFUNCTION("""COMPUTED_VALUE"""),"P")</f>
        <v>P</v>
      </c>
      <c r="I564" s="43" t="str">
        <f>IFERROR(__xludf.DUMMYFUNCTION("""COMPUTED_VALUE"""),"Positif")</f>
        <v>Positif</v>
      </c>
      <c r="J564" s="43" t="str">
        <f>IFERROR(__xludf.DUMMYFUNCTION("""COMPUTED_VALUE"""),"Negatif")</f>
        <v>Negatif</v>
      </c>
      <c r="K564" s="43" t="str">
        <f>IFERROR(__xludf.DUMMYFUNCTION("""COMPUTED_VALUE"""),"Tidak")</f>
        <v>Tidak</v>
      </c>
      <c r="L564" s="43" t="str">
        <f>IFERROR(__xludf.DUMMYFUNCTION("""COMPUTED_VALUE"""),"Rif Sensitif")</f>
        <v>Rif Sensitif</v>
      </c>
      <c r="M564" s="43" t="str">
        <f>IFERROR(__xludf.DUMMYFUNCTION("""COMPUTED_VALUE"""),"Paru")</f>
        <v>Paru</v>
      </c>
    </row>
    <row r="565">
      <c r="H565" s="43" t="str">
        <f>IFERROR(__xludf.DUMMYFUNCTION("""COMPUTED_VALUE"""),"P")</f>
        <v>P</v>
      </c>
      <c r="I565" s="43" t="str">
        <f>IFERROR(__xludf.DUMMYFUNCTION("""COMPUTED_VALUE"""),"Positif")</f>
        <v>Positif</v>
      </c>
      <c r="J565" s="43" t="str">
        <f>IFERROR(__xludf.DUMMYFUNCTION("""COMPUTED_VALUE"""),"Negatif")</f>
        <v>Negatif</v>
      </c>
      <c r="K565" s="43" t="str">
        <f>IFERROR(__xludf.DUMMYFUNCTION("""COMPUTED_VALUE"""),"Tidak")</f>
        <v>Tidak</v>
      </c>
      <c r="L565" s="43" t="str">
        <f>IFERROR(__xludf.DUMMYFUNCTION("""COMPUTED_VALUE"""),"Rif Sensitif")</f>
        <v>Rif Sensitif</v>
      </c>
      <c r="M565" s="43" t="str">
        <f>IFERROR(__xludf.DUMMYFUNCTION("""COMPUTED_VALUE"""),"Paru")</f>
        <v>Paru</v>
      </c>
    </row>
    <row r="567">
      <c r="H567" s="66" t="s">
        <v>1</v>
      </c>
      <c r="I567" s="66" t="str">
        <f>H306</f>
        <v>L</v>
      </c>
      <c r="O567" s="19" t="s">
        <v>137</v>
      </c>
    </row>
    <row r="568">
      <c r="H568" s="22" t="s">
        <v>1</v>
      </c>
      <c r="I568" s="22" t="s">
        <v>3</v>
      </c>
      <c r="J568" s="22" t="s">
        <v>4</v>
      </c>
      <c r="K568" s="22" t="s">
        <v>5</v>
      </c>
      <c r="L568" s="22" t="s">
        <v>6</v>
      </c>
      <c r="M568" s="22" t="s">
        <v>7</v>
      </c>
      <c r="O568" s="48" t="s">
        <v>109</v>
      </c>
      <c r="P568" s="48" t="s">
        <v>19</v>
      </c>
      <c r="Q568" s="48" t="s">
        <v>110</v>
      </c>
      <c r="R568" s="48" t="s">
        <v>111</v>
      </c>
      <c r="S568" s="48" t="s">
        <v>112</v>
      </c>
      <c r="T568" s="48" t="s">
        <v>113</v>
      </c>
      <c r="U568" s="48" t="s">
        <v>114</v>
      </c>
      <c r="V568" s="48" t="s">
        <v>115</v>
      </c>
    </row>
    <row r="569">
      <c r="H569" s="43" t="str">
        <f>IFERROR(__xludf.DUMMYFUNCTION("FILTER(H292:M476,H292:H476=I567)"),"L")</f>
        <v>L</v>
      </c>
      <c r="I569" s="43" t="str">
        <f>IFERROR(__xludf.DUMMYFUNCTION("""COMPUTED_VALUE"""),"Positif")</f>
        <v>Positif</v>
      </c>
      <c r="J569" s="43" t="str">
        <f>IFERROR(__xludf.DUMMYFUNCTION("""COMPUTED_VALUE"""),"Negatif")</f>
        <v>Negatif</v>
      </c>
      <c r="K569" s="43" t="str">
        <f>IFERROR(__xludf.DUMMYFUNCTION("""COMPUTED_VALUE"""),"Tidak")</f>
        <v>Tidak</v>
      </c>
      <c r="L569" s="43" t="str">
        <f>IFERROR(__xludf.DUMMYFUNCTION("""COMPUTED_VALUE"""),"Rif Sensitif")</f>
        <v>Rif Sensitif</v>
      </c>
      <c r="M569" s="43" t="str">
        <f>IFERROR(__xludf.DUMMYFUNCTION("""COMPUTED_VALUE"""),"Ekstra paru")</f>
        <v>Ekstra paru</v>
      </c>
      <c r="O569" s="43"/>
      <c r="P569" s="43"/>
      <c r="Q569" s="43"/>
      <c r="R569" s="43"/>
      <c r="S569" s="43"/>
      <c r="T569" s="43"/>
      <c r="U569" s="43"/>
      <c r="V569" s="43"/>
    </row>
    <row r="570">
      <c r="H570" s="43" t="str">
        <f>IFERROR(__xludf.DUMMYFUNCTION("""COMPUTED_VALUE"""),"L")</f>
        <v>L</v>
      </c>
      <c r="I570" s="43" t="str">
        <f>IFERROR(__xludf.DUMMYFUNCTION("""COMPUTED_VALUE"""),"Positif")</f>
        <v>Positif</v>
      </c>
      <c r="J570" s="43" t="str">
        <f>IFERROR(__xludf.DUMMYFUNCTION("""COMPUTED_VALUE"""),"Negatif")</f>
        <v>Negatif</v>
      </c>
      <c r="K570" s="43" t="str">
        <f>IFERROR(__xludf.DUMMYFUNCTION("""COMPUTED_VALUE"""),"Tidak")</f>
        <v>Tidak</v>
      </c>
      <c r="L570" s="43" t="str">
        <f>IFERROR(__xludf.DUMMYFUNCTION("""COMPUTED_VALUE"""),"Rif Sensitif")</f>
        <v>Rif Sensitif</v>
      </c>
      <c r="M570" s="43" t="str">
        <f>IFERROR(__xludf.DUMMYFUNCTION("""COMPUTED_VALUE"""),"Ekstra paru")</f>
        <v>Ekstra paru</v>
      </c>
      <c r="O570" s="49"/>
      <c r="P570" s="49" t="s">
        <v>116</v>
      </c>
      <c r="Q570" s="43"/>
      <c r="R570" s="50">
        <f>ROWS(H569:M675)</f>
        <v>107</v>
      </c>
      <c r="S570" s="51">
        <f>COUNTIF(M569:M675, M573)</f>
        <v>101</v>
      </c>
      <c r="T570" s="51">
        <f>COUNTIF(M569:M675, M569)</f>
        <v>6</v>
      </c>
      <c r="U570" s="52">
        <f>IFERROR(((-S570/R570)*IMLOG2(S570/R570))+(-T570/R570)*IMLOG2(T570/R570),0)</f>
        <v>0.3116619886</v>
      </c>
      <c r="V570" s="43"/>
    </row>
    <row r="571">
      <c r="H571" s="43" t="str">
        <f>IFERROR(__xludf.DUMMYFUNCTION("""COMPUTED_VALUE"""),"L")</f>
        <v>L</v>
      </c>
      <c r="I571" s="43" t="str">
        <f>IFERROR(__xludf.DUMMYFUNCTION("""COMPUTED_VALUE"""),"Positif")</f>
        <v>Positif</v>
      </c>
      <c r="J571" s="43" t="str">
        <f>IFERROR(__xludf.DUMMYFUNCTION("""COMPUTED_VALUE"""),"Negatif")</f>
        <v>Negatif</v>
      </c>
      <c r="K571" s="43" t="str">
        <f>IFERROR(__xludf.DUMMYFUNCTION("""COMPUTED_VALUE"""),"Tidak")</f>
        <v>Tidak</v>
      </c>
      <c r="L571" s="43" t="str">
        <f>IFERROR(__xludf.DUMMYFUNCTION("""COMPUTED_VALUE"""),"Rif Sensitif")</f>
        <v>Rif Sensitif</v>
      </c>
      <c r="M571" s="43" t="str">
        <f>IFERROR(__xludf.DUMMYFUNCTION("""COMPUTED_VALUE"""),"Ekstra paru")</f>
        <v>Ekstra paru</v>
      </c>
      <c r="O571" s="43"/>
      <c r="P571" s="43"/>
      <c r="Q571" s="43"/>
      <c r="R571" s="51"/>
      <c r="S571" s="51"/>
      <c r="T571" s="51"/>
      <c r="U571" s="43"/>
      <c r="V571" s="43"/>
    </row>
    <row r="572">
      <c r="H572" s="43" t="str">
        <f>IFERROR(__xludf.DUMMYFUNCTION("""COMPUTED_VALUE"""),"L")</f>
        <v>L</v>
      </c>
      <c r="I572" s="43" t="str">
        <f>IFERROR(__xludf.DUMMYFUNCTION("""COMPUTED_VALUE"""),"Positif")</f>
        <v>Positif</v>
      </c>
      <c r="J572" s="43" t="str">
        <f>IFERROR(__xludf.DUMMYFUNCTION("""COMPUTED_VALUE"""),"Negatif")</f>
        <v>Negatif</v>
      </c>
      <c r="K572" s="43" t="str">
        <f>IFERROR(__xludf.DUMMYFUNCTION("""COMPUTED_VALUE"""),"Tidak")</f>
        <v>Tidak</v>
      </c>
      <c r="L572" s="43" t="str">
        <f>IFERROR(__xludf.DUMMYFUNCTION("""COMPUTED_VALUE"""),"Rif Sensitif")</f>
        <v>Rif Sensitif</v>
      </c>
      <c r="M572" s="43" t="str">
        <f>IFERROR(__xludf.DUMMYFUNCTION("""COMPUTED_VALUE"""),"Ekstra paru")</f>
        <v>Ekstra paru</v>
      </c>
      <c r="O572" s="107"/>
      <c r="P572" s="107" t="s">
        <v>124</v>
      </c>
      <c r="Q572" s="108"/>
      <c r="R572" s="109"/>
      <c r="S572" s="109"/>
      <c r="T572" s="109"/>
      <c r="U572" s="108"/>
      <c r="V572" s="108">
        <f>(U570)-((R573/R570)*U573)-((R574/R570)*U574)</f>
        <v>0.002368615174</v>
      </c>
    </row>
    <row r="573">
      <c r="H573" s="43" t="str">
        <f>IFERROR(__xludf.DUMMYFUNCTION("""COMPUTED_VALUE"""),"L")</f>
        <v>L</v>
      </c>
      <c r="I573" s="43" t="str">
        <f>IFERROR(__xludf.DUMMYFUNCTION("""COMPUTED_VALUE"""),"Positif")</f>
        <v>Positif</v>
      </c>
      <c r="J573" s="43" t="str">
        <f>IFERROR(__xludf.DUMMYFUNCTION("""COMPUTED_VALUE"""),"Negatif")</f>
        <v>Negatif</v>
      </c>
      <c r="K573" s="43" t="str">
        <f>IFERROR(__xludf.DUMMYFUNCTION("""COMPUTED_VALUE"""),"Tidak")</f>
        <v>Tidak</v>
      </c>
      <c r="L573" s="43" t="str">
        <f>IFERROR(__xludf.DUMMYFUNCTION("""COMPUTED_VALUE"""),"Rif Sensitif")</f>
        <v>Rif Sensitif</v>
      </c>
      <c r="M573" s="43" t="str">
        <f>IFERROR(__xludf.DUMMYFUNCTION("""COMPUTED_VALUE"""),"Paru")</f>
        <v>Paru</v>
      </c>
      <c r="O573" s="108"/>
      <c r="P573" s="108"/>
      <c r="Q573" s="107" t="s">
        <v>122</v>
      </c>
      <c r="R573" s="110">
        <f>COUNTIF(J569:J675,J576)</f>
        <v>3</v>
      </c>
      <c r="S573" s="109">
        <f>COUNTIFS(J569:J675,J576,M569:M675,M576)</f>
        <v>3</v>
      </c>
      <c r="T573" s="109">
        <f>COUNTIFS(J569:J645,J576,M569:M645,M569)</f>
        <v>0</v>
      </c>
      <c r="U573" s="52">
        <f t="shared" ref="U573:U574" si="15">IFERROR(((-S573/R573)*IMLOG2(S573/R573))+((-T573/R573)*IMLOG2(T573/R573)),0)</f>
        <v>0</v>
      </c>
      <c r="V573" s="108"/>
    </row>
    <row r="574">
      <c r="H574" s="43" t="str">
        <f>IFERROR(__xludf.DUMMYFUNCTION("""COMPUTED_VALUE"""),"L")</f>
        <v>L</v>
      </c>
      <c r="I574" s="43" t="str">
        <f>IFERROR(__xludf.DUMMYFUNCTION("""COMPUTED_VALUE"""),"Positif")</f>
        <v>Positif</v>
      </c>
      <c r="J574" s="43" t="str">
        <f>IFERROR(__xludf.DUMMYFUNCTION("""COMPUTED_VALUE"""),"Negatif")</f>
        <v>Negatif</v>
      </c>
      <c r="K574" s="43" t="str">
        <f>IFERROR(__xludf.DUMMYFUNCTION("""COMPUTED_VALUE"""),"Tidak")</f>
        <v>Tidak</v>
      </c>
      <c r="L574" s="43" t="str">
        <f>IFERROR(__xludf.DUMMYFUNCTION("""COMPUTED_VALUE"""),"Rif Sensitif")</f>
        <v>Rif Sensitif</v>
      </c>
      <c r="M574" s="43" t="str">
        <f>IFERROR(__xludf.DUMMYFUNCTION("""COMPUTED_VALUE"""),"Ekstra paru")</f>
        <v>Ekstra paru</v>
      </c>
      <c r="O574" s="108"/>
      <c r="P574" s="108"/>
      <c r="Q574" s="107" t="s">
        <v>123</v>
      </c>
      <c r="R574" s="109">
        <f>COUNTIF(J569:J675,J569)</f>
        <v>104</v>
      </c>
      <c r="S574" s="53">
        <f>COUNTIFS(J569:J675,J569,M569:M675,M576)</f>
        <v>98</v>
      </c>
      <c r="T574" s="109">
        <f>COUNTIFS(J569:J645,J569,M569:M645,M569)</f>
        <v>6</v>
      </c>
      <c r="U574" s="52">
        <f t="shared" si="15"/>
        <v>0.3182152977</v>
      </c>
      <c r="V574" s="108"/>
    </row>
    <row r="575">
      <c r="H575" s="43" t="str">
        <f>IFERROR(__xludf.DUMMYFUNCTION("""COMPUTED_VALUE"""),"L")</f>
        <v>L</v>
      </c>
      <c r="I575" s="43" t="str">
        <f>IFERROR(__xludf.DUMMYFUNCTION("""COMPUTED_VALUE"""),"Positif")</f>
        <v>Positif</v>
      </c>
      <c r="J575" s="43" t="str">
        <f>IFERROR(__xludf.DUMMYFUNCTION("""COMPUTED_VALUE"""),"Negatif")</f>
        <v>Negatif</v>
      </c>
      <c r="K575" s="43" t="str">
        <f>IFERROR(__xludf.DUMMYFUNCTION("""COMPUTED_VALUE"""),"Tidak")</f>
        <v>Tidak</v>
      </c>
      <c r="L575" s="43" t="str">
        <f>IFERROR(__xludf.DUMMYFUNCTION("""COMPUTED_VALUE"""),"Rif Sensitif")</f>
        <v>Rif Sensitif</v>
      </c>
      <c r="M575" s="43" t="str">
        <f>IFERROR(__xludf.DUMMYFUNCTION("""COMPUTED_VALUE"""),"Paru")</f>
        <v>Paru</v>
      </c>
      <c r="O575" s="49"/>
      <c r="P575" s="49"/>
      <c r="Q575" s="43"/>
      <c r="R575" s="51"/>
      <c r="S575" s="40"/>
      <c r="T575" s="51"/>
      <c r="V575" s="54"/>
    </row>
    <row r="576">
      <c r="H576" s="43" t="str">
        <f>IFERROR(__xludf.DUMMYFUNCTION("""COMPUTED_VALUE"""),"L")</f>
        <v>L</v>
      </c>
      <c r="I576" s="43" t="str">
        <f>IFERROR(__xludf.DUMMYFUNCTION("""COMPUTED_VALUE"""),"Positif")</f>
        <v>Positif</v>
      </c>
      <c r="J576" s="43" t="str">
        <f>IFERROR(__xludf.DUMMYFUNCTION("""COMPUTED_VALUE"""),"Positif")</f>
        <v>Positif</v>
      </c>
      <c r="K576" s="43" t="str">
        <f>IFERROR(__xludf.DUMMYFUNCTION("""COMPUTED_VALUE"""),"Tidak")</f>
        <v>Tidak</v>
      </c>
      <c r="L576" s="43" t="str">
        <f>IFERROR(__xludf.DUMMYFUNCTION("""COMPUTED_VALUE"""),"Rif Sensitif")</f>
        <v>Rif Sensitif</v>
      </c>
      <c r="M576" s="43" t="str">
        <f>IFERROR(__xludf.DUMMYFUNCTION("""COMPUTED_VALUE"""),"Paru")</f>
        <v>Paru</v>
      </c>
      <c r="O576" s="111"/>
      <c r="P576" s="112" t="s">
        <v>125</v>
      </c>
      <c r="Q576" s="113"/>
      <c r="R576" s="113"/>
      <c r="S576" s="113"/>
      <c r="T576" s="113"/>
      <c r="U576" s="113"/>
      <c r="V576" s="114">
        <f>(U570)-((R577/R570)*U577)-((R578/R570)*U578)</f>
        <v>0.003987130609</v>
      </c>
    </row>
    <row r="577">
      <c r="H577" s="43" t="str">
        <f>IFERROR(__xludf.DUMMYFUNCTION("""COMPUTED_VALUE"""),"L")</f>
        <v>L</v>
      </c>
      <c r="I577" s="43" t="str">
        <f>IFERROR(__xludf.DUMMYFUNCTION("""COMPUTED_VALUE"""),"Positif")</f>
        <v>Positif</v>
      </c>
      <c r="J577" s="43" t="str">
        <f>IFERROR(__xludf.DUMMYFUNCTION("""COMPUTED_VALUE"""),"Negatif")</f>
        <v>Negatif</v>
      </c>
      <c r="K577" s="43" t="str">
        <f>IFERROR(__xludf.DUMMYFUNCTION("""COMPUTED_VALUE"""),"Tidak")</f>
        <v>Tidak</v>
      </c>
      <c r="L577" s="43" t="str">
        <f>IFERROR(__xludf.DUMMYFUNCTION("""COMPUTED_VALUE"""),"Rif Sensitif")</f>
        <v>Rif Sensitif</v>
      </c>
      <c r="M577" s="43" t="str">
        <f>IFERROR(__xludf.DUMMYFUNCTION("""COMPUTED_VALUE"""),"Paru")</f>
        <v>Paru</v>
      </c>
      <c r="O577" s="115"/>
      <c r="P577" s="116"/>
      <c r="Q577" s="117" t="s">
        <v>131</v>
      </c>
      <c r="R577" s="118">
        <f>COUNTIF(K569:K675,K619)</f>
        <v>5</v>
      </c>
      <c r="S577" s="119">
        <f>COUNTIFS(K569:K675,K622,M569:M675,M573)</f>
        <v>5</v>
      </c>
      <c r="T577" s="119">
        <f>COUNTIFS(K569:K645,K622,M569:M645,M569)</f>
        <v>0</v>
      </c>
      <c r="U577" s="120">
        <f t="shared" ref="U577:U578" si="16">IFERROR(((-S577/R577)*IMLOG2(S577/R577))+((-T577/R577)*IMLOG2(T577/R577)),0)</f>
        <v>0</v>
      </c>
      <c r="V577" s="121"/>
    </row>
    <row r="578">
      <c r="H578" s="43" t="str">
        <f>IFERROR(__xludf.DUMMYFUNCTION("""COMPUTED_VALUE"""),"L")</f>
        <v>L</v>
      </c>
      <c r="I578" s="43" t="str">
        <f>IFERROR(__xludf.DUMMYFUNCTION("""COMPUTED_VALUE"""),"Positif")</f>
        <v>Positif</v>
      </c>
      <c r="J578" s="43" t="str">
        <f>IFERROR(__xludf.DUMMYFUNCTION("""COMPUTED_VALUE"""),"Negatif")</f>
        <v>Negatif</v>
      </c>
      <c r="K578" s="43" t="str">
        <f>IFERROR(__xludf.DUMMYFUNCTION("""COMPUTED_VALUE"""),"Tidak")</f>
        <v>Tidak</v>
      </c>
      <c r="L578" s="43" t="str">
        <f>IFERROR(__xludf.DUMMYFUNCTION("""COMPUTED_VALUE"""),"Rif Sensitif")</f>
        <v>Rif Sensitif</v>
      </c>
      <c r="M578" s="43" t="str">
        <f>IFERROR(__xludf.DUMMYFUNCTION("""COMPUTED_VALUE"""),"Paru")</f>
        <v>Paru</v>
      </c>
      <c r="O578" s="115"/>
      <c r="P578" s="116"/>
      <c r="Q578" s="117" t="s">
        <v>127</v>
      </c>
      <c r="R578" s="118">
        <f>COUNTIF(K569:K675,K569)</f>
        <v>102</v>
      </c>
      <c r="S578" s="119">
        <f>COUNTIFS(K569:K675,K569,M569:M675,M573)</f>
        <v>96</v>
      </c>
      <c r="T578" s="119">
        <f>COUNTIFS(K569:K645,K569,M569:M645,M569)</f>
        <v>6</v>
      </c>
      <c r="U578" s="120">
        <f t="shared" si="16"/>
        <v>0.3227569589</v>
      </c>
      <c r="V578" s="121"/>
    </row>
    <row r="579">
      <c r="H579" s="43" t="str">
        <f>IFERROR(__xludf.DUMMYFUNCTION("""COMPUTED_VALUE"""),"L")</f>
        <v>L</v>
      </c>
      <c r="I579" s="43" t="str">
        <f>IFERROR(__xludf.DUMMYFUNCTION("""COMPUTED_VALUE"""),"Positif")</f>
        <v>Positif</v>
      </c>
      <c r="J579" s="43" t="str">
        <f>IFERROR(__xludf.DUMMYFUNCTION("""COMPUTED_VALUE"""),"Negatif")</f>
        <v>Negatif</v>
      </c>
      <c r="K579" s="43" t="str">
        <f>IFERROR(__xludf.DUMMYFUNCTION("""COMPUTED_VALUE"""),"Tidak")</f>
        <v>Tidak</v>
      </c>
      <c r="L579" s="43" t="str">
        <f>IFERROR(__xludf.DUMMYFUNCTION("""COMPUTED_VALUE"""),"Rif Sensitif")</f>
        <v>Rif Sensitif</v>
      </c>
      <c r="M579" s="43" t="str">
        <f>IFERROR(__xludf.DUMMYFUNCTION("""COMPUTED_VALUE"""),"Paru")</f>
        <v>Paru</v>
      </c>
      <c r="O579" s="115"/>
      <c r="P579" s="116"/>
      <c r="Q579" s="122"/>
      <c r="R579" s="121"/>
      <c r="S579" s="121"/>
      <c r="T579" s="121"/>
      <c r="U579" s="121"/>
      <c r="V579" s="121"/>
    </row>
    <row r="580">
      <c r="H580" s="43" t="str">
        <f>IFERROR(__xludf.DUMMYFUNCTION("""COMPUTED_VALUE"""),"L")</f>
        <v>L</v>
      </c>
      <c r="I580" s="43" t="str">
        <f>IFERROR(__xludf.DUMMYFUNCTION("""COMPUTED_VALUE"""),"Positif")</f>
        <v>Positif</v>
      </c>
      <c r="J580" s="43" t="str">
        <f>IFERROR(__xludf.DUMMYFUNCTION("""COMPUTED_VALUE"""),"Negatif")</f>
        <v>Negatif</v>
      </c>
      <c r="K580" s="43" t="str">
        <f>IFERROR(__xludf.DUMMYFUNCTION("""COMPUTED_VALUE"""),"Tidak")</f>
        <v>Tidak</v>
      </c>
      <c r="L580" s="43" t="str">
        <f>IFERROR(__xludf.DUMMYFUNCTION("""COMPUTED_VALUE"""),"Rif Sensitif")</f>
        <v>Rif Sensitif</v>
      </c>
      <c r="M580" s="43" t="str">
        <f>IFERROR(__xludf.DUMMYFUNCTION("""COMPUTED_VALUE"""),"Paru")</f>
        <v>Paru</v>
      </c>
    </row>
    <row r="581">
      <c r="H581" s="43" t="str">
        <f>IFERROR(__xludf.DUMMYFUNCTION("""COMPUTED_VALUE"""),"L")</f>
        <v>L</v>
      </c>
      <c r="I581" s="43" t="str">
        <f>IFERROR(__xludf.DUMMYFUNCTION("""COMPUTED_VALUE"""),"Positif")</f>
        <v>Positif</v>
      </c>
      <c r="J581" s="43" t="str">
        <f>IFERROR(__xludf.DUMMYFUNCTION("""COMPUTED_VALUE"""),"Negatif")</f>
        <v>Negatif</v>
      </c>
      <c r="K581" s="43" t="str">
        <f>IFERROR(__xludf.DUMMYFUNCTION("""COMPUTED_VALUE"""),"Tidak")</f>
        <v>Tidak</v>
      </c>
      <c r="L581" s="43" t="str">
        <f>IFERROR(__xludf.DUMMYFUNCTION("""COMPUTED_VALUE"""),"Rif Sensitif")</f>
        <v>Rif Sensitif</v>
      </c>
      <c r="M581" s="43" t="str">
        <f>IFERROR(__xludf.DUMMYFUNCTION("""COMPUTED_VALUE"""),"Paru")</f>
        <v>Paru</v>
      </c>
    </row>
    <row r="582">
      <c r="H582" s="43" t="str">
        <f>IFERROR(__xludf.DUMMYFUNCTION("""COMPUTED_VALUE"""),"L")</f>
        <v>L</v>
      </c>
      <c r="I582" s="43" t="str">
        <f>IFERROR(__xludf.DUMMYFUNCTION("""COMPUTED_VALUE"""),"Positif")</f>
        <v>Positif</v>
      </c>
      <c r="J582" s="43" t="str">
        <f>IFERROR(__xludf.DUMMYFUNCTION("""COMPUTED_VALUE"""),"Negatif")</f>
        <v>Negatif</v>
      </c>
      <c r="K582" s="43" t="str">
        <f>IFERROR(__xludf.DUMMYFUNCTION("""COMPUTED_VALUE"""),"Tidak")</f>
        <v>Tidak</v>
      </c>
      <c r="L582" s="43" t="str">
        <f>IFERROR(__xludf.DUMMYFUNCTION("""COMPUTED_VALUE"""),"Rif Sensitif")</f>
        <v>Rif Sensitif</v>
      </c>
      <c r="M582" s="43" t="str">
        <f>IFERROR(__xludf.DUMMYFUNCTION("""COMPUTED_VALUE"""),"Paru")</f>
        <v>Paru</v>
      </c>
    </row>
    <row r="583">
      <c r="H583" s="43" t="str">
        <f>IFERROR(__xludf.DUMMYFUNCTION("""COMPUTED_VALUE"""),"L")</f>
        <v>L</v>
      </c>
      <c r="I583" s="43" t="str">
        <f>IFERROR(__xludf.DUMMYFUNCTION("""COMPUTED_VALUE"""),"Positif")</f>
        <v>Positif</v>
      </c>
      <c r="J583" s="43" t="str">
        <f>IFERROR(__xludf.DUMMYFUNCTION("""COMPUTED_VALUE"""),"Negatif")</f>
        <v>Negatif</v>
      </c>
      <c r="K583" s="43" t="str">
        <f>IFERROR(__xludf.DUMMYFUNCTION("""COMPUTED_VALUE"""),"Tidak")</f>
        <v>Tidak</v>
      </c>
      <c r="L583" s="43" t="str">
        <f>IFERROR(__xludf.DUMMYFUNCTION("""COMPUTED_VALUE"""),"Rif Sensitif")</f>
        <v>Rif Sensitif</v>
      </c>
      <c r="M583" s="43" t="str">
        <f>IFERROR(__xludf.DUMMYFUNCTION("""COMPUTED_VALUE"""),"Paru")</f>
        <v>Paru</v>
      </c>
    </row>
    <row r="584">
      <c r="H584" s="43" t="str">
        <f>IFERROR(__xludf.DUMMYFUNCTION("""COMPUTED_VALUE"""),"L")</f>
        <v>L</v>
      </c>
      <c r="I584" s="43" t="str">
        <f>IFERROR(__xludf.DUMMYFUNCTION("""COMPUTED_VALUE"""),"Positif")</f>
        <v>Positif</v>
      </c>
      <c r="J584" s="43" t="str">
        <f>IFERROR(__xludf.DUMMYFUNCTION("""COMPUTED_VALUE"""),"Negatif")</f>
        <v>Negatif</v>
      </c>
      <c r="K584" s="43" t="str">
        <f>IFERROR(__xludf.DUMMYFUNCTION("""COMPUTED_VALUE"""),"Tidak")</f>
        <v>Tidak</v>
      </c>
      <c r="L584" s="43" t="str">
        <f>IFERROR(__xludf.DUMMYFUNCTION("""COMPUTED_VALUE"""),"Rif Sensitif")</f>
        <v>Rif Sensitif</v>
      </c>
      <c r="M584" s="43" t="str">
        <f>IFERROR(__xludf.DUMMYFUNCTION("""COMPUTED_VALUE"""),"Paru")</f>
        <v>Paru</v>
      </c>
    </row>
    <row r="585">
      <c r="H585" s="43" t="str">
        <f>IFERROR(__xludf.DUMMYFUNCTION("""COMPUTED_VALUE"""),"L")</f>
        <v>L</v>
      </c>
      <c r="I585" s="43" t="str">
        <f>IFERROR(__xludf.DUMMYFUNCTION("""COMPUTED_VALUE"""),"Positif")</f>
        <v>Positif</v>
      </c>
      <c r="J585" s="43" t="str">
        <f>IFERROR(__xludf.DUMMYFUNCTION("""COMPUTED_VALUE"""),"Negatif")</f>
        <v>Negatif</v>
      </c>
      <c r="K585" s="43" t="str">
        <f>IFERROR(__xludf.DUMMYFUNCTION("""COMPUTED_VALUE"""),"Tidak")</f>
        <v>Tidak</v>
      </c>
      <c r="L585" s="43" t="str">
        <f>IFERROR(__xludf.DUMMYFUNCTION("""COMPUTED_VALUE"""),"Rif Sensitif")</f>
        <v>Rif Sensitif</v>
      </c>
      <c r="M585" s="43" t="str">
        <f>IFERROR(__xludf.DUMMYFUNCTION("""COMPUTED_VALUE"""),"Paru")</f>
        <v>Paru</v>
      </c>
    </row>
    <row r="586">
      <c r="H586" s="43" t="str">
        <f>IFERROR(__xludf.DUMMYFUNCTION("""COMPUTED_VALUE"""),"L")</f>
        <v>L</v>
      </c>
      <c r="I586" s="43" t="str">
        <f>IFERROR(__xludf.DUMMYFUNCTION("""COMPUTED_VALUE"""),"Positif")</f>
        <v>Positif</v>
      </c>
      <c r="J586" s="43" t="str">
        <f>IFERROR(__xludf.DUMMYFUNCTION("""COMPUTED_VALUE"""),"Negatif")</f>
        <v>Negatif</v>
      </c>
      <c r="K586" s="43" t="str">
        <f>IFERROR(__xludf.DUMMYFUNCTION("""COMPUTED_VALUE"""),"Tidak")</f>
        <v>Tidak</v>
      </c>
      <c r="L586" s="43" t="str">
        <f>IFERROR(__xludf.DUMMYFUNCTION("""COMPUTED_VALUE"""),"Rif Sensitif")</f>
        <v>Rif Sensitif</v>
      </c>
      <c r="M586" s="43" t="str">
        <f>IFERROR(__xludf.DUMMYFUNCTION("""COMPUTED_VALUE"""),"Paru")</f>
        <v>Paru</v>
      </c>
    </row>
    <row r="587">
      <c r="H587" s="43" t="str">
        <f>IFERROR(__xludf.DUMMYFUNCTION("""COMPUTED_VALUE"""),"L")</f>
        <v>L</v>
      </c>
      <c r="I587" s="43" t="str">
        <f>IFERROR(__xludf.DUMMYFUNCTION("""COMPUTED_VALUE"""),"Positif")</f>
        <v>Positif</v>
      </c>
      <c r="J587" s="43" t="str">
        <f>IFERROR(__xludf.DUMMYFUNCTION("""COMPUTED_VALUE"""),"Negatif")</f>
        <v>Negatif</v>
      </c>
      <c r="K587" s="43" t="str">
        <f>IFERROR(__xludf.DUMMYFUNCTION("""COMPUTED_VALUE"""),"Tidak")</f>
        <v>Tidak</v>
      </c>
      <c r="L587" s="43" t="str">
        <f>IFERROR(__xludf.DUMMYFUNCTION("""COMPUTED_VALUE"""),"Rif Sensitif")</f>
        <v>Rif Sensitif</v>
      </c>
      <c r="M587" s="43" t="str">
        <f>IFERROR(__xludf.DUMMYFUNCTION("""COMPUTED_VALUE"""),"Paru")</f>
        <v>Paru</v>
      </c>
    </row>
    <row r="588">
      <c r="H588" s="43" t="str">
        <f>IFERROR(__xludf.DUMMYFUNCTION("""COMPUTED_VALUE"""),"L")</f>
        <v>L</v>
      </c>
      <c r="I588" s="43" t="str">
        <f>IFERROR(__xludf.DUMMYFUNCTION("""COMPUTED_VALUE"""),"Positif")</f>
        <v>Positif</v>
      </c>
      <c r="J588" s="43" t="str">
        <f>IFERROR(__xludf.DUMMYFUNCTION("""COMPUTED_VALUE"""),"Negatif")</f>
        <v>Negatif</v>
      </c>
      <c r="K588" s="43" t="str">
        <f>IFERROR(__xludf.DUMMYFUNCTION("""COMPUTED_VALUE"""),"Tidak")</f>
        <v>Tidak</v>
      </c>
      <c r="L588" s="43" t="str">
        <f>IFERROR(__xludf.DUMMYFUNCTION("""COMPUTED_VALUE"""),"Rif Sensitif")</f>
        <v>Rif Sensitif</v>
      </c>
      <c r="M588" s="43" t="str">
        <f>IFERROR(__xludf.DUMMYFUNCTION("""COMPUTED_VALUE"""),"Paru")</f>
        <v>Paru</v>
      </c>
    </row>
    <row r="589">
      <c r="H589" s="43" t="str">
        <f>IFERROR(__xludf.DUMMYFUNCTION("""COMPUTED_VALUE"""),"L")</f>
        <v>L</v>
      </c>
      <c r="I589" s="43" t="str">
        <f>IFERROR(__xludf.DUMMYFUNCTION("""COMPUTED_VALUE"""),"Positif")</f>
        <v>Positif</v>
      </c>
      <c r="J589" s="43" t="str">
        <f>IFERROR(__xludf.DUMMYFUNCTION("""COMPUTED_VALUE"""),"Negatif")</f>
        <v>Negatif</v>
      </c>
      <c r="K589" s="43" t="str">
        <f>IFERROR(__xludf.DUMMYFUNCTION("""COMPUTED_VALUE"""),"Tidak")</f>
        <v>Tidak</v>
      </c>
      <c r="L589" s="43" t="str">
        <f>IFERROR(__xludf.DUMMYFUNCTION("""COMPUTED_VALUE"""),"Rif Sensitif")</f>
        <v>Rif Sensitif</v>
      </c>
      <c r="M589" s="43" t="str">
        <f>IFERROR(__xludf.DUMMYFUNCTION("""COMPUTED_VALUE"""),"Paru")</f>
        <v>Paru</v>
      </c>
    </row>
    <row r="590">
      <c r="H590" s="43" t="str">
        <f>IFERROR(__xludf.DUMMYFUNCTION("""COMPUTED_VALUE"""),"L")</f>
        <v>L</v>
      </c>
      <c r="I590" s="43" t="str">
        <f>IFERROR(__xludf.DUMMYFUNCTION("""COMPUTED_VALUE"""),"Positif")</f>
        <v>Positif</v>
      </c>
      <c r="J590" s="43" t="str">
        <f>IFERROR(__xludf.DUMMYFUNCTION("""COMPUTED_VALUE"""),"Negatif")</f>
        <v>Negatif</v>
      </c>
      <c r="K590" s="43" t="str">
        <f>IFERROR(__xludf.DUMMYFUNCTION("""COMPUTED_VALUE"""),"Tidak")</f>
        <v>Tidak</v>
      </c>
      <c r="L590" s="43" t="str">
        <f>IFERROR(__xludf.DUMMYFUNCTION("""COMPUTED_VALUE"""),"Rif Sensitif")</f>
        <v>Rif Sensitif</v>
      </c>
      <c r="M590" s="43" t="str">
        <f>IFERROR(__xludf.DUMMYFUNCTION("""COMPUTED_VALUE"""),"Paru")</f>
        <v>Paru</v>
      </c>
    </row>
    <row r="591">
      <c r="H591" s="43" t="str">
        <f>IFERROR(__xludf.DUMMYFUNCTION("""COMPUTED_VALUE"""),"L")</f>
        <v>L</v>
      </c>
      <c r="I591" s="43" t="str">
        <f>IFERROR(__xludf.DUMMYFUNCTION("""COMPUTED_VALUE"""),"Positif")</f>
        <v>Positif</v>
      </c>
      <c r="J591" s="43" t="str">
        <f>IFERROR(__xludf.DUMMYFUNCTION("""COMPUTED_VALUE"""),"Negatif")</f>
        <v>Negatif</v>
      </c>
      <c r="K591" s="43" t="str">
        <f>IFERROR(__xludf.DUMMYFUNCTION("""COMPUTED_VALUE"""),"Tidak")</f>
        <v>Tidak</v>
      </c>
      <c r="L591" s="43" t="str">
        <f>IFERROR(__xludf.DUMMYFUNCTION("""COMPUTED_VALUE"""),"Rif Sensitif")</f>
        <v>Rif Sensitif</v>
      </c>
      <c r="M591" s="43" t="str">
        <f>IFERROR(__xludf.DUMMYFUNCTION("""COMPUTED_VALUE"""),"Paru")</f>
        <v>Paru</v>
      </c>
    </row>
    <row r="592">
      <c r="H592" s="43" t="str">
        <f>IFERROR(__xludf.DUMMYFUNCTION("""COMPUTED_VALUE"""),"L")</f>
        <v>L</v>
      </c>
      <c r="I592" s="43" t="str">
        <f>IFERROR(__xludf.DUMMYFUNCTION("""COMPUTED_VALUE"""),"Positif")</f>
        <v>Positif</v>
      </c>
      <c r="J592" s="43" t="str">
        <f>IFERROR(__xludf.DUMMYFUNCTION("""COMPUTED_VALUE"""),"Negatif")</f>
        <v>Negatif</v>
      </c>
      <c r="K592" s="43" t="str">
        <f>IFERROR(__xludf.DUMMYFUNCTION("""COMPUTED_VALUE"""),"Tidak")</f>
        <v>Tidak</v>
      </c>
      <c r="L592" s="43" t="str">
        <f>IFERROR(__xludf.DUMMYFUNCTION("""COMPUTED_VALUE"""),"Rif Sensitif")</f>
        <v>Rif Sensitif</v>
      </c>
      <c r="M592" s="43" t="str">
        <f>IFERROR(__xludf.DUMMYFUNCTION("""COMPUTED_VALUE"""),"Paru")</f>
        <v>Paru</v>
      </c>
    </row>
    <row r="593">
      <c r="H593" s="43" t="str">
        <f>IFERROR(__xludf.DUMMYFUNCTION("""COMPUTED_VALUE"""),"L")</f>
        <v>L</v>
      </c>
      <c r="I593" s="43" t="str">
        <f>IFERROR(__xludf.DUMMYFUNCTION("""COMPUTED_VALUE"""),"Positif")</f>
        <v>Positif</v>
      </c>
      <c r="J593" s="43" t="str">
        <f>IFERROR(__xludf.DUMMYFUNCTION("""COMPUTED_VALUE"""),"Negatif")</f>
        <v>Negatif</v>
      </c>
      <c r="K593" s="43" t="str">
        <f>IFERROR(__xludf.DUMMYFUNCTION("""COMPUTED_VALUE"""),"Tidak")</f>
        <v>Tidak</v>
      </c>
      <c r="L593" s="43" t="str">
        <f>IFERROR(__xludf.DUMMYFUNCTION("""COMPUTED_VALUE"""),"Rif Sensitif")</f>
        <v>Rif Sensitif</v>
      </c>
      <c r="M593" s="43" t="str">
        <f>IFERROR(__xludf.DUMMYFUNCTION("""COMPUTED_VALUE"""),"Paru")</f>
        <v>Paru</v>
      </c>
    </row>
    <row r="594">
      <c r="H594" s="43" t="str">
        <f>IFERROR(__xludf.DUMMYFUNCTION("""COMPUTED_VALUE"""),"L")</f>
        <v>L</v>
      </c>
      <c r="I594" s="43" t="str">
        <f>IFERROR(__xludf.DUMMYFUNCTION("""COMPUTED_VALUE"""),"Positif")</f>
        <v>Positif</v>
      </c>
      <c r="J594" s="43" t="str">
        <f>IFERROR(__xludf.DUMMYFUNCTION("""COMPUTED_VALUE"""),"Negatif")</f>
        <v>Negatif</v>
      </c>
      <c r="K594" s="43" t="str">
        <f>IFERROR(__xludf.DUMMYFUNCTION("""COMPUTED_VALUE"""),"Tidak")</f>
        <v>Tidak</v>
      </c>
      <c r="L594" s="43" t="str">
        <f>IFERROR(__xludf.DUMMYFUNCTION("""COMPUTED_VALUE"""),"Rif Sensitif")</f>
        <v>Rif Sensitif</v>
      </c>
      <c r="M594" s="43" t="str">
        <f>IFERROR(__xludf.DUMMYFUNCTION("""COMPUTED_VALUE"""),"Paru")</f>
        <v>Paru</v>
      </c>
    </row>
    <row r="595">
      <c r="H595" s="43" t="str">
        <f>IFERROR(__xludf.DUMMYFUNCTION("""COMPUTED_VALUE"""),"L")</f>
        <v>L</v>
      </c>
      <c r="I595" s="43" t="str">
        <f>IFERROR(__xludf.DUMMYFUNCTION("""COMPUTED_VALUE"""),"Positif")</f>
        <v>Positif</v>
      </c>
      <c r="J595" s="43" t="str">
        <f>IFERROR(__xludf.DUMMYFUNCTION("""COMPUTED_VALUE"""),"Negatif")</f>
        <v>Negatif</v>
      </c>
      <c r="K595" s="43" t="str">
        <f>IFERROR(__xludf.DUMMYFUNCTION("""COMPUTED_VALUE"""),"Tidak")</f>
        <v>Tidak</v>
      </c>
      <c r="L595" s="43" t="str">
        <f>IFERROR(__xludf.DUMMYFUNCTION("""COMPUTED_VALUE"""),"Rif Sensitif")</f>
        <v>Rif Sensitif</v>
      </c>
      <c r="M595" s="43" t="str">
        <f>IFERROR(__xludf.DUMMYFUNCTION("""COMPUTED_VALUE"""),"Paru")</f>
        <v>Paru</v>
      </c>
    </row>
    <row r="596">
      <c r="H596" s="43" t="str">
        <f>IFERROR(__xludf.DUMMYFUNCTION("""COMPUTED_VALUE"""),"L")</f>
        <v>L</v>
      </c>
      <c r="I596" s="43" t="str">
        <f>IFERROR(__xludf.DUMMYFUNCTION("""COMPUTED_VALUE"""),"Positif")</f>
        <v>Positif</v>
      </c>
      <c r="J596" s="43" t="str">
        <f>IFERROR(__xludf.DUMMYFUNCTION("""COMPUTED_VALUE"""),"Negatif")</f>
        <v>Negatif</v>
      </c>
      <c r="K596" s="43" t="str">
        <f>IFERROR(__xludf.DUMMYFUNCTION("""COMPUTED_VALUE"""),"Tidak")</f>
        <v>Tidak</v>
      </c>
      <c r="L596" s="43" t="str">
        <f>IFERROR(__xludf.DUMMYFUNCTION("""COMPUTED_VALUE"""),"Rif Sensitif")</f>
        <v>Rif Sensitif</v>
      </c>
      <c r="M596" s="43" t="str">
        <f>IFERROR(__xludf.DUMMYFUNCTION("""COMPUTED_VALUE"""),"Paru")</f>
        <v>Paru</v>
      </c>
    </row>
    <row r="597">
      <c r="H597" s="43" t="str">
        <f>IFERROR(__xludf.DUMMYFUNCTION("""COMPUTED_VALUE"""),"L")</f>
        <v>L</v>
      </c>
      <c r="I597" s="43" t="str">
        <f>IFERROR(__xludf.DUMMYFUNCTION("""COMPUTED_VALUE"""),"Positif")</f>
        <v>Positif</v>
      </c>
      <c r="J597" s="43" t="str">
        <f>IFERROR(__xludf.DUMMYFUNCTION("""COMPUTED_VALUE"""),"Negatif")</f>
        <v>Negatif</v>
      </c>
      <c r="K597" s="43" t="str">
        <f>IFERROR(__xludf.DUMMYFUNCTION("""COMPUTED_VALUE"""),"Tidak")</f>
        <v>Tidak</v>
      </c>
      <c r="L597" s="43" t="str">
        <f>IFERROR(__xludf.DUMMYFUNCTION("""COMPUTED_VALUE"""),"Rif Sensitif")</f>
        <v>Rif Sensitif</v>
      </c>
      <c r="M597" s="43" t="str">
        <f>IFERROR(__xludf.DUMMYFUNCTION("""COMPUTED_VALUE"""),"Paru")</f>
        <v>Paru</v>
      </c>
    </row>
    <row r="598">
      <c r="H598" s="43" t="str">
        <f>IFERROR(__xludf.DUMMYFUNCTION("""COMPUTED_VALUE"""),"L")</f>
        <v>L</v>
      </c>
      <c r="I598" s="43" t="str">
        <f>IFERROR(__xludf.DUMMYFUNCTION("""COMPUTED_VALUE"""),"Positif")</f>
        <v>Positif</v>
      </c>
      <c r="J598" s="43" t="str">
        <f>IFERROR(__xludf.DUMMYFUNCTION("""COMPUTED_VALUE"""),"Negatif")</f>
        <v>Negatif</v>
      </c>
      <c r="K598" s="43" t="str">
        <f>IFERROR(__xludf.DUMMYFUNCTION("""COMPUTED_VALUE"""),"Tidak")</f>
        <v>Tidak</v>
      </c>
      <c r="L598" s="43" t="str">
        <f>IFERROR(__xludf.DUMMYFUNCTION("""COMPUTED_VALUE"""),"Rif Sensitif")</f>
        <v>Rif Sensitif</v>
      </c>
      <c r="M598" s="43" t="str">
        <f>IFERROR(__xludf.DUMMYFUNCTION("""COMPUTED_VALUE"""),"Paru")</f>
        <v>Paru</v>
      </c>
    </row>
    <row r="599">
      <c r="H599" s="43" t="str">
        <f>IFERROR(__xludf.DUMMYFUNCTION("""COMPUTED_VALUE"""),"L")</f>
        <v>L</v>
      </c>
      <c r="I599" s="43" t="str">
        <f>IFERROR(__xludf.DUMMYFUNCTION("""COMPUTED_VALUE"""),"Positif")</f>
        <v>Positif</v>
      </c>
      <c r="J599" s="43" t="str">
        <f>IFERROR(__xludf.DUMMYFUNCTION("""COMPUTED_VALUE"""),"Negatif")</f>
        <v>Negatif</v>
      </c>
      <c r="K599" s="43" t="str">
        <f>IFERROR(__xludf.DUMMYFUNCTION("""COMPUTED_VALUE"""),"Tidak")</f>
        <v>Tidak</v>
      </c>
      <c r="L599" s="43" t="str">
        <f>IFERROR(__xludf.DUMMYFUNCTION("""COMPUTED_VALUE"""),"Rif Sensitif")</f>
        <v>Rif Sensitif</v>
      </c>
      <c r="M599" s="43" t="str">
        <f>IFERROR(__xludf.DUMMYFUNCTION("""COMPUTED_VALUE"""),"Paru")</f>
        <v>Paru</v>
      </c>
    </row>
    <row r="600">
      <c r="H600" s="43" t="str">
        <f>IFERROR(__xludf.DUMMYFUNCTION("""COMPUTED_VALUE"""),"L")</f>
        <v>L</v>
      </c>
      <c r="I600" s="43" t="str">
        <f>IFERROR(__xludf.DUMMYFUNCTION("""COMPUTED_VALUE"""),"Positif")</f>
        <v>Positif</v>
      </c>
      <c r="J600" s="43" t="str">
        <f>IFERROR(__xludf.DUMMYFUNCTION("""COMPUTED_VALUE"""),"Negatif")</f>
        <v>Negatif</v>
      </c>
      <c r="K600" s="43" t="str">
        <f>IFERROR(__xludf.DUMMYFUNCTION("""COMPUTED_VALUE"""),"Tidak")</f>
        <v>Tidak</v>
      </c>
      <c r="L600" s="43" t="str">
        <f>IFERROR(__xludf.DUMMYFUNCTION("""COMPUTED_VALUE"""),"Rif Sensitif")</f>
        <v>Rif Sensitif</v>
      </c>
      <c r="M600" s="43" t="str">
        <f>IFERROR(__xludf.DUMMYFUNCTION("""COMPUTED_VALUE"""),"Paru")</f>
        <v>Paru</v>
      </c>
    </row>
    <row r="601">
      <c r="H601" s="43" t="str">
        <f>IFERROR(__xludf.DUMMYFUNCTION("""COMPUTED_VALUE"""),"L")</f>
        <v>L</v>
      </c>
      <c r="I601" s="43" t="str">
        <f>IFERROR(__xludf.DUMMYFUNCTION("""COMPUTED_VALUE"""),"Positif")</f>
        <v>Positif</v>
      </c>
      <c r="J601" s="43" t="str">
        <f>IFERROR(__xludf.DUMMYFUNCTION("""COMPUTED_VALUE"""),"Negatif")</f>
        <v>Negatif</v>
      </c>
      <c r="K601" s="43" t="str">
        <f>IFERROR(__xludf.DUMMYFUNCTION("""COMPUTED_VALUE"""),"Tidak")</f>
        <v>Tidak</v>
      </c>
      <c r="L601" s="43" t="str">
        <f>IFERROR(__xludf.DUMMYFUNCTION("""COMPUTED_VALUE"""),"Rif Sensitif")</f>
        <v>Rif Sensitif</v>
      </c>
      <c r="M601" s="43" t="str">
        <f>IFERROR(__xludf.DUMMYFUNCTION("""COMPUTED_VALUE"""),"Paru")</f>
        <v>Paru</v>
      </c>
    </row>
    <row r="602">
      <c r="H602" s="43" t="str">
        <f>IFERROR(__xludf.DUMMYFUNCTION("""COMPUTED_VALUE"""),"L")</f>
        <v>L</v>
      </c>
      <c r="I602" s="43" t="str">
        <f>IFERROR(__xludf.DUMMYFUNCTION("""COMPUTED_VALUE"""),"Positif")</f>
        <v>Positif</v>
      </c>
      <c r="J602" s="43" t="str">
        <f>IFERROR(__xludf.DUMMYFUNCTION("""COMPUTED_VALUE"""),"Negatif")</f>
        <v>Negatif</v>
      </c>
      <c r="K602" s="43" t="str">
        <f>IFERROR(__xludf.DUMMYFUNCTION("""COMPUTED_VALUE"""),"Tidak")</f>
        <v>Tidak</v>
      </c>
      <c r="L602" s="43" t="str">
        <f>IFERROR(__xludf.DUMMYFUNCTION("""COMPUTED_VALUE"""),"Rif Sensitif")</f>
        <v>Rif Sensitif</v>
      </c>
      <c r="M602" s="43" t="str">
        <f>IFERROR(__xludf.DUMMYFUNCTION("""COMPUTED_VALUE"""),"Paru")</f>
        <v>Paru</v>
      </c>
    </row>
    <row r="603">
      <c r="H603" s="43" t="str">
        <f>IFERROR(__xludf.DUMMYFUNCTION("""COMPUTED_VALUE"""),"L")</f>
        <v>L</v>
      </c>
      <c r="I603" s="43" t="str">
        <f>IFERROR(__xludf.DUMMYFUNCTION("""COMPUTED_VALUE"""),"Positif")</f>
        <v>Positif</v>
      </c>
      <c r="J603" s="43" t="str">
        <f>IFERROR(__xludf.DUMMYFUNCTION("""COMPUTED_VALUE"""),"Negatif")</f>
        <v>Negatif</v>
      </c>
      <c r="K603" s="43" t="str">
        <f>IFERROR(__xludf.DUMMYFUNCTION("""COMPUTED_VALUE"""),"Tidak")</f>
        <v>Tidak</v>
      </c>
      <c r="L603" s="43" t="str">
        <f>IFERROR(__xludf.DUMMYFUNCTION("""COMPUTED_VALUE"""),"Rif Sensitif")</f>
        <v>Rif Sensitif</v>
      </c>
      <c r="M603" s="43" t="str">
        <f>IFERROR(__xludf.DUMMYFUNCTION("""COMPUTED_VALUE"""),"Paru")</f>
        <v>Paru</v>
      </c>
    </row>
    <row r="604">
      <c r="H604" s="43" t="str">
        <f>IFERROR(__xludf.DUMMYFUNCTION("""COMPUTED_VALUE"""),"L")</f>
        <v>L</v>
      </c>
      <c r="I604" s="43" t="str">
        <f>IFERROR(__xludf.DUMMYFUNCTION("""COMPUTED_VALUE"""),"Positif")</f>
        <v>Positif</v>
      </c>
      <c r="J604" s="43" t="str">
        <f>IFERROR(__xludf.DUMMYFUNCTION("""COMPUTED_VALUE"""),"Negatif")</f>
        <v>Negatif</v>
      </c>
      <c r="K604" s="43" t="str">
        <f>IFERROR(__xludf.DUMMYFUNCTION("""COMPUTED_VALUE"""),"Tidak")</f>
        <v>Tidak</v>
      </c>
      <c r="L604" s="43" t="str">
        <f>IFERROR(__xludf.DUMMYFUNCTION("""COMPUTED_VALUE"""),"Rif Sensitif")</f>
        <v>Rif Sensitif</v>
      </c>
      <c r="M604" s="43" t="str">
        <f>IFERROR(__xludf.DUMMYFUNCTION("""COMPUTED_VALUE"""),"Paru")</f>
        <v>Paru</v>
      </c>
    </row>
    <row r="605">
      <c r="H605" s="43" t="str">
        <f>IFERROR(__xludf.DUMMYFUNCTION("""COMPUTED_VALUE"""),"L")</f>
        <v>L</v>
      </c>
      <c r="I605" s="43" t="str">
        <f>IFERROR(__xludf.DUMMYFUNCTION("""COMPUTED_VALUE"""),"Positif")</f>
        <v>Positif</v>
      </c>
      <c r="J605" s="43" t="str">
        <f>IFERROR(__xludf.DUMMYFUNCTION("""COMPUTED_VALUE"""),"Negatif")</f>
        <v>Negatif</v>
      </c>
      <c r="K605" s="43" t="str">
        <f>IFERROR(__xludf.DUMMYFUNCTION("""COMPUTED_VALUE"""),"Tidak")</f>
        <v>Tidak</v>
      </c>
      <c r="L605" s="43" t="str">
        <f>IFERROR(__xludf.DUMMYFUNCTION("""COMPUTED_VALUE"""),"Rif Sensitif")</f>
        <v>Rif Sensitif</v>
      </c>
      <c r="M605" s="43" t="str">
        <f>IFERROR(__xludf.DUMMYFUNCTION("""COMPUTED_VALUE"""),"Paru")</f>
        <v>Paru</v>
      </c>
    </row>
    <row r="606">
      <c r="H606" s="43" t="str">
        <f>IFERROR(__xludf.DUMMYFUNCTION("""COMPUTED_VALUE"""),"L")</f>
        <v>L</v>
      </c>
      <c r="I606" s="43" t="str">
        <f>IFERROR(__xludf.DUMMYFUNCTION("""COMPUTED_VALUE"""),"Positif")</f>
        <v>Positif</v>
      </c>
      <c r="J606" s="43" t="str">
        <f>IFERROR(__xludf.DUMMYFUNCTION("""COMPUTED_VALUE"""),"Negatif")</f>
        <v>Negatif</v>
      </c>
      <c r="K606" s="43" t="str">
        <f>IFERROR(__xludf.DUMMYFUNCTION("""COMPUTED_VALUE"""),"Tidak")</f>
        <v>Tidak</v>
      </c>
      <c r="L606" s="43" t="str">
        <f>IFERROR(__xludf.DUMMYFUNCTION("""COMPUTED_VALUE"""),"Rif Sensitif")</f>
        <v>Rif Sensitif</v>
      </c>
      <c r="M606" s="43" t="str">
        <f>IFERROR(__xludf.DUMMYFUNCTION("""COMPUTED_VALUE"""),"Paru")</f>
        <v>Paru</v>
      </c>
    </row>
    <row r="607">
      <c r="H607" s="43" t="str">
        <f>IFERROR(__xludf.DUMMYFUNCTION("""COMPUTED_VALUE"""),"L")</f>
        <v>L</v>
      </c>
      <c r="I607" s="43" t="str">
        <f>IFERROR(__xludf.DUMMYFUNCTION("""COMPUTED_VALUE"""),"Positif")</f>
        <v>Positif</v>
      </c>
      <c r="J607" s="43" t="str">
        <f>IFERROR(__xludf.DUMMYFUNCTION("""COMPUTED_VALUE"""),"Negatif")</f>
        <v>Negatif</v>
      </c>
      <c r="K607" s="43" t="str">
        <f>IFERROR(__xludf.DUMMYFUNCTION("""COMPUTED_VALUE"""),"Tidak")</f>
        <v>Tidak</v>
      </c>
      <c r="L607" s="43" t="str">
        <f>IFERROR(__xludf.DUMMYFUNCTION("""COMPUTED_VALUE"""),"Rif Sensitif")</f>
        <v>Rif Sensitif</v>
      </c>
      <c r="M607" s="43" t="str">
        <f>IFERROR(__xludf.DUMMYFUNCTION("""COMPUTED_VALUE"""),"Paru")</f>
        <v>Paru</v>
      </c>
    </row>
    <row r="608">
      <c r="H608" s="43" t="str">
        <f>IFERROR(__xludf.DUMMYFUNCTION("""COMPUTED_VALUE"""),"L")</f>
        <v>L</v>
      </c>
      <c r="I608" s="43" t="str">
        <f>IFERROR(__xludf.DUMMYFUNCTION("""COMPUTED_VALUE"""),"Positif")</f>
        <v>Positif</v>
      </c>
      <c r="J608" s="43" t="str">
        <f>IFERROR(__xludf.DUMMYFUNCTION("""COMPUTED_VALUE"""),"Negatif")</f>
        <v>Negatif</v>
      </c>
      <c r="K608" s="43" t="str">
        <f>IFERROR(__xludf.DUMMYFUNCTION("""COMPUTED_VALUE"""),"Tidak")</f>
        <v>Tidak</v>
      </c>
      <c r="L608" s="43" t="str">
        <f>IFERROR(__xludf.DUMMYFUNCTION("""COMPUTED_VALUE"""),"Rif Sensitif")</f>
        <v>Rif Sensitif</v>
      </c>
      <c r="M608" s="43" t="str">
        <f>IFERROR(__xludf.DUMMYFUNCTION("""COMPUTED_VALUE"""),"Paru")</f>
        <v>Paru</v>
      </c>
    </row>
    <row r="609">
      <c r="H609" s="43" t="str">
        <f>IFERROR(__xludf.DUMMYFUNCTION("""COMPUTED_VALUE"""),"L")</f>
        <v>L</v>
      </c>
      <c r="I609" s="43" t="str">
        <f>IFERROR(__xludf.DUMMYFUNCTION("""COMPUTED_VALUE"""),"Positif")</f>
        <v>Positif</v>
      </c>
      <c r="J609" s="43" t="str">
        <f>IFERROR(__xludf.DUMMYFUNCTION("""COMPUTED_VALUE"""),"Negatif")</f>
        <v>Negatif</v>
      </c>
      <c r="K609" s="43" t="str">
        <f>IFERROR(__xludf.DUMMYFUNCTION("""COMPUTED_VALUE"""),"Tidak")</f>
        <v>Tidak</v>
      </c>
      <c r="L609" s="43" t="str">
        <f>IFERROR(__xludf.DUMMYFUNCTION("""COMPUTED_VALUE"""),"Rif Sensitif")</f>
        <v>Rif Sensitif</v>
      </c>
      <c r="M609" s="43" t="str">
        <f>IFERROR(__xludf.DUMMYFUNCTION("""COMPUTED_VALUE"""),"Paru")</f>
        <v>Paru</v>
      </c>
    </row>
    <row r="610">
      <c r="H610" s="43" t="str">
        <f>IFERROR(__xludf.DUMMYFUNCTION("""COMPUTED_VALUE"""),"L")</f>
        <v>L</v>
      </c>
      <c r="I610" s="43" t="str">
        <f>IFERROR(__xludf.DUMMYFUNCTION("""COMPUTED_VALUE"""),"Positif")</f>
        <v>Positif</v>
      </c>
      <c r="J610" s="43" t="str">
        <f>IFERROR(__xludf.DUMMYFUNCTION("""COMPUTED_VALUE"""),"Negatif")</f>
        <v>Negatif</v>
      </c>
      <c r="K610" s="43" t="str">
        <f>IFERROR(__xludf.DUMMYFUNCTION("""COMPUTED_VALUE"""),"Tidak")</f>
        <v>Tidak</v>
      </c>
      <c r="L610" s="43" t="str">
        <f>IFERROR(__xludf.DUMMYFUNCTION("""COMPUTED_VALUE"""),"Rif Sensitif")</f>
        <v>Rif Sensitif</v>
      </c>
      <c r="M610" s="43" t="str">
        <f>IFERROR(__xludf.DUMMYFUNCTION("""COMPUTED_VALUE"""),"Paru")</f>
        <v>Paru</v>
      </c>
    </row>
    <row r="611">
      <c r="H611" s="43" t="str">
        <f>IFERROR(__xludf.DUMMYFUNCTION("""COMPUTED_VALUE"""),"L")</f>
        <v>L</v>
      </c>
      <c r="I611" s="43" t="str">
        <f>IFERROR(__xludf.DUMMYFUNCTION("""COMPUTED_VALUE"""),"Positif")</f>
        <v>Positif</v>
      </c>
      <c r="J611" s="43" t="str">
        <f>IFERROR(__xludf.DUMMYFUNCTION("""COMPUTED_VALUE"""),"Negatif")</f>
        <v>Negatif</v>
      </c>
      <c r="K611" s="43" t="str">
        <f>IFERROR(__xludf.DUMMYFUNCTION("""COMPUTED_VALUE"""),"Tidak")</f>
        <v>Tidak</v>
      </c>
      <c r="L611" s="43" t="str">
        <f>IFERROR(__xludf.DUMMYFUNCTION("""COMPUTED_VALUE"""),"Rif Sensitif")</f>
        <v>Rif Sensitif</v>
      </c>
      <c r="M611" s="43" t="str">
        <f>IFERROR(__xludf.DUMMYFUNCTION("""COMPUTED_VALUE"""),"Paru")</f>
        <v>Paru</v>
      </c>
    </row>
    <row r="612">
      <c r="H612" s="43" t="str">
        <f>IFERROR(__xludf.DUMMYFUNCTION("""COMPUTED_VALUE"""),"L")</f>
        <v>L</v>
      </c>
      <c r="I612" s="43" t="str">
        <f>IFERROR(__xludf.DUMMYFUNCTION("""COMPUTED_VALUE"""),"Positif")</f>
        <v>Positif</v>
      </c>
      <c r="J612" s="43" t="str">
        <f>IFERROR(__xludf.DUMMYFUNCTION("""COMPUTED_VALUE"""),"Negatif")</f>
        <v>Negatif</v>
      </c>
      <c r="K612" s="43" t="str">
        <f>IFERROR(__xludf.DUMMYFUNCTION("""COMPUTED_VALUE"""),"Tidak")</f>
        <v>Tidak</v>
      </c>
      <c r="L612" s="43" t="str">
        <f>IFERROR(__xludf.DUMMYFUNCTION("""COMPUTED_VALUE"""),"Rif Sensitif")</f>
        <v>Rif Sensitif</v>
      </c>
      <c r="M612" s="43" t="str">
        <f>IFERROR(__xludf.DUMMYFUNCTION("""COMPUTED_VALUE"""),"Paru")</f>
        <v>Paru</v>
      </c>
    </row>
    <row r="613">
      <c r="H613" s="43" t="str">
        <f>IFERROR(__xludf.DUMMYFUNCTION("""COMPUTED_VALUE"""),"L")</f>
        <v>L</v>
      </c>
      <c r="I613" s="43" t="str">
        <f>IFERROR(__xludf.DUMMYFUNCTION("""COMPUTED_VALUE"""),"Positif")</f>
        <v>Positif</v>
      </c>
      <c r="J613" s="43" t="str">
        <f>IFERROR(__xludf.DUMMYFUNCTION("""COMPUTED_VALUE"""),"Negatif")</f>
        <v>Negatif</v>
      </c>
      <c r="K613" s="43" t="str">
        <f>IFERROR(__xludf.DUMMYFUNCTION("""COMPUTED_VALUE"""),"Tidak")</f>
        <v>Tidak</v>
      </c>
      <c r="L613" s="43" t="str">
        <f>IFERROR(__xludf.DUMMYFUNCTION("""COMPUTED_VALUE"""),"Rif Sensitif")</f>
        <v>Rif Sensitif</v>
      </c>
      <c r="M613" s="43" t="str">
        <f>IFERROR(__xludf.DUMMYFUNCTION("""COMPUTED_VALUE"""),"Paru")</f>
        <v>Paru</v>
      </c>
    </row>
    <row r="614">
      <c r="H614" s="43" t="str">
        <f>IFERROR(__xludf.DUMMYFUNCTION("""COMPUTED_VALUE"""),"L")</f>
        <v>L</v>
      </c>
      <c r="I614" s="43" t="str">
        <f>IFERROR(__xludf.DUMMYFUNCTION("""COMPUTED_VALUE"""),"Positif")</f>
        <v>Positif</v>
      </c>
      <c r="J614" s="43" t="str">
        <f>IFERROR(__xludf.DUMMYFUNCTION("""COMPUTED_VALUE"""),"Positif")</f>
        <v>Positif</v>
      </c>
      <c r="K614" s="43" t="str">
        <f>IFERROR(__xludf.DUMMYFUNCTION("""COMPUTED_VALUE"""),"Tidak")</f>
        <v>Tidak</v>
      </c>
      <c r="L614" s="43" t="str">
        <f>IFERROR(__xludf.DUMMYFUNCTION("""COMPUTED_VALUE"""),"Rif Sensitif")</f>
        <v>Rif Sensitif</v>
      </c>
      <c r="M614" s="43" t="str">
        <f>IFERROR(__xludf.DUMMYFUNCTION("""COMPUTED_VALUE"""),"Paru")</f>
        <v>Paru</v>
      </c>
    </row>
    <row r="615">
      <c r="H615" s="43" t="str">
        <f>IFERROR(__xludf.DUMMYFUNCTION("""COMPUTED_VALUE"""),"L")</f>
        <v>L</v>
      </c>
      <c r="I615" s="43" t="str">
        <f>IFERROR(__xludf.DUMMYFUNCTION("""COMPUTED_VALUE"""),"Positif")</f>
        <v>Positif</v>
      </c>
      <c r="J615" s="43" t="str">
        <f>IFERROR(__xludf.DUMMYFUNCTION("""COMPUTED_VALUE"""),"Negatif")</f>
        <v>Negatif</v>
      </c>
      <c r="K615" s="43" t="str">
        <f>IFERROR(__xludf.DUMMYFUNCTION("""COMPUTED_VALUE"""),"Tidak")</f>
        <v>Tidak</v>
      </c>
      <c r="L615" s="43" t="str">
        <f>IFERROR(__xludf.DUMMYFUNCTION("""COMPUTED_VALUE"""),"Rif Sensitif")</f>
        <v>Rif Sensitif</v>
      </c>
      <c r="M615" s="43" t="str">
        <f>IFERROR(__xludf.DUMMYFUNCTION("""COMPUTED_VALUE"""),"Paru")</f>
        <v>Paru</v>
      </c>
    </row>
    <row r="616">
      <c r="H616" s="43" t="str">
        <f>IFERROR(__xludf.DUMMYFUNCTION("""COMPUTED_VALUE"""),"L")</f>
        <v>L</v>
      </c>
      <c r="I616" s="43" t="str">
        <f>IFERROR(__xludf.DUMMYFUNCTION("""COMPUTED_VALUE"""),"Positif")</f>
        <v>Positif</v>
      </c>
      <c r="J616" s="43" t="str">
        <f>IFERROR(__xludf.DUMMYFUNCTION("""COMPUTED_VALUE"""),"Negatif")</f>
        <v>Negatif</v>
      </c>
      <c r="K616" s="43" t="str">
        <f>IFERROR(__xludf.DUMMYFUNCTION("""COMPUTED_VALUE"""),"Tidak")</f>
        <v>Tidak</v>
      </c>
      <c r="L616" s="43" t="str">
        <f>IFERROR(__xludf.DUMMYFUNCTION("""COMPUTED_VALUE"""),"Rif Sensitif")</f>
        <v>Rif Sensitif</v>
      </c>
      <c r="M616" s="43" t="str">
        <f>IFERROR(__xludf.DUMMYFUNCTION("""COMPUTED_VALUE"""),"Paru")</f>
        <v>Paru</v>
      </c>
    </row>
    <row r="617">
      <c r="H617" s="43" t="str">
        <f>IFERROR(__xludf.DUMMYFUNCTION("""COMPUTED_VALUE"""),"L")</f>
        <v>L</v>
      </c>
      <c r="I617" s="43" t="str">
        <f>IFERROR(__xludf.DUMMYFUNCTION("""COMPUTED_VALUE"""),"Positif")</f>
        <v>Positif</v>
      </c>
      <c r="J617" s="43" t="str">
        <f>IFERROR(__xludf.DUMMYFUNCTION("""COMPUTED_VALUE"""),"Negatif")</f>
        <v>Negatif</v>
      </c>
      <c r="K617" s="43" t="str">
        <f>IFERROR(__xludf.DUMMYFUNCTION("""COMPUTED_VALUE"""),"Tidak")</f>
        <v>Tidak</v>
      </c>
      <c r="L617" s="43" t="str">
        <f>IFERROR(__xludf.DUMMYFUNCTION("""COMPUTED_VALUE"""),"Rif Sensitif")</f>
        <v>Rif Sensitif</v>
      </c>
      <c r="M617" s="43" t="str">
        <f>IFERROR(__xludf.DUMMYFUNCTION("""COMPUTED_VALUE"""),"Paru")</f>
        <v>Paru</v>
      </c>
    </row>
    <row r="618">
      <c r="H618" s="43" t="str">
        <f>IFERROR(__xludf.DUMMYFUNCTION("""COMPUTED_VALUE"""),"L")</f>
        <v>L</v>
      </c>
      <c r="I618" s="43" t="str">
        <f>IFERROR(__xludf.DUMMYFUNCTION("""COMPUTED_VALUE"""),"Positif")</f>
        <v>Positif</v>
      </c>
      <c r="J618" s="43" t="str">
        <f>IFERROR(__xludf.DUMMYFUNCTION("""COMPUTED_VALUE"""),"Negatif")</f>
        <v>Negatif</v>
      </c>
      <c r="K618" s="43" t="str">
        <f>IFERROR(__xludf.DUMMYFUNCTION("""COMPUTED_VALUE"""),"Tidak")</f>
        <v>Tidak</v>
      </c>
      <c r="L618" s="43" t="str">
        <f>IFERROR(__xludf.DUMMYFUNCTION("""COMPUTED_VALUE"""),"Rif Sensitif")</f>
        <v>Rif Sensitif</v>
      </c>
      <c r="M618" s="43" t="str">
        <f>IFERROR(__xludf.DUMMYFUNCTION("""COMPUTED_VALUE"""),"Paru")</f>
        <v>Paru</v>
      </c>
    </row>
    <row r="619">
      <c r="H619" s="43" t="str">
        <f>IFERROR(__xludf.DUMMYFUNCTION("""COMPUTED_VALUE"""),"L")</f>
        <v>L</v>
      </c>
      <c r="I619" s="43" t="str">
        <f>IFERROR(__xludf.DUMMYFUNCTION("""COMPUTED_VALUE"""),"Positif")</f>
        <v>Positif</v>
      </c>
      <c r="J619" s="43" t="str">
        <f>IFERROR(__xludf.DUMMYFUNCTION("""COMPUTED_VALUE"""),"Negatif")</f>
        <v>Negatif</v>
      </c>
      <c r="K619" s="43" t="str">
        <f>IFERROR(__xludf.DUMMYFUNCTION("""COMPUTED_VALUE"""),"Ya")</f>
        <v>Ya</v>
      </c>
      <c r="L619" s="43" t="str">
        <f>IFERROR(__xludf.DUMMYFUNCTION("""COMPUTED_VALUE"""),"Rif Sensitif")</f>
        <v>Rif Sensitif</v>
      </c>
      <c r="M619" s="43" t="str">
        <f>IFERROR(__xludf.DUMMYFUNCTION("""COMPUTED_VALUE"""),"Paru")</f>
        <v>Paru</v>
      </c>
    </row>
    <row r="620">
      <c r="H620" s="43" t="str">
        <f>IFERROR(__xludf.DUMMYFUNCTION("""COMPUTED_VALUE"""),"L")</f>
        <v>L</v>
      </c>
      <c r="I620" s="43" t="str">
        <f>IFERROR(__xludf.DUMMYFUNCTION("""COMPUTED_VALUE"""),"Positif")</f>
        <v>Positif</v>
      </c>
      <c r="J620" s="43" t="str">
        <f>IFERROR(__xludf.DUMMYFUNCTION("""COMPUTED_VALUE"""),"Negatif")</f>
        <v>Negatif</v>
      </c>
      <c r="K620" s="43" t="str">
        <f>IFERROR(__xludf.DUMMYFUNCTION("""COMPUTED_VALUE"""),"Tidak")</f>
        <v>Tidak</v>
      </c>
      <c r="L620" s="43" t="str">
        <f>IFERROR(__xludf.DUMMYFUNCTION("""COMPUTED_VALUE"""),"Rif Sensitif")</f>
        <v>Rif Sensitif</v>
      </c>
      <c r="M620" s="43" t="str">
        <f>IFERROR(__xludf.DUMMYFUNCTION("""COMPUTED_VALUE"""),"Paru")</f>
        <v>Paru</v>
      </c>
    </row>
    <row r="621">
      <c r="H621" s="43" t="str">
        <f>IFERROR(__xludf.DUMMYFUNCTION("""COMPUTED_VALUE"""),"L")</f>
        <v>L</v>
      </c>
      <c r="I621" s="43" t="str">
        <f>IFERROR(__xludf.DUMMYFUNCTION("""COMPUTED_VALUE"""),"Positif")</f>
        <v>Positif</v>
      </c>
      <c r="J621" s="43" t="str">
        <f>IFERROR(__xludf.DUMMYFUNCTION("""COMPUTED_VALUE"""),"Negatif")</f>
        <v>Negatif</v>
      </c>
      <c r="K621" s="43" t="str">
        <f>IFERROR(__xludf.DUMMYFUNCTION("""COMPUTED_VALUE"""),"Tidak")</f>
        <v>Tidak</v>
      </c>
      <c r="L621" s="43" t="str">
        <f>IFERROR(__xludf.DUMMYFUNCTION("""COMPUTED_VALUE"""),"Rif Sensitif")</f>
        <v>Rif Sensitif</v>
      </c>
      <c r="M621" s="43" t="str">
        <f>IFERROR(__xludf.DUMMYFUNCTION("""COMPUTED_VALUE"""),"Paru")</f>
        <v>Paru</v>
      </c>
    </row>
    <row r="622">
      <c r="H622" s="43" t="str">
        <f>IFERROR(__xludf.DUMMYFUNCTION("""COMPUTED_VALUE"""),"L")</f>
        <v>L</v>
      </c>
      <c r="I622" s="43" t="str">
        <f>IFERROR(__xludf.DUMMYFUNCTION("""COMPUTED_VALUE"""),"Positif")</f>
        <v>Positif</v>
      </c>
      <c r="J622" s="43" t="str">
        <f>IFERROR(__xludf.DUMMYFUNCTION("""COMPUTED_VALUE"""),"Negatif")</f>
        <v>Negatif</v>
      </c>
      <c r="K622" s="43" t="str">
        <f>IFERROR(__xludf.DUMMYFUNCTION("""COMPUTED_VALUE"""),"Ya")</f>
        <v>Ya</v>
      </c>
      <c r="L622" s="43" t="str">
        <f>IFERROR(__xludf.DUMMYFUNCTION("""COMPUTED_VALUE"""),"Rif Sensitif")</f>
        <v>Rif Sensitif</v>
      </c>
      <c r="M622" s="43" t="str">
        <f>IFERROR(__xludf.DUMMYFUNCTION("""COMPUTED_VALUE"""),"Paru")</f>
        <v>Paru</v>
      </c>
    </row>
    <row r="623">
      <c r="H623" s="43" t="str">
        <f>IFERROR(__xludf.DUMMYFUNCTION("""COMPUTED_VALUE"""),"L")</f>
        <v>L</v>
      </c>
      <c r="I623" s="43" t="str">
        <f>IFERROR(__xludf.DUMMYFUNCTION("""COMPUTED_VALUE"""),"Positif")</f>
        <v>Positif</v>
      </c>
      <c r="J623" s="43" t="str">
        <f>IFERROR(__xludf.DUMMYFUNCTION("""COMPUTED_VALUE"""),"Negatif")</f>
        <v>Negatif</v>
      </c>
      <c r="K623" s="43" t="str">
        <f>IFERROR(__xludf.DUMMYFUNCTION("""COMPUTED_VALUE"""),"Tidak")</f>
        <v>Tidak</v>
      </c>
      <c r="L623" s="43" t="str">
        <f>IFERROR(__xludf.DUMMYFUNCTION("""COMPUTED_VALUE"""),"Rif Sensitif")</f>
        <v>Rif Sensitif</v>
      </c>
      <c r="M623" s="43" t="str">
        <f>IFERROR(__xludf.DUMMYFUNCTION("""COMPUTED_VALUE"""),"Paru")</f>
        <v>Paru</v>
      </c>
    </row>
    <row r="624">
      <c r="H624" s="43" t="str">
        <f>IFERROR(__xludf.DUMMYFUNCTION("""COMPUTED_VALUE"""),"L")</f>
        <v>L</v>
      </c>
      <c r="I624" s="43" t="str">
        <f>IFERROR(__xludf.DUMMYFUNCTION("""COMPUTED_VALUE"""),"Positif")</f>
        <v>Positif</v>
      </c>
      <c r="J624" s="43" t="str">
        <f>IFERROR(__xludf.DUMMYFUNCTION("""COMPUTED_VALUE"""),"Negatif")</f>
        <v>Negatif</v>
      </c>
      <c r="K624" s="43" t="str">
        <f>IFERROR(__xludf.DUMMYFUNCTION("""COMPUTED_VALUE"""),"Tidak")</f>
        <v>Tidak</v>
      </c>
      <c r="L624" s="43" t="str">
        <f>IFERROR(__xludf.DUMMYFUNCTION("""COMPUTED_VALUE"""),"Rif Sensitif")</f>
        <v>Rif Sensitif</v>
      </c>
      <c r="M624" s="43" t="str">
        <f>IFERROR(__xludf.DUMMYFUNCTION("""COMPUTED_VALUE"""),"Paru")</f>
        <v>Paru</v>
      </c>
    </row>
    <row r="625">
      <c r="H625" s="43" t="str">
        <f>IFERROR(__xludf.DUMMYFUNCTION("""COMPUTED_VALUE"""),"L")</f>
        <v>L</v>
      </c>
      <c r="I625" s="43" t="str">
        <f>IFERROR(__xludf.DUMMYFUNCTION("""COMPUTED_VALUE"""),"Positif")</f>
        <v>Positif</v>
      </c>
      <c r="J625" s="43" t="str">
        <f>IFERROR(__xludf.DUMMYFUNCTION("""COMPUTED_VALUE"""),"Negatif")</f>
        <v>Negatif</v>
      </c>
      <c r="K625" s="43" t="str">
        <f>IFERROR(__xludf.DUMMYFUNCTION("""COMPUTED_VALUE"""),"Tidak")</f>
        <v>Tidak</v>
      </c>
      <c r="L625" s="43" t="str">
        <f>IFERROR(__xludf.DUMMYFUNCTION("""COMPUTED_VALUE"""),"Rif Sensitif")</f>
        <v>Rif Sensitif</v>
      </c>
      <c r="M625" s="43" t="str">
        <f>IFERROR(__xludf.DUMMYFUNCTION("""COMPUTED_VALUE"""),"Paru")</f>
        <v>Paru</v>
      </c>
    </row>
    <row r="626">
      <c r="H626" s="43" t="str">
        <f>IFERROR(__xludf.DUMMYFUNCTION("""COMPUTED_VALUE"""),"L")</f>
        <v>L</v>
      </c>
      <c r="I626" s="43" t="str">
        <f>IFERROR(__xludf.DUMMYFUNCTION("""COMPUTED_VALUE"""),"Positif")</f>
        <v>Positif</v>
      </c>
      <c r="J626" s="43" t="str">
        <f>IFERROR(__xludf.DUMMYFUNCTION("""COMPUTED_VALUE"""),"Negatif")</f>
        <v>Negatif</v>
      </c>
      <c r="K626" s="43" t="str">
        <f>IFERROR(__xludf.DUMMYFUNCTION("""COMPUTED_VALUE"""),"Tidak")</f>
        <v>Tidak</v>
      </c>
      <c r="L626" s="43" t="str">
        <f>IFERROR(__xludf.DUMMYFUNCTION("""COMPUTED_VALUE"""),"Rif Sensitif")</f>
        <v>Rif Sensitif</v>
      </c>
      <c r="M626" s="43" t="str">
        <f>IFERROR(__xludf.DUMMYFUNCTION("""COMPUTED_VALUE"""),"Paru")</f>
        <v>Paru</v>
      </c>
    </row>
    <row r="627">
      <c r="H627" s="43" t="str">
        <f>IFERROR(__xludf.DUMMYFUNCTION("""COMPUTED_VALUE"""),"L")</f>
        <v>L</v>
      </c>
      <c r="I627" s="43" t="str">
        <f>IFERROR(__xludf.DUMMYFUNCTION("""COMPUTED_VALUE"""),"Positif")</f>
        <v>Positif</v>
      </c>
      <c r="J627" s="43" t="str">
        <f>IFERROR(__xludf.DUMMYFUNCTION("""COMPUTED_VALUE"""),"Negatif")</f>
        <v>Negatif</v>
      </c>
      <c r="K627" s="43" t="str">
        <f>IFERROR(__xludf.DUMMYFUNCTION("""COMPUTED_VALUE"""),"Tidak")</f>
        <v>Tidak</v>
      </c>
      <c r="L627" s="43" t="str">
        <f>IFERROR(__xludf.DUMMYFUNCTION("""COMPUTED_VALUE"""),"Rif Sensitif")</f>
        <v>Rif Sensitif</v>
      </c>
      <c r="M627" s="43" t="str">
        <f>IFERROR(__xludf.DUMMYFUNCTION("""COMPUTED_VALUE"""),"Paru")</f>
        <v>Paru</v>
      </c>
    </row>
    <row r="628">
      <c r="H628" s="43" t="str">
        <f>IFERROR(__xludf.DUMMYFUNCTION("""COMPUTED_VALUE"""),"L")</f>
        <v>L</v>
      </c>
      <c r="I628" s="43" t="str">
        <f>IFERROR(__xludf.DUMMYFUNCTION("""COMPUTED_VALUE"""),"Positif")</f>
        <v>Positif</v>
      </c>
      <c r="J628" s="43" t="str">
        <f>IFERROR(__xludf.DUMMYFUNCTION("""COMPUTED_VALUE"""),"Negatif")</f>
        <v>Negatif</v>
      </c>
      <c r="K628" s="43" t="str">
        <f>IFERROR(__xludf.DUMMYFUNCTION("""COMPUTED_VALUE"""),"Tidak")</f>
        <v>Tidak</v>
      </c>
      <c r="L628" s="43" t="str">
        <f>IFERROR(__xludf.DUMMYFUNCTION("""COMPUTED_VALUE"""),"Rif Sensitif")</f>
        <v>Rif Sensitif</v>
      </c>
      <c r="M628" s="43" t="str">
        <f>IFERROR(__xludf.DUMMYFUNCTION("""COMPUTED_VALUE"""),"Paru")</f>
        <v>Paru</v>
      </c>
    </row>
    <row r="629">
      <c r="H629" s="43" t="str">
        <f>IFERROR(__xludf.DUMMYFUNCTION("""COMPUTED_VALUE"""),"L")</f>
        <v>L</v>
      </c>
      <c r="I629" s="43" t="str">
        <f>IFERROR(__xludf.DUMMYFUNCTION("""COMPUTED_VALUE"""),"Positif")</f>
        <v>Positif</v>
      </c>
      <c r="J629" s="43" t="str">
        <f>IFERROR(__xludf.DUMMYFUNCTION("""COMPUTED_VALUE"""),"Negatif")</f>
        <v>Negatif</v>
      </c>
      <c r="K629" s="43" t="str">
        <f>IFERROR(__xludf.DUMMYFUNCTION("""COMPUTED_VALUE"""),"Tidak")</f>
        <v>Tidak</v>
      </c>
      <c r="L629" s="43" t="str">
        <f>IFERROR(__xludf.DUMMYFUNCTION("""COMPUTED_VALUE"""),"Rif Sensitif")</f>
        <v>Rif Sensitif</v>
      </c>
      <c r="M629" s="43" t="str">
        <f>IFERROR(__xludf.DUMMYFUNCTION("""COMPUTED_VALUE"""),"Paru")</f>
        <v>Paru</v>
      </c>
    </row>
    <row r="630">
      <c r="H630" s="43" t="str">
        <f>IFERROR(__xludf.DUMMYFUNCTION("""COMPUTED_VALUE"""),"L")</f>
        <v>L</v>
      </c>
      <c r="I630" s="43" t="str">
        <f>IFERROR(__xludf.DUMMYFUNCTION("""COMPUTED_VALUE"""),"Positif")</f>
        <v>Positif</v>
      </c>
      <c r="J630" s="43" t="str">
        <f>IFERROR(__xludf.DUMMYFUNCTION("""COMPUTED_VALUE"""),"Negatif")</f>
        <v>Negatif</v>
      </c>
      <c r="K630" s="43" t="str">
        <f>IFERROR(__xludf.DUMMYFUNCTION("""COMPUTED_VALUE"""),"Tidak")</f>
        <v>Tidak</v>
      </c>
      <c r="L630" s="43" t="str">
        <f>IFERROR(__xludf.DUMMYFUNCTION("""COMPUTED_VALUE"""),"Rif Sensitif")</f>
        <v>Rif Sensitif</v>
      </c>
      <c r="M630" s="43" t="str">
        <f>IFERROR(__xludf.DUMMYFUNCTION("""COMPUTED_VALUE"""),"Paru")</f>
        <v>Paru</v>
      </c>
    </row>
    <row r="631">
      <c r="H631" s="43" t="str">
        <f>IFERROR(__xludf.DUMMYFUNCTION("""COMPUTED_VALUE"""),"L")</f>
        <v>L</v>
      </c>
      <c r="I631" s="43" t="str">
        <f>IFERROR(__xludf.DUMMYFUNCTION("""COMPUTED_VALUE"""),"Positif")</f>
        <v>Positif</v>
      </c>
      <c r="J631" s="43" t="str">
        <f>IFERROR(__xludf.DUMMYFUNCTION("""COMPUTED_VALUE"""),"Negatif")</f>
        <v>Negatif</v>
      </c>
      <c r="K631" s="43" t="str">
        <f>IFERROR(__xludf.DUMMYFUNCTION("""COMPUTED_VALUE"""),"Tidak")</f>
        <v>Tidak</v>
      </c>
      <c r="L631" s="43" t="str">
        <f>IFERROR(__xludf.DUMMYFUNCTION("""COMPUTED_VALUE"""),"Rif Sensitif")</f>
        <v>Rif Sensitif</v>
      </c>
      <c r="M631" s="43" t="str">
        <f>IFERROR(__xludf.DUMMYFUNCTION("""COMPUTED_VALUE"""),"Paru")</f>
        <v>Paru</v>
      </c>
    </row>
    <row r="632">
      <c r="H632" s="43" t="str">
        <f>IFERROR(__xludf.DUMMYFUNCTION("""COMPUTED_VALUE"""),"L")</f>
        <v>L</v>
      </c>
      <c r="I632" s="43" t="str">
        <f>IFERROR(__xludf.DUMMYFUNCTION("""COMPUTED_VALUE"""),"Positif")</f>
        <v>Positif</v>
      </c>
      <c r="J632" s="43" t="str">
        <f>IFERROR(__xludf.DUMMYFUNCTION("""COMPUTED_VALUE"""),"Negatif")</f>
        <v>Negatif</v>
      </c>
      <c r="K632" s="43" t="str">
        <f>IFERROR(__xludf.DUMMYFUNCTION("""COMPUTED_VALUE"""),"Tidak")</f>
        <v>Tidak</v>
      </c>
      <c r="L632" s="43" t="str">
        <f>IFERROR(__xludf.DUMMYFUNCTION("""COMPUTED_VALUE"""),"Rif Sensitif")</f>
        <v>Rif Sensitif</v>
      </c>
      <c r="M632" s="43" t="str">
        <f>IFERROR(__xludf.DUMMYFUNCTION("""COMPUTED_VALUE"""),"Paru")</f>
        <v>Paru</v>
      </c>
    </row>
    <row r="633">
      <c r="H633" s="43" t="str">
        <f>IFERROR(__xludf.DUMMYFUNCTION("""COMPUTED_VALUE"""),"L")</f>
        <v>L</v>
      </c>
      <c r="I633" s="43" t="str">
        <f>IFERROR(__xludf.DUMMYFUNCTION("""COMPUTED_VALUE"""),"Positif")</f>
        <v>Positif</v>
      </c>
      <c r="J633" s="43" t="str">
        <f>IFERROR(__xludf.DUMMYFUNCTION("""COMPUTED_VALUE"""),"Negatif")</f>
        <v>Negatif</v>
      </c>
      <c r="K633" s="43" t="str">
        <f>IFERROR(__xludf.DUMMYFUNCTION("""COMPUTED_VALUE"""),"Tidak")</f>
        <v>Tidak</v>
      </c>
      <c r="L633" s="43" t="str">
        <f>IFERROR(__xludf.DUMMYFUNCTION("""COMPUTED_VALUE"""),"Rif Sensitif")</f>
        <v>Rif Sensitif</v>
      </c>
      <c r="M633" s="43" t="str">
        <f>IFERROR(__xludf.DUMMYFUNCTION("""COMPUTED_VALUE"""),"Paru")</f>
        <v>Paru</v>
      </c>
    </row>
    <row r="634">
      <c r="H634" s="43" t="str">
        <f>IFERROR(__xludf.DUMMYFUNCTION("""COMPUTED_VALUE"""),"L")</f>
        <v>L</v>
      </c>
      <c r="I634" s="43" t="str">
        <f>IFERROR(__xludf.DUMMYFUNCTION("""COMPUTED_VALUE"""),"Positif")</f>
        <v>Positif</v>
      </c>
      <c r="J634" s="43" t="str">
        <f>IFERROR(__xludf.DUMMYFUNCTION("""COMPUTED_VALUE"""),"Negatif")</f>
        <v>Negatif</v>
      </c>
      <c r="K634" s="43" t="str">
        <f>IFERROR(__xludf.DUMMYFUNCTION("""COMPUTED_VALUE"""),"Tidak")</f>
        <v>Tidak</v>
      </c>
      <c r="L634" s="43" t="str">
        <f>IFERROR(__xludf.DUMMYFUNCTION("""COMPUTED_VALUE"""),"Rif Sensitif")</f>
        <v>Rif Sensitif</v>
      </c>
      <c r="M634" s="43" t="str">
        <f>IFERROR(__xludf.DUMMYFUNCTION("""COMPUTED_VALUE"""),"Paru")</f>
        <v>Paru</v>
      </c>
    </row>
    <row r="635">
      <c r="H635" s="43" t="str">
        <f>IFERROR(__xludf.DUMMYFUNCTION("""COMPUTED_VALUE"""),"L")</f>
        <v>L</v>
      </c>
      <c r="I635" s="43" t="str">
        <f>IFERROR(__xludf.DUMMYFUNCTION("""COMPUTED_VALUE"""),"Positif")</f>
        <v>Positif</v>
      </c>
      <c r="J635" s="43" t="str">
        <f>IFERROR(__xludf.DUMMYFUNCTION("""COMPUTED_VALUE"""),"Positif")</f>
        <v>Positif</v>
      </c>
      <c r="K635" s="43" t="str">
        <f>IFERROR(__xludf.DUMMYFUNCTION("""COMPUTED_VALUE"""),"Tidak")</f>
        <v>Tidak</v>
      </c>
      <c r="L635" s="43" t="str">
        <f>IFERROR(__xludf.DUMMYFUNCTION("""COMPUTED_VALUE"""),"Rif Sensitif")</f>
        <v>Rif Sensitif</v>
      </c>
      <c r="M635" s="43" t="str">
        <f>IFERROR(__xludf.DUMMYFUNCTION("""COMPUTED_VALUE"""),"Paru")</f>
        <v>Paru</v>
      </c>
    </row>
    <row r="636">
      <c r="H636" s="43" t="str">
        <f>IFERROR(__xludf.DUMMYFUNCTION("""COMPUTED_VALUE"""),"L")</f>
        <v>L</v>
      </c>
      <c r="I636" s="43" t="str">
        <f>IFERROR(__xludf.DUMMYFUNCTION("""COMPUTED_VALUE"""),"Positif")</f>
        <v>Positif</v>
      </c>
      <c r="J636" s="43" t="str">
        <f>IFERROR(__xludf.DUMMYFUNCTION("""COMPUTED_VALUE"""),"Negatif")</f>
        <v>Negatif</v>
      </c>
      <c r="K636" s="43" t="str">
        <f>IFERROR(__xludf.DUMMYFUNCTION("""COMPUTED_VALUE"""),"Tidak")</f>
        <v>Tidak</v>
      </c>
      <c r="L636" s="43" t="str">
        <f>IFERROR(__xludf.DUMMYFUNCTION("""COMPUTED_VALUE"""),"Rif Sensitif")</f>
        <v>Rif Sensitif</v>
      </c>
      <c r="M636" s="43" t="str">
        <f>IFERROR(__xludf.DUMMYFUNCTION("""COMPUTED_VALUE"""),"Paru")</f>
        <v>Paru</v>
      </c>
    </row>
    <row r="637">
      <c r="H637" s="43" t="str">
        <f>IFERROR(__xludf.DUMMYFUNCTION("""COMPUTED_VALUE"""),"L")</f>
        <v>L</v>
      </c>
      <c r="I637" s="43" t="str">
        <f>IFERROR(__xludf.DUMMYFUNCTION("""COMPUTED_VALUE"""),"Positif")</f>
        <v>Positif</v>
      </c>
      <c r="J637" s="43" t="str">
        <f>IFERROR(__xludf.DUMMYFUNCTION("""COMPUTED_VALUE"""),"Negatif")</f>
        <v>Negatif</v>
      </c>
      <c r="K637" s="43" t="str">
        <f>IFERROR(__xludf.DUMMYFUNCTION("""COMPUTED_VALUE"""),"Tidak")</f>
        <v>Tidak</v>
      </c>
      <c r="L637" s="43" t="str">
        <f>IFERROR(__xludf.DUMMYFUNCTION("""COMPUTED_VALUE"""),"Rif Sensitif")</f>
        <v>Rif Sensitif</v>
      </c>
      <c r="M637" s="43" t="str">
        <f>IFERROR(__xludf.DUMMYFUNCTION("""COMPUTED_VALUE"""),"Paru")</f>
        <v>Paru</v>
      </c>
    </row>
    <row r="638">
      <c r="H638" s="43" t="str">
        <f>IFERROR(__xludf.DUMMYFUNCTION("""COMPUTED_VALUE"""),"L")</f>
        <v>L</v>
      </c>
      <c r="I638" s="43" t="str">
        <f>IFERROR(__xludf.DUMMYFUNCTION("""COMPUTED_VALUE"""),"Positif")</f>
        <v>Positif</v>
      </c>
      <c r="J638" s="43" t="str">
        <f>IFERROR(__xludf.DUMMYFUNCTION("""COMPUTED_VALUE"""),"Negatif")</f>
        <v>Negatif</v>
      </c>
      <c r="K638" s="43" t="str">
        <f>IFERROR(__xludf.DUMMYFUNCTION("""COMPUTED_VALUE"""),"Tidak")</f>
        <v>Tidak</v>
      </c>
      <c r="L638" s="43" t="str">
        <f>IFERROR(__xludf.DUMMYFUNCTION("""COMPUTED_VALUE"""),"Rif Sensitif")</f>
        <v>Rif Sensitif</v>
      </c>
      <c r="M638" s="43" t="str">
        <f>IFERROR(__xludf.DUMMYFUNCTION("""COMPUTED_VALUE"""),"Paru")</f>
        <v>Paru</v>
      </c>
    </row>
    <row r="639">
      <c r="H639" s="43" t="str">
        <f>IFERROR(__xludf.DUMMYFUNCTION("""COMPUTED_VALUE"""),"L")</f>
        <v>L</v>
      </c>
      <c r="I639" s="43" t="str">
        <f>IFERROR(__xludf.DUMMYFUNCTION("""COMPUTED_VALUE"""),"Positif")</f>
        <v>Positif</v>
      </c>
      <c r="J639" s="43" t="str">
        <f>IFERROR(__xludf.DUMMYFUNCTION("""COMPUTED_VALUE"""),"Negatif")</f>
        <v>Negatif</v>
      </c>
      <c r="K639" s="43" t="str">
        <f>IFERROR(__xludf.DUMMYFUNCTION("""COMPUTED_VALUE"""),"Tidak")</f>
        <v>Tidak</v>
      </c>
      <c r="L639" s="43" t="str">
        <f>IFERROR(__xludf.DUMMYFUNCTION("""COMPUTED_VALUE"""),"Rif Sensitif")</f>
        <v>Rif Sensitif</v>
      </c>
      <c r="M639" s="43" t="str">
        <f>IFERROR(__xludf.DUMMYFUNCTION("""COMPUTED_VALUE"""),"Ekstra paru")</f>
        <v>Ekstra paru</v>
      </c>
    </row>
    <row r="640">
      <c r="H640" s="43" t="str">
        <f>IFERROR(__xludf.DUMMYFUNCTION("""COMPUTED_VALUE"""),"L")</f>
        <v>L</v>
      </c>
      <c r="I640" s="43" t="str">
        <f>IFERROR(__xludf.DUMMYFUNCTION("""COMPUTED_VALUE"""),"Positif")</f>
        <v>Positif</v>
      </c>
      <c r="J640" s="43" t="str">
        <f>IFERROR(__xludf.DUMMYFUNCTION("""COMPUTED_VALUE"""),"Negatif")</f>
        <v>Negatif</v>
      </c>
      <c r="K640" s="43" t="str">
        <f>IFERROR(__xludf.DUMMYFUNCTION("""COMPUTED_VALUE"""),"Tidak")</f>
        <v>Tidak</v>
      </c>
      <c r="L640" s="43" t="str">
        <f>IFERROR(__xludf.DUMMYFUNCTION("""COMPUTED_VALUE"""),"Rif Sensitif")</f>
        <v>Rif Sensitif</v>
      </c>
      <c r="M640" s="43" t="str">
        <f>IFERROR(__xludf.DUMMYFUNCTION("""COMPUTED_VALUE"""),"Paru")</f>
        <v>Paru</v>
      </c>
    </row>
    <row r="641">
      <c r="H641" s="43" t="str">
        <f>IFERROR(__xludf.DUMMYFUNCTION("""COMPUTED_VALUE"""),"L")</f>
        <v>L</v>
      </c>
      <c r="I641" s="43" t="str">
        <f>IFERROR(__xludf.DUMMYFUNCTION("""COMPUTED_VALUE"""),"Positif")</f>
        <v>Positif</v>
      </c>
      <c r="J641" s="43" t="str">
        <f>IFERROR(__xludf.DUMMYFUNCTION("""COMPUTED_VALUE"""),"Negatif")</f>
        <v>Negatif</v>
      </c>
      <c r="K641" s="43" t="str">
        <f>IFERROR(__xludf.DUMMYFUNCTION("""COMPUTED_VALUE"""),"Tidak")</f>
        <v>Tidak</v>
      </c>
      <c r="L641" s="43" t="str">
        <f>IFERROR(__xludf.DUMMYFUNCTION("""COMPUTED_VALUE"""),"Rif Sensitif")</f>
        <v>Rif Sensitif</v>
      </c>
      <c r="M641" s="43" t="str">
        <f>IFERROR(__xludf.DUMMYFUNCTION("""COMPUTED_VALUE"""),"Paru")</f>
        <v>Paru</v>
      </c>
    </row>
    <row r="642">
      <c r="H642" s="43" t="str">
        <f>IFERROR(__xludf.DUMMYFUNCTION("""COMPUTED_VALUE"""),"L")</f>
        <v>L</v>
      </c>
      <c r="I642" s="43" t="str">
        <f>IFERROR(__xludf.DUMMYFUNCTION("""COMPUTED_VALUE"""),"Positif")</f>
        <v>Positif</v>
      </c>
      <c r="J642" s="43" t="str">
        <f>IFERROR(__xludf.DUMMYFUNCTION("""COMPUTED_VALUE"""),"Negatif")</f>
        <v>Negatif</v>
      </c>
      <c r="K642" s="43" t="str">
        <f>IFERROR(__xludf.DUMMYFUNCTION("""COMPUTED_VALUE"""),"Tidak")</f>
        <v>Tidak</v>
      </c>
      <c r="L642" s="43" t="str">
        <f>IFERROR(__xludf.DUMMYFUNCTION("""COMPUTED_VALUE"""),"Rif Sensitif")</f>
        <v>Rif Sensitif</v>
      </c>
      <c r="M642" s="43" t="str">
        <f>IFERROR(__xludf.DUMMYFUNCTION("""COMPUTED_VALUE"""),"Paru")</f>
        <v>Paru</v>
      </c>
    </row>
    <row r="643">
      <c r="H643" s="43" t="str">
        <f>IFERROR(__xludf.DUMMYFUNCTION("""COMPUTED_VALUE"""),"L")</f>
        <v>L</v>
      </c>
      <c r="I643" s="43" t="str">
        <f>IFERROR(__xludf.DUMMYFUNCTION("""COMPUTED_VALUE"""),"Positif")</f>
        <v>Positif</v>
      </c>
      <c r="J643" s="43" t="str">
        <f>IFERROR(__xludf.DUMMYFUNCTION("""COMPUTED_VALUE"""),"Negatif")</f>
        <v>Negatif</v>
      </c>
      <c r="K643" s="43" t="str">
        <f>IFERROR(__xludf.DUMMYFUNCTION("""COMPUTED_VALUE"""),"Tidak")</f>
        <v>Tidak</v>
      </c>
      <c r="L643" s="43" t="str">
        <f>IFERROR(__xludf.DUMMYFUNCTION("""COMPUTED_VALUE"""),"Rif Sensitif")</f>
        <v>Rif Sensitif</v>
      </c>
      <c r="M643" s="43" t="str">
        <f>IFERROR(__xludf.DUMMYFUNCTION("""COMPUTED_VALUE"""),"Paru")</f>
        <v>Paru</v>
      </c>
    </row>
    <row r="644">
      <c r="H644" s="43" t="str">
        <f>IFERROR(__xludf.DUMMYFUNCTION("""COMPUTED_VALUE"""),"L")</f>
        <v>L</v>
      </c>
      <c r="I644" s="43" t="str">
        <f>IFERROR(__xludf.DUMMYFUNCTION("""COMPUTED_VALUE"""),"Positif")</f>
        <v>Positif</v>
      </c>
      <c r="J644" s="43" t="str">
        <f>IFERROR(__xludf.DUMMYFUNCTION("""COMPUTED_VALUE"""),"Negatif")</f>
        <v>Negatif</v>
      </c>
      <c r="K644" s="43" t="str">
        <f>IFERROR(__xludf.DUMMYFUNCTION("""COMPUTED_VALUE"""),"Tidak")</f>
        <v>Tidak</v>
      </c>
      <c r="L644" s="43" t="str">
        <f>IFERROR(__xludf.DUMMYFUNCTION("""COMPUTED_VALUE"""),"Rif Sensitif")</f>
        <v>Rif Sensitif</v>
      </c>
      <c r="M644" s="43" t="str">
        <f>IFERROR(__xludf.DUMMYFUNCTION("""COMPUTED_VALUE"""),"Paru")</f>
        <v>Paru</v>
      </c>
    </row>
    <row r="645">
      <c r="H645" s="43" t="str">
        <f>IFERROR(__xludf.DUMMYFUNCTION("""COMPUTED_VALUE"""),"L")</f>
        <v>L</v>
      </c>
      <c r="I645" s="43" t="str">
        <f>IFERROR(__xludf.DUMMYFUNCTION("""COMPUTED_VALUE"""),"Positif")</f>
        <v>Positif</v>
      </c>
      <c r="J645" s="43" t="str">
        <f>IFERROR(__xludf.DUMMYFUNCTION("""COMPUTED_VALUE"""),"Negatif")</f>
        <v>Negatif</v>
      </c>
      <c r="K645" s="43" t="str">
        <f>IFERROR(__xludf.DUMMYFUNCTION("""COMPUTED_VALUE"""),"Tidak")</f>
        <v>Tidak</v>
      </c>
      <c r="L645" s="43" t="str">
        <f>IFERROR(__xludf.DUMMYFUNCTION("""COMPUTED_VALUE"""),"Rif Sensitif")</f>
        <v>Rif Sensitif</v>
      </c>
      <c r="M645" s="43" t="str">
        <f>IFERROR(__xludf.DUMMYFUNCTION("""COMPUTED_VALUE"""),"Paru")</f>
        <v>Paru</v>
      </c>
    </row>
    <row r="646">
      <c r="H646" s="43" t="str">
        <f>IFERROR(__xludf.DUMMYFUNCTION("""COMPUTED_VALUE"""),"L")</f>
        <v>L</v>
      </c>
      <c r="I646" s="43" t="str">
        <f>IFERROR(__xludf.DUMMYFUNCTION("""COMPUTED_VALUE"""),"Positif")</f>
        <v>Positif</v>
      </c>
      <c r="J646" s="43" t="str">
        <f>IFERROR(__xludf.DUMMYFUNCTION("""COMPUTED_VALUE"""),"Negatif")</f>
        <v>Negatif</v>
      </c>
      <c r="K646" s="43" t="str">
        <f>IFERROR(__xludf.DUMMYFUNCTION("""COMPUTED_VALUE"""),"Tidak")</f>
        <v>Tidak</v>
      </c>
      <c r="L646" s="43" t="str">
        <f>IFERROR(__xludf.DUMMYFUNCTION("""COMPUTED_VALUE"""),"Rif Sensitif")</f>
        <v>Rif Sensitif</v>
      </c>
      <c r="M646" s="43" t="str">
        <f>IFERROR(__xludf.DUMMYFUNCTION("""COMPUTED_VALUE"""),"Paru")</f>
        <v>Paru</v>
      </c>
    </row>
    <row r="647">
      <c r="H647" s="43" t="str">
        <f>IFERROR(__xludf.DUMMYFUNCTION("""COMPUTED_VALUE"""),"L")</f>
        <v>L</v>
      </c>
      <c r="I647" s="43" t="str">
        <f>IFERROR(__xludf.DUMMYFUNCTION("""COMPUTED_VALUE"""),"Positif")</f>
        <v>Positif</v>
      </c>
      <c r="J647" s="43" t="str">
        <f>IFERROR(__xludf.DUMMYFUNCTION("""COMPUTED_VALUE"""),"Negatif")</f>
        <v>Negatif</v>
      </c>
      <c r="K647" s="43" t="str">
        <f>IFERROR(__xludf.DUMMYFUNCTION("""COMPUTED_VALUE"""),"Tidak")</f>
        <v>Tidak</v>
      </c>
      <c r="L647" s="43" t="str">
        <f>IFERROR(__xludf.DUMMYFUNCTION("""COMPUTED_VALUE"""),"Rif Sensitif")</f>
        <v>Rif Sensitif</v>
      </c>
      <c r="M647" s="43" t="str">
        <f>IFERROR(__xludf.DUMMYFUNCTION("""COMPUTED_VALUE"""),"Paru")</f>
        <v>Paru</v>
      </c>
    </row>
    <row r="648">
      <c r="H648" s="43" t="str">
        <f>IFERROR(__xludf.DUMMYFUNCTION("""COMPUTED_VALUE"""),"L")</f>
        <v>L</v>
      </c>
      <c r="I648" s="43" t="str">
        <f>IFERROR(__xludf.DUMMYFUNCTION("""COMPUTED_VALUE"""),"Positif")</f>
        <v>Positif</v>
      </c>
      <c r="J648" s="43" t="str">
        <f>IFERROR(__xludf.DUMMYFUNCTION("""COMPUTED_VALUE"""),"Negatif")</f>
        <v>Negatif</v>
      </c>
      <c r="K648" s="43" t="str">
        <f>IFERROR(__xludf.DUMMYFUNCTION("""COMPUTED_VALUE"""),"Tidak")</f>
        <v>Tidak</v>
      </c>
      <c r="L648" s="43" t="str">
        <f>IFERROR(__xludf.DUMMYFUNCTION("""COMPUTED_VALUE"""),"Rif Sensitif")</f>
        <v>Rif Sensitif</v>
      </c>
      <c r="M648" s="43" t="str">
        <f>IFERROR(__xludf.DUMMYFUNCTION("""COMPUTED_VALUE"""),"Paru")</f>
        <v>Paru</v>
      </c>
    </row>
    <row r="649">
      <c r="H649" s="43" t="str">
        <f>IFERROR(__xludf.DUMMYFUNCTION("""COMPUTED_VALUE"""),"L")</f>
        <v>L</v>
      </c>
      <c r="I649" s="43" t="str">
        <f>IFERROR(__xludf.DUMMYFUNCTION("""COMPUTED_VALUE"""),"Positif")</f>
        <v>Positif</v>
      </c>
      <c r="J649" s="43" t="str">
        <f>IFERROR(__xludf.DUMMYFUNCTION("""COMPUTED_VALUE"""),"Negatif")</f>
        <v>Negatif</v>
      </c>
      <c r="K649" s="43" t="str">
        <f>IFERROR(__xludf.DUMMYFUNCTION("""COMPUTED_VALUE"""),"Tidak")</f>
        <v>Tidak</v>
      </c>
      <c r="L649" s="43" t="str">
        <f>IFERROR(__xludf.DUMMYFUNCTION("""COMPUTED_VALUE"""),"Rif Sensitif")</f>
        <v>Rif Sensitif</v>
      </c>
      <c r="M649" s="43" t="str">
        <f>IFERROR(__xludf.DUMMYFUNCTION("""COMPUTED_VALUE"""),"Paru")</f>
        <v>Paru</v>
      </c>
    </row>
    <row r="650">
      <c r="H650" s="43" t="str">
        <f>IFERROR(__xludf.DUMMYFUNCTION("""COMPUTED_VALUE"""),"L")</f>
        <v>L</v>
      </c>
      <c r="I650" s="43" t="str">
        <f>IFERROR(__xludf.DUMMYFUNCTION("""COMPUTED_VALUE"""),"Positif")</f>
        <v>Positif</v>
      </c>
      <c r="J650" s="43" t="str">
        <f>IFERROR(__xludf.DUMMYFUNCTION("""COMPUTED_VALUE"""),"Negatif")</f>
        <v>Negatif</v>
      </c>
      <c r="K650" s="43" t="str">
        <f>IFERROR(__xludf.DUMMYFUNCTION("""COMPUTED_VALUE"""),"Tidak")</f>
        <v>Tidak</v>
      </c>
      <c r="L650" s="43" t="str">
        <f>IFERROR(__xludf.DUMMYFUNCTION("""COMPUTED_VALUE"""),"Rif Sensitif")</f>
        <v>Rif Sensitif</v>
      </c>
      <c r="M650" s="43" t="str">
        <f>IFERROR(__xludf.DUMMYFUNCTION("""COMPUTED_VALUE"""),"Paru")</f>
        <v>Paru</v>
      </c>
    </row>
    <row r="651">
      <c r="H651" s="43" t="str">
        <f>IFERROR(__xludf.DUMMYFUNCTION("""COMPUTED_VALUE"""),"L")</f>
        <v>L</v>
      </c>
      <c r="I651" s="43" t="str">
        <f>IFERROR(__xludf.DUMMYFUNCTION("""COMPUTED_VALUE"""),"Positif")</f>
        <v>Positif</v>
      </c>
      <c r="J651" s="43" t="str">
        <f>IFERROR(__xludf.DUMMYFUNCTION("""COMPUTED_VALUE"""),"Negatif")</f>
        <v>Negatif</v>
      </c>
      <c r="K651" s="43" t="str">
        <f>IFERROR(__xludf.DUMMYFUNCTION("""COMPUTED_VALUE"""),"Tidak")</f>
        <v>Tidak</v>
      </c>
      <c r="L651" s="43" t="str">
        <f>IFERROR(__xludf.DUMMYFUNCTION("""COMPUTED_VALUE"""),"Rif Sensitif")</f>
        <v>Rif Sensitif</v>
      </c>
      <c r="M651" s="43" t="str">
        <f>IFERROR(__xludf.DUMMYFUNCTION("""COMPUTED_VALUE"""),"Paru")</f>
        <v>Paru</v>
      </c>
    </row>
    <row r="652">
      <c r="H652" s="43" t="str">
        <f>IFERROR(__xludf.DUMMYFUNCTION("""COMPUTED_VALUE"""),"L")</f>
        <v>L</v>
      </c>
      <c r="I652" s="43" t="str">
        <f>IFERROR(__xludf.DUMMYFUNCTION("""COMPUTED_VALUE"""),"Positif")</f>
        <v>Positif</v>
      </c>
      <c r="J652" s="43" t="str">
        <f>IFERROR(__xludf.DUMMYFUNCTION("""COMPUTED_VALUE"""),"Negatif")</f>
        <v>Negatif</v>
      </c>
      <c r="K652" s="43" t="str">
        <f>IFERROR(__xludf.DUMMYFUNCTION("""COMPUTED_VALUE"""),"Tidak")</f>
        <v>Tidak</v>
      </c>
      <c r="L652" s="43" t="str">
        <f>IFERROR(__xludf.DUMMYFUNCTION("""COMPUTED_VALUE"""),"Rif Sensitif")</f>
        <v>Rif Sensitif</v>
      </c>
      <c r="M652" s="43" t="str">
        <f>IFERROR(__xludf.DUMMYFUNCTION("""COMPUTED_VALUE"""),"Paru")</f>
        <v>Paru</v>
      </c>
    </row>
    <row r="653">
      <c r="H653" s="43" t="str">
        <f>IFERROR(__xludf.DUMMYFUNCTION("""COMPUTED_VALUE"""),"L")</f>
        <v>L</v>
      </c>
      <c r="I653" s="43" t="str">
        <f>IFERROR(__xludf.DUMMYFUNCTION("""COMPUTED_VALUE"""),"Positif")</f>
        <v>Positif</v>
      </c>
      <c r="J653" s="43" t="str">
        <f>IFERROR(__xludf.DUMMYFUNCTION("""COMPUTED_VALUE"""),"Negatif")</f>
        <v>Negatif</v>
      </c>
      <c r="K653" s="43" t="str">
        <f>IFERROR(__xludf.DUMMYFUNCTION("""COMPUTED_VALUE"""),"Tidak")</f>
        <v>Tidak</v>
      </c>
      <c r="L653" s="43" t="str">
        <f>IFERROR(__xludf.DUMMYFUNCTION("""COMPUTED_VALUE"""),"Rif Sensitif")</f>
        <v>Rif Sensitif</v>
      </c>
      <c r="M653" s="43" t="str">
        <f>IFERROR(__xludf.DUMMYFUNCTION("""COMPUTED_VALUE"""),"Paru")</f>
        <v>Paru</v>
      </c>
    </row>
    <row r="654">
      <c r="H654" s="43" t="str">
        <f>IFERROR(__xludf.DUMMYFUNCTION("""COMPUTED_VALUE"""),"L")</f>
        <v>L</v>
      </c>
      <c r="I654" s="43" t="str">
        <f>IFERROR(__xludf.DUMMYFUNCTION("""COMPUTED_VALUE"""),"Positif")</f>
        <v>Positif</v>
      </c>
      <c r="J654" s="43" t="str">
        <f>IFERROR(__xludf.DUMMYFUNCTION("""COMPUTED_VALUE"""),"Negatif")</f>
        <v>Negatif</v>
      </c>
      <c r="K654" s="43" t="str">
        <f>IFERROR(__xludf.DUMMYFUNCTION("""COMPUTED_VALUE"""),"Tidak")</f>
        <v>Tidak</v>
      </c>
      <c r="L654" s="43" t="str">
        <f>IFERROR(__xludf.DUMMYFUNCTION("""COMPUTED_VALUE"""),"Rif Sensitif")</f>
        <v>Rif Sensitif</v>
      </c>
      <c r="M654" s="43" t="str">
        <f>IFERROR(__xludf.DUMMYFUNCTION("""COMPUTED_VALUE"""),"Paru")</f>
        <v>Paru</v>
      </c>
    </row>
    <row r="655">
      <c r="H655" s="43" t="str">
        <f>IFERROR(__xludf.DUMMYFUNCTION("""COMPUTED_VALUE"""),"L")</f>
        <v>L</v>
      </c>
      <c r="I655" s="43" t="str">
        <f>IFERROR(__xludf.DUMMYFUNCTION("""COMPUTED_VALUE"""),"Positif")</f>
        <v>Positif</v>
      </c>
      <c r="J655" s="43" t="str">
        <f>IFERROR(__xludf.DUMMYFUNCTION("""COMPUTED_VALUE"""),"Negatif")</f>
        <v>Negatif</v>
      </c>
      <c r="K655" s="43" t="str">
        <f>IFERROR(__xludf.DUMMYFUNCTION("""COMPUTED_VALUE"""),"Tidak")</f>
        <v>Tidak</v>
      </c>
      <c r="L655" s="43" t="str">
        <f>IFERROR(__xludf.DUMMYFUNCTION("""COMPUTED_VALUE"""),"Rif Sensitif")</f>
        <v>Rif Sensitif</v>
      </c>
      <c r="M655" s="43" t="str">
        <f>IFERROR(__xludf.DUMMYFUNCTION("""COMPUTED_VALUE"""),"Paru")</f>
        <v>Paru</v>
      </c>
    </row>
    <row r="656">
      <c r="H656" s="43" t="str">
        <f>IFERROR(__xludf.DUMMYFUNCTION("""COMPUTED_VALUE"""),"L")</f>
        <v>L</v>
      </c>
      <c r="I656" s="43" t="str">
        <f>IFERROR(__xludf.DUMMYFUNCTION("""COMPUTED_VALUE"""),"Positif")</f>
        <v>Positif</v>
      </c>
      <c r="J656" s="43" t="str">
        <f>IFERROR(__xludf.DUMMYFUNCTION("""COMPUTED_VALUE"""),"Negatif")</f>
        <v>Negatif</v>
      </c>
      <c r="K656" s="43" t="str">
        <f>IFERROR(__xludf.DUMMYFUNCTION("""COMPUTED_VALUE"""),"Tidak")</f>
        <v>Tidak</v>
      </c>
      <c r="L656" s="43" t="str">
        <f>IFERROR(__xludf.DUMMYFUNCTION("""COMPUTED_VALUE"""),"Rif Sensitif")</f>
        <v>Rif Sensitif</v>
      </c>
      <c r="M656" s="43" t="str">
        <f>IFERROR(__xludf.DUMMYFUNCTION("""COMPUTED_VALUE"""),"Paru")</f>
        <v>Paru</v>
      </c>
    </row>
    <row r="657">
      <c r="H657" s="43" t="str">
        <f>IFERROR(__xludf.DUMMYFUNCTION("""COMPUTED_VALUE"""),"L")</f>
        <v>L</v>
      </c>
      <c r="I657" s="43" t="str">
        <f>IFERROR(__xludf.DUMMYFUNCTION("""COMPUTED_VALUE"""),"Positif")</f>
        <v>Positif</v>
      </c>
      <c r="J657" s="43" t="str">
        <f>IFERROR(__xludf.DUMMYFUNCTION("""COMPUTED_VALUE"""),"Negatif")</f>
        <v>Negatif</v>
      </c>
      <c r="K657" s="43" t="str">
        <f>IFERROR(__xludf.DUMMYFUNCTION("""COMPUTED_VALUE"""),"Tidak")</f>
        <v>Tidak</v>
      </c>
      <c r="L657" s="43" t="str">
        <f>IFERROR(__xludf.DUMMYFUNCTION("""COMPUTED_VALUE"""),"Rif Sensitif")</f>
        <v>Rif Sensitif</v>
      </c>
      <c r="M657" s="43" t="str">
        <f>IFERROR(__xludf.DUMMYFUNCTION("""COMPUTED_VALUE"""),"Paru")</f>
        <v>Paru</v>
      </c>
    </row>
    <row r="658">
      <c r="H658" s="43" t="str">
        <f>IFERROR(__xludf.DUMMYFUNCTION("""COMPUTED_VALUE"""),"L")</f>
        <v>L</v>
      </c>
      <c r="I658" s="43" t="str">
        <f>IFERROR(__xludf.DUMMYFUNCTION("""COMPUTED_VALUE"""),"Positif")</f>
        <v>Positif</v>
      </c>
      <c r="J658" s="43" t="str">
        <f>IFERROR(__xludf.DUMMYFUNCTION("""COMPUTED_VALUE"""),"Negatif")</f>
        <v>Negatif</v>
      </c>
      <c r="K658" s="43" t="str">
        <f>IFERROR(__xludf.DUMMYFUNCTION("""COMPUTED_VALUE"""),"Tidak")</f>
        <v>Tidak</v>
      </c>
      <c r="L658" s="43" t="str">
        <f>IFERROR(__xludf.DUMMYFUNCTION("""COMPUTED_VALUE"""),"Rif Sensitif")</f>
        <v>Rif Sensitif</v>
      </c>
      <c r="M658" s="43" t="str">
        <f>IFERROR(__xludf.DUMMYFUNCTION("""COMPUTED_VALUE"""),"Paru")</f>
        <v>Paru</v>
      </c>
    </row>
    <row r="659">
      <c r="H659" s="43" t="str">
        <f>IFERROR(__xludf.DUMMYFUNCTION("""COMPUTED_VALUE"""),"L")</f>
        <v>L</v>
      </c>
      <c r="I659" s="43" t="str">
        <f>IFERROR(__xludf.DUMMYFUNCTION("""COMPUTED_VALUE"""),"Positif")</f>
        <v>Positif</v>
      </c>
      <c r="J659" s="43" t="str">
        <f>IFERROR(__xludf.DUMMYFUNCTION("""COMPUTED_VALUE"""),"Negatif")</f>
        <v>Negatif</v>
      </c>
      <c r="K659" s="43" t="str">
        <f>IFERROR(__xludf.DUMMYFUNCTION("""COMPUTED_VALUE"""),"Tidak")</f>
        <v>Tidak</v>
      </c>
      <c r="L659" s="43" t="str">
        <f>IFERROR(__xludf.DUMMYFUNCTION("""COMPUTED_VALUE"""),"Rif Sensitif")</f>
        <v>Rif Sensitif</v>
      </c>
      <c r="M659" s="43" t="str">
        <f>IFERROR(__xludf.DUMMYFUNCTION("""COMPUTED_VALUE"""),"Paru")</f>
        <v>Paru</v>
      </c>
    </row>
    <row r="660">
      <c r="H660" s="43" t="str">
        <f>IFERROR(__xludf.DUMMYFUNCTION("""COMPUTED_VALUE"""),"L")</f>
        <v>L</v>
      </c>
      <c r="I660" s="43" t="str">
        <f>IFERROR(__xludf.DUMMYFUNCTION("""COMPUTED_VALUE"""),"Positif")</f>
        <v>Positif</v>
      </c>
      <c r="J660" s="43" t="str">
        <f>IFERROR(__xludf.DUMMYFUNCTION("""COMPUTED_VALUE"""),"Negatif")</f>
        <v>Negatif</v>
      </c>
      <c r="K660" s="43" t="str">
        <f>IFERROR(__xludf.DUMMYFUNCTION("""COMPUTED_VALUE"""),"Tidak")</f>
        <v>Tidak</v>
      </c>
      <c r="L660" s="43" t="str">
        <f>IFERROR(__xludf.DUMMYFUNCTION("""COMPUTED_VALUE"""),"Rif Sensitif")</f>
        <v>Rif Sensitif</v>
      </c>
      <c r="M660" s="43" t="str">
        <f>IFERROR(__xludf.DUMMYFUNCTION("""COMPUTED_VALUE"""),"Paru")</f>
        <v>Paru</v>
      </c>
    </row>
    <row r="661">
      <c r="H661" s="43" t="str">
        <f>IFERROR(__xludf.DUMMYFUNCTION("""COMPUTED_VALUE"""),"L")</f>
        <v>L</v>
      </c>
      <c r="I661" s="43" t="str">
        <f>IFERROR(__xludf.DUMMYFUNCTION("""COMPUTED_VALUE"""),"Positif")</f>
        <v>Positif</v>
      </c>
      <c r="J661" s="43" t="str">
        <f>IFERROR(__xludf.DUMMYFUNCTION("""COMPUTED_VALUE"""),"Negatif")</f>
        <v>Negatif</v>
      </c>
      <c r="K661" s="43" t="str">
        <f>IFERROR(__xludf.DUMMYFUNCTION("""COMPUTED_VALUE"""),"Tidak")</f>
        <v>Tidak</v>
      </c>
      <c r="L661" s="43" t="str">
        <f>IFERROR(__xludf.DUMMYFUNCTION("""COMPUTED_VALUE"""),"Rif Sensitif")</f>
        <v>Rif Sensitif</v>
      </c>
      <c r="M661" s="43" t="str">
        <f>IFERROR(__xludf.DUMMYFUNCTION("""COMPUTED_VALUE"""),"Paru")</f>
        <v>Paru</v>
      </c>
    </row>
    <row r="662">
      <c r="H662" s="43" t="str">
        <f>IFERROR(__xludf.DUMMYFUNCTION("""COMPUTED_VALUE"""),"L")</f>
        <v>L</v>
      </c>
      <c r="I662" s="43" t="str">
        <f>IFERROR(__xludf.DUMMYFUNCTION("""COMPUTED_VALUE"""),"Positif")</f>
        <v>Positif</v>
      </c>
      <c r="J662" s="43" t="str">
        <f>IFERROR(__xludf.DUMMYFUNCTION("""COMPUTED_VALUE"""),"Negatif")</f>
        <v>Negatif</v>
      </c>
      <c r="K662" s="43" t="str">
        <f>IFERROR(__xludf.DUMMYFUNCTION("""COMPUTED_VALUE"""),"Tidak")</f>
        <v>Tidak</v>
      </c>
      <c r="L662" s="43" t="str">
        <f>IFERROR(__xludf.DUMMYFUNCTION("""COMPUTED_VALUE"""),"Rif Sensitif")</f>
        <v>Rif Sensitif</v>
      </c>
      <c r="M662" s="43" t="str">
        <f>IFERROR(__xludf.DUMMYFUNCTION("""COMPUTED_VALUE"""),"Paru")</f>
        <v>Paru</v>
      </c>
    </row>
    <row r="663">
      <c r="H663" s="43" t="str">
        <f>IFERROR(__xludf.DUMMYFUNCTION("""COMPUTED_VALUE"""),"L")</f>
        <v>L</v>
      </c>
      <c r="I663" s="43" t="str">
        <f>IFERROR(__xludf.DUMMYFUNCTION("""COMPUTED_VALUE"""),"Positif")</f>
        <v>Positif</v>
      </c>
      <c r="J663" s="43" t="str">
        <f>IFERROR(__xludf.DUMMYFUNCTION("""COMPUTED_VALUE"""),"Negatif")</f>
        <v>Negatif</v>
      </c>
      <c r="K663" s="43" t="str">
        <f>IFERROR(__xludf.DUMMYFUNCTION("""COMPUTED_VALUE"""),"Tidak")</f>
        <v>Tidak</v>
      </c>
      <c r="L663" s="43" t="str">
        <f>IFERROR(__xludf.DUMMYFUNCTION("""COMPUTED_VALUE"""),"Rif Sensitif")</f>
        <v>Rif Sensitif</v>
      </c>
      <c r="M663" s="43" t="str">
        <f>IFERROR(__xludf.DUMMYFUNCTION("""COMPUTED_VALUE"""),"Paru")</f>
        <v>Paru</v>
      </c>
    </row>
    <row r="664">
      <c r="H664" s="43" t="str">
        <f>IFERROR(__xludf.DUMMYFUNCTION("""COMPUTED_VALUE"""),"L")</f>
        <v>L</v>
      </c>
      <c r="I664" s="43" t="str">
        <f>IFERROR(__xludf.DUMMYFUNCTION("""COMPUTED_VALUE"""),"Positif")</f>
        <v>Positif</v>
      </c>
      <c r="J664" s="43" t="str">
        <f>IFERROR(__xludf.DUMMYFUNCTION("""COMPUTED_VALUE"""),"Negatif")</f>
        <v>Negatif</v>
      </c>
      <c r="K664" s="43" t="str">
        <f>IFERROR(__xludf.DUMMYFUNCTION("""COMPUTED_VALUE"""),"Tidak")</f>
        <v>Tidak</v>
      </c>
      <c r="L664" s="43" t="str">
        <f>IFERROR(__xludf.DUMMYFUNCTION("""COMPUTED_VALUE"""),"Rif Sensitif")</f>
        <v>Rif Sensitif</v>
      </c>
      <c r="M664" s="43" t="str">
        <f>IFERROR(__xludf.DUMMYFUNCTION("""COMPUTED_VALUE"""),"Paru")</f>
        <v>Paru</v>
      </c>
    </row>
    <row r="665">
      <c r="H665" s="43" t="str">
        <f>IFERROR(__xludf.DUMMYFUNCTION("""COMPUTED_VALUE"""),"L")</f>
        <v>L</v>
      </c>
      <c r="I665" s="43" t="str">
        <f>IFERROR(__xludf.DUMMYFUNCTION("""COMPUTED_VALUE"""),"Positif")</f>
        <v>Positif</v>
      </c>
      <c r="J665" s="43" t="str">
        <f>IFERROR(__xludf.DUMMYFUNCTION("""COMPUTED_VALUE"""),"Negatif")</f>
        <v>Negatif</v>
      </c>
      <c r="K665" s="43" t="str">
        <f>IFERROR(__xludf.DUMMYFUNCTION("""COMPUTED_VALUE"""),"Tidak")</f>
        <v>Tidak</v>
      </c>
      <c r="L665" s="43" t="str">
        <f>IFERROR(__xludf.DUMMYFUNCTION("""COMPUTED_VALUE"""),"Rif Sensitif")</f>
        <v>Rif Sensitif</v>
      </c>
      <c r="M665" s="43" t="str">
        <f>IFERROR(__xludf.DUMMYFUNCTION("""COMPUTED_VALUE"""),"Paru")</f>
        <v>Paru</v>
      </c>
    </row>
    <row r="666">
      <c r="H666" s="43" t="str">
        <f>IFERROR(__xludf.DUMMYFUNCTION("""COMPUTED_VALUE"""),"L")</f>
        <v>L</v>
      </c>
      <c r="I666" s="43" t="str">
        <f>IFERROR(__xludf.DUMMYFUNCTION("""COMPUTED_VALUE"""),"Positif")</f>
        <v>Positif</v>
      </c>
      <c r="J666" s="43" t="str">
        <f>IFERROR(__xludf.DUMMYFUNCTION("""COMPUTED_VALUE"""),"Negatif")</f>
        <v>Negatif</v>
      </c>
      <c r="K666" s="43" t="str">
        <f>IFERROR(__xludf.DUMMYFUNCTION("""COMPUTED_VALUE"""),"Tidak")</f>
        <v>Tidak</v>
      </c>
      <c r="L666" s="43" t="str">
        <f>IFERROR(__xludf.DUMMYFUNCTION("""COMPUTED_VALUE"""),"Rif Sensitif")</f>
        <v>Rif Sensitif</v>
      </c>
      <c r="M666" s="43" t="str">
        <f>IFERROR(__xludf.DUMMYFUNCTION("""COMPUTED_VALUE"""),"Paru")</f>
        <v>Paru</v>
      </c>
    </row>
    <row r="667">
      <c r="H667" s="43" t="str">
        <f>IFERROR(__xludf.DUMMYFUNCTION("""COMPUTED_VALUE"""),"L")</f>
        <v>L</v>
      </c>
      <c r="I667" s="43" t="str">
        <f>IFERROR(__xludf.DUMMYFUNCTION("""COMPUTED_VALUE"""),"Positif")</f>
        <v>Positif</v>
      </c>
      <c r="J667" s="43" t="str">
        <f>IFERROR(__xludf.DUMMYFUNCTION("""COMPUTED_VALUE"""),"Negatif")</f>
        <v>Negatif</v>
      </c>
      <c r="K667" s="43" t="str">
        <f>IFERROR(__xludf.DUMMYFUNCTION("""COMPUTED_VALUE"""),"Tidak")</f>
        <v>Tidak</v>
      </c>
      <c r="L667" s="43" t="str">
        <f>IFERROR(__xludf.DUMMYFUNCTION("""COMPUTED_VALUE"""),"Rif Sensitif")</f>
        <v>Rif Sensitif</v>
      </c>
      <c r="M667" s="43" t="str">
        <f>IFERROR(__xludf.DUMMYFUNCTION("""COMPUTED_VALUE"""),"Paru")</f>
        <v>Paru</v>
      </c>
    </row>
    <row r="668">
      <c r="H668" s="43" t="str">
        <f>IFERROR(__xludf.DUMMYFUNCTION("""COMPUTED_VALUE"""),"L")</f>
        <v>L</v>
      </c>
      <c r="I668" s="43" t="str">
        <f>IFERROR(__xludf.DUMMYFUNCTION("""COMPUTED_VALUE"""),"Positif")</f>
        <v>Positif</v>
      </c>
      <c r="J668" s="43" t="str">
        <f>IFERROR(__xludf.DUMMYFUNCTION("""COMPUTED_VALUE"""),"Negatif")</f>
        <v>Negatif</v>
      </c>
      <c r="K668" s="43" t="str">
        <f>IFERROR(__xludf.DUMMYFUNCTION("""COMPUTED_VALUE"""),"Tidak")</f>
        <v>Tidak</v>
      </c>
      <c r="L668" s="43" t="str">
        <f>IFERROR(__xludf.DUMMYFUNCTION("""COMPUTED_VALUE"""),"Rif Sensitif")</f>
        <v>Rif Sensitif</v>
      </c>
      <c r="M668" s="43" t="str">
        <f>IFERROR(__xludf.DUMMYFUNCTION("""COMPUTED_VALUE"""),"Paru")</f>
        <v>Paru</v>
      </c>
    </row>
    <row r="669">
      <c r="H669" s="43" t="str">
        <f>IFERROR(__xludf.DUMMYFUNCTION("""COMPUTED_VALUE"""),"L")</f>
        <v>L</v>
      </c>
      <c r="I669" s="43" t="str">
        <f>IFERROR(__xludf.DUMMYFUNCTION("""COMPUTED_VALUE"""),"Positif")</f>
        <v>Positif</v>
      </c>
      <c r="J669" s="43" t="str">
        <f>IFERROR(__xludf.DUMMYFUNCTION("""COMPUTED_VALUE"""),"Negatif")</f>
        <v>Negatif</v>
      </c>
      <c r="K669" s="43" t="str">
        <f>IFERROR(__xludf.DUMMYFUNCTION("""COMPUTED_VALUE"""),"Tidak")</f>
        <v>Tidak</v>
      </c>
      <c r="L669" s="43" t="str">
        <f>IFERROR(__xludf.DUMMYFUNCTION("""COMPUTED_VALUE"""),"Rif Sensitif")</f>
        <v>Rif Sensitif</v>
      </c>
      <c r="M669" s="43" t="str">
        <f>IFERROR(__xludf.DUMMYFUNCTION("""COMPUTED_VALUE"""),"Paru")</f>
        <v>Paru</v>
      </c>
    </row>
    <row r="670">
      <c r="H670" s="43" t="str">
        <f>IFERROR(__xludf.DUMMYFUNCTION("""COMPUTED_VALUE"""),"L")</f>
        <v>L</v>
      </c>
      <c r="I670" s="43" t="str">
        <f>IFERROR(__xludf.DUMMYFUNCTION("""COMPUTED_VALUE"""),"Positif")</f>
        <v>Positif</v>
      </c>
      <c r="J670" s="43" t="str">
        <f>IFERROR(__xludf.DUMMYFUNCTION("""COMPUTED_VALUE"""),"Negatif")</f>
        <v>Negatif</v>
      </c>
      <c r="K670" s="43" t="str">
        <f>IFERROR(__xludf.DUMMYFUNCTION("""COMPUTED_VALUE"""),"Tidak")</f>
        <v>Tidak</v>
      </c>
      <c r="L670" s="43" t="str">
        <f>IFERROR(__xludf.DUMMYFUNCTION("""COMPUTED_VALUE"""),"Rif Sensitif")</f>
        <v>Rif Sensitif</v>
      </c>
      <c r="M670" s="43" t="str">
        <f>IFERROR(__xludf.DUMMYFUNCTION("""COMPUTED_VALUE"""),"Paru")</f>
        <v>Paru</v>
      </c>
    </row>
    <row r="671">
      <c r="H671" s="43" t="str">
        <f>IFERROR(__xludf.DUMMYFUNCTION("""COMPUTED_VALUE"""),"L")</f>
        <v>L</v>
      </c>
      <c r="I671" s="43" t="str">
        <f>IFERROR(__xludf.DUMMYFUNCTION("""COMPUTED_VALUE"""),"Positif")</f>
        <v>Positif</v>
      </c>
      <c r="J671" s="43" t="str">
        <f>IFERROR(__xludf.DUMMYFUNCTION("""COMPUTED_VALUE"""),"Negatif")</f>
        <v>Negatif</v>
      </c>
      <c r="K671" s="43" t="str">
        <f>IFERROR(__xludf.DUMMYFUNCTION("""COMPUTED_VALUE"""),"Ya")</f>
        <v>Ya</v>
      </c>
      <c r="L671" s="43" t="str">
        <f>IFERROR(__xludf.DUMMYFUNCTION("""COMPUTED_VALUE"""),"Rif Sensitif")</f>
        <v>Rif Sensitif</v>
      </c>
      <c r="M671" s="43" t="str">
        <f>IFERROR(__xludf.DUMMYFUNCTION("""COMPUTED_VALUE"""),"Paru")</f>
        <v>Paru</v>
      </c>
    </row>
    <row r="672">
      <c r="H672" s="123" t="str">
        <f>IFERROR(__xludf.DUMMYFUNCTION("""COMPUTED_VALUE"""),"L")</f>
        <v>L</v>
      </c>
      <c r="I672" s="123" t="str">
        <f>IFERROR(__xludf.DUMMYFUNCTION("""COMPUTED_VALUE"""),"Positif")</f>
        <v>Positif</v>
      </c>
      <c r="J672" s="124" t="str">
        <f>IFERROR(__xludf.DUMMYFUNCTION("""COMPUTED_VALUE"""),"Negatif")</f>
        <v>Negatif</v>
      </c>
      <c r="K672" s="125" t="str">
        <f>IFERROR(__xludf.DUMMYFUNCTION("""COMPUTED_VALUE"""),"Ya")</f>
        <v>Ya</v>
      </c>
      <c r="L672" s="125" t="str">
        <f>IFERROR(__xludf.DUMMYFUNCTION("""COMPUTED_VALUE"""),"Rif Sensitif")</f>
        <v>Rif Sensitif</v>
      </c>
      <c r="M672" s="125" t="str">
        <f>IFERROR(__xludf.DUMMYFUNCTION("""COMPUTED_VALUE"""),"Paru")</f>
        <v>Paru</v>
      </c>
    </row>
    <row r="673">
      <c r="H673" s="124" t="str">
        <f>IFERROR(__xludf.DUMMYFUNCTION("""COMPUTED_VALUE"""),"L")</f>
        <v>L</v>
      </c>
      <c r="I673" s="124" t="str">
        <f>IFERROR(__xludf.DUMMYFUNCTION("""COMPUTED_VALUE"""),"Positif")</f>
        <v>Positif</v>
      </c>
      <c r="J673" s="125" t="str">
        <f>IFERROR(__xludf.DUMMYFUNCTION("""COMPUTED_VALUE"""),"Negatif")</f>
        <v>Negatif</v>
      </c>
      <c r="K673" s="124" t="str">
        <f>IFERROR(__xludf.DUMMYFUNCTION("""COMPUTED_VALUE"""),"Ya")</f>
        <v>Ya</v>
      </c>
      <c r="L673" s="124" t="str">
        <f>IFERROR(__xludf.DUMMYFUNCTION("""COMPUTED_VALUE"""),"Rif Sensitif")</f>
        <v>Rif Sensitif</v>
      </c>
      <c r="M673" s="124" t="str">
        <f>IFERROR(__xludf.DUMMYFUNCTION("""COMPUTED_VALUE"""),"Paru")</f>
        <v>Paru</v>
      </c>
      <c r="O673" s="29"/>
      <c r="P673" s="29"/>
      <c r="Q673" s="29"/>
      <c r="R673" s="29"/>
      <c r="S673" s="29"/>
      <c r="T673" s="29"/>
      <c r="U673" s="29"/>
      <c r="V673" s="29"/>
    </row>
    <row r="674">
      <c r="H674" s="43" t="str">
        <f>IFERROR(__xludf.DUMMYFUNCTION("""COMPUTED_VALUE"""),"L")</f>
        <v>L</v>
      </c>
      <c r="I674" s="43" t="str">
        <f>IFERROR(__xludf.DUMMYFUNCTION("""COMPUTED_VALUE"""),"Positif")</f>
        <v>Positif</v>
      </c>
      <c r="J674" s="43" t="str">
        <f>IFERROR(__xludf.DUMMYFUNCTION("""COMPUTED_VALUE"""),"Negatif")</f>
        <v>Negatif</v>
      </c>
      <c r="K674" s="43" t="str">
        <f>IFERROR(__xludf.DUMMYFUNCTION("""COMPUTED_VALUE"""),"Tidak")</f>
        <v>Tidak</v>
      </c>
      <c r="L674" s="43" t="str">
        <f>IFERROR(__xludf.DUMMYFUNCTION("""COMPUTED_VALUE"""),"Rif Sensitif")</f>
        <v>Rif Sensitif</v>
      </c>
      <c r="M674" s="43" t="str">
        <f>IFERROR(__xludf.DUMMYFUNCTION("""COMPUTED_VALUE"""),"Paru")</f>
        <v>Paru</v>
      </c>
    </row>
    <row r="675">
      <c r="H675" s="43" t="str">
        <f>IFERROR(__xludf.DUMMYFUNCTION("""COMPUTED_VALUE"""),"L")</f>
        <v>L</v>
      </c>
      <c r="I675" s="43" t="str">
        <f>IFERROR(__xludf.DUMMYFUNCTION("""COMPUTED_VALUE"""),"Positif")</f>
        <v>Positif</v>
      </c>
      <c r="J675" s="43" t="str">
        <f>IFERROR(__xludf.DUMMYFUNCTION("""COMPUTED_VALUE"""),"Negatif")</f>
        <v>Negatif</v>
      </c>
      <c r="K675" s="43" t="str">
        <f>IFERROR(__xludf.DUMMYFUNCTION("""COMPUTED_VALUE"""),"Tidak")</f>
        <v>Tidak</v>
      </c>
      <c r="L675" s="43" t="str">
        <f>IFERROR(__xludf.DUMMYFUNCTION("""COMPUTED_VALUE"""),"Rif Sensitif")</f>
        <v>Rif Sensitif</v>
      </c>
      <c r="M675" s="43" t="str">
        <f>IFERROR(__xludf.DUMMYFUNCTION("""COMPUTED_VALUE"""),"Paru")</f>
        <v>Paru</v>
      </c>
      <c r="O675" s="19"/>
      <c r="R675" s="126"/>
      <c r="S675" s="40"/>
      <c r="T675" s="40"/>
      <c r="U675" s="42"/>
    </row>
    <row r="676">
      <c r="R676" s="40"/>
      <c r="S676" s="40"/>
      <c r="T676" s="40"/>
    </row>
    <row r="677">
      <c r="O677" s="127"/>
      <c r="P677" s="127"/>
      <c r="Q677" s="128"/>
      <c r="R677" s="128"/>
      <c r="S677" s="128"/>
      <c r="T677" s="128"/>
      <c r="U677" s="128"/>
      <c r="V677" s="129"/>
    </row>
    <row r="678">
      <c r="H678" s="29" t="s">
        <v>138</v>
      </c>
      <c r="I678" s="19" t="s">
        <v>122</v>
      </c>
      <c r="O678" s="130" t="s">
        <v>139</v>
      </c>
      <c r="P678" s="39"/>
      <c r="Q678" s="131"/>
      <c r="R678" s="132"/>
      <c r="S678" s="129"/>
      <c r="T678" s="129"/>
      <c r="U678" s="133"/>
      <c r="V678" s="39"/>
    </row>
    <row r="679">
      <c r="H679" s="22" t="s">
        <v>1</v>
      </c>
      <c r="I679" s="22" t="s">
        <v>3</v>
      </c>
      <c r="J679" s="22" t="s">
        <v>4</v>
      </c>
      <c r="K679" s="22" t="s">
        <v>5</v>
      </c>
      <c r="L679" s="22" t="s">
        <v>6</v>
      </c>
      <c r="M679" s="22" t="s">
        <v>7</v>
      </c>
      <c r="O679" s="48" t="s">
        <v>109</v>
      </c>
      <c r="P679" s="48" t="s">
        <v>19</v>
      </c>
      <c r="Q679" s="48" t="s">
        <v>110</v>
      </c>
      <c r="R679" s="48" t="s">
        <v>111</v>
      </c>
      <c r="S679" s="48" t="s">
        <v>112</v>
      </c>
      <c r="T679" s="48" t="s">
        <v>113</v>
      </c>
      <c r="U679" s="48" t="s">
        <v>114</v>
      </c>
      <c r="V679" s="48" t="s">
        <v>115</v>
      </c>
    </row>
    <row r="680">
      <c r="H680" s="43" t="str">
        <f>IFERROR(__xludf.DUMMYFUNCTION("FILTER(H489:M565,J489:J565=I678)"),"P")</f>
        <v>P</v>
      </c>
      <c r="I680" s="43" t="str">
        <f>IFERROR(__xludf.DUMMYFUNCTION("""COMPUTED_VALUE"""),"Positif")</f>
        <v>Positif</v>
      </c>
      <c r="J680" s="43" t="str">
        <f>IFERROR(__xludf.DUMMYFUNCTION("""COMPUTED_VALUE"""),"Positif")</f>
        <v>Positif</v>
      </c>
      <c r="K680" s="43" t="str">
        <f>IFERROR(__xludf.DUMMYFUNCTION("""COMPUTED_VALUE"""),"Tidak")</f>
        <v>Tidak</v>
      </c>
      <c r="L680" s="43" t="str">
        <f>IFERROR(__xludf.DUMMYFUNCTION("""COMPUTED_VALUE"""),"Rif Sensitif")</f>
        <v>Rif Sensitif</v>
      </c>
      <c r="M680" s="43" t="str">
        <f>IFERROR(__xludf.DUMMYFUNCTION("""COMPUTED_VALUE"""),"Ekstra paru")</f>
        <v>Ekstra paru</v>
      </c>
      <c r="O680" s="43"/>
      <c r="P680" s="43"/>
      <c r="Q680" s="43"/>
      <c r="R680" s="43"/>
      <c r="S680" s="43"/>
      <c r="T680" s="43"/>
      <c r="U680" s="43"/>
      <c r="V680" s="43"/>
    </row>
    <row r="681">
      <c r="H681" s="43" t="str">
        <f>IFERROR(__xludf.DUMMYFUNCTION("""COMPUTED_VALUE"""),"P")</f>
        <v>P</v>
      </c>
      <c r="I681" s="43" t="str">
        <f>IFERROR(__xludf.DUMMYFUNCTION("""COMPUTED_VALUE"""),"Positif")</f>
        <v>Positif</v>
      </c>
      <c r="J681" s="43" t="str">
        <f>IFERROR(__xludf.DUMMYFUNCTION("""COMPUTED_VALUE"""),"Positif")</f>
        <v>Positif</v>
      </c>
      <c r="K681" s="43" t="str">
        <f>IFERROR(__xludf.DUMMYFUNCTION("""COMPUTED_VALUE"""),"Tidak")</f>
        <v>Tidak</v>
      </c>
      <c r="L681" s="43" t="str">
        <f>IFERROR(__xludf.DUMMYFUNCTION("""COMPUTED_VALUE"""),"Rif Sensitif")</f>
        <v>Rif Sensitif</v>
      </c>
      <c r="M681" s="43" t="str">
        <f>IFERROR(__xludf.DUMMYFUNCTION("""COMPUTED_VALUE"""),"Paru")</f>
        <v>Paru</v>
      </c>
      <c r="O681" s="49"/>
      <c r="P681" s="49" t="s">
        <v>116</v>
      </c>
      <c r="Q681" s="43"/>
      <c r="R681" s="50">
        <f>ROWS(H680:M681)</f>
        <v>2</v>
      </c>
      <c r="S681" s="51">
        <f>COUNTIF(M680:M681, M681)</f>
        <v>1</v>
      </c>
      <c r="T681" s="51">
        <f>COUNTIF(M680:M681, M680)</f>
        <v>1</v>
      </c>
      <c r="U681" s="52">
        <f>IFERROR(((-S681/R681)*IMLOG2(S681/R681))+(-T681/R681)*IMLOG2(T681/R681),0)</f>
        <v>1</v>
      </c>
      <c r="V681" s="43"/>
    </row>
    <row r="682">
      <c r="O682" s="43"/>
      <c r="P682" s="43"/>
      <c r="Q682" s="43"/>
      <c r="R682" s="51"/>
      <c r="S682" s="51"/>
      <c r="T682" s="51"/>
      <c r="U682" s="43"/>
      <c r="V682" s="43"/>
    </row>
    <row r="683">
      <c r="O683" s="94"/>
      <c r="P683" s="94" t="s">
        <v>125</v>
      </c>
      <c r="Q683" s="95"/>
      <c r="R683" s="96"/>
      <c r="S683" s="96"/>
      <c r="T683" s="96"/>
      <c r="U683" s="95"/>
      <c r="V683" s="95">
        <f>(U681)-((R684/R681)*U684)-((R685/R681)*U685)</f>
        <v>0</v>
      </c>
    </row>
    <row r="684">
      <c r="O684" s="95"/>
      <c r="P684" s="95"/>
      <c r="Q684" s="94" t="s">
        <v>131</v>
      </c>
      <c r="R684" s="134">
        <f>COUNTIF(K680:K681,0)</f>
        <v>0</v>
      </c>
      <c r="S684" s="96">
        <f>COUNTIFS(K680:K681,0,M680:M681,M681)</f>
        <v>0</v>
      </c>
      <c r="T684" s="96">
        <f>COUNTIFS(K680:K681,0,M680:M681,M680)</f>
        <v>0</v>
      </c>
      <c r="U684" s="97">
        <f t="shared" ref="U684:U685" si="17">IFERROR(((-S684/R684)*IMLOG2(S684/R684))+((-T684/R684)*IMLOG2(T684/R684)),0)</f>
        <v>0</v>
      </c>
      <c r="V684" s="95"/>
    </row>
    <row r="685">
      <c r="O685" s="95"/>
      <c r="P685" s="95"/>
      <c r="Q685" s="94" t="s">
        <v>127</v>
      </c>
      <c r="R685" s="96">
        <f>COUNTIF(K680:K681,K680)</f>
        <v>2</v>
      </c>
      <c r="S685" s="98">
        <f>COUNTIFS(K680:K681,K680,M680:M681,M681)</f>
        <v>1</v>
      </c>
      <c r="T685" s="96">
        <f>COUNTIFS(K680:K681,K680,M680:M681,M680)</f>
        <v>1</v>
      </c>
      <c r="U685" s="97">
        <f t="shared" si="17"/>
        <v>1</v>
      </c>
      <c r="V685" s="95"/>
    </row>
    <row r="687">
      <c r="H687" s="29" t="s">
        <v>138</v>
      </c>
      <c r="I687" s="19" t="s">
        <v>123</v>
      </c>
      <c r="O687" s="130" t="s">
        <v>140</v>
      </c>
      <c r="P687" s="39"/>
      <c r="Q687" s="131"/>
      <c r="R687" s="132"/>
      <c r="S687" s="129"/>
      <c r="T687" s="129"/>
      <c r="U687" s="133"/>
      <c r="V687" s="39"/>
    </row>
    <row r="688">
      <c r="H688" s="22" t="s">
        <v>1</v>
      </c>
      <c r="I688" s="22" t="s">
        <v>3</v>
      </c>
      <c r="J688" s="22" t="s">
        <v>4</v>
      </c>
      <c r="K688" s="22" t="s">
        <v>5</v>
      </c>
      <c r="L688" s="22" t="s">
        <v>6</v>
      </c>
      <c r="M688" s="22" t="s">
        <v>7</v>
      </c>
      <c r="O688" s="48" t="s">
        <v>109</v>
      </c>
      <c r="P688" s="48" t="s">
        <v>19</v>
      </c>
      <c r="Q688" s="48" t="s">
        <v>110</v>
      </c>
      <c r="R688" s="48" t="s">
        <v>111</v>
      </c>
      <c r="S688" s="48" t="s">
        <v>112</v>
      </c>
      <c r="T688" s="48" t="s">
        <v>113</v>
      </c>
      <c r="U688" s="48" t="s">
        <v>114</v>
      </c>
      <c r="V688" s="48" t="s">
        <v>115</v>
      </c>
    </row>
    <row r="689">
      <c r="H689" s="43" t="str">
        <f>IFERROR(__xludf.DUMMYFUNCTION("FILTER(H489:M565,J489:J565=I687)"),"P")</f>
        <v>P</v>
      </c>
      <c r="I689" s="43" t="str">
        <f>IFERROR(__xludf.DUMMYFUNCTION("""COMPUTED_VALUE"""),"Positif")</f>
        <v>Positif</v>
      </c>
      <c r="J689" s="43" t="str">
        <f>IFERROR(__xludf.DUMMYFUNCTION("""COMPUTED_VALUE"""),"Negatif")</f>
        <v>Negatif</v>
      </c>
      <c r="K689" s="43" t="str">
        <f>IFERROR(__xludf.DUMMYFUNCTION("""COMPUTED_VALUE"""),"Tidak")</f>
        <v>Tidak</v>
      </c>
      <c r="L689" s="43" t="str">
        <f>IFERROR(__xludf.DUMMYFUNCTION("""COMPUTED_VALUE"""),"Rif Sensitif")</f>
        <v>Rif Sensitif</v>
      </c>
      <c r="M689" s="43" t="str">
        <f>IFERROR(__xludf.DUMMYFUNCTION("""COMPUTED_VALUE"""),"Ekstra paru")</f>
        <v>Ekstra paru</v>
      </c>
      <c r="O689" s="43"/>
      <c r="P689" s="43"/>
      <c r="Q689" s="43"/>
      <c r="R689" s="43"/>
      <c r="S689" s="43"/>
      <c r="T689" s="43"/>
      <c r="U689" s="43"/>
      <c r="V689" s="43"/>
    </row>
    <row r="690">
      <c r="H690" s="43" t="str">
        <f>IFERROR(__xludf.DUMMYFUNCTION("""COMPUTED_VALUE"""),"P")</f>
        <v>P</v>
      </c>
      <c r="I690" s="43" t="str">
        <f>IFERROR(__xludf.DUMMYFUNCTION("""COMPUTED_VALUE"""),"Positif")</f>
        <v>Positif</v>
      </c>
      <c r="J690" s="43" t="str">
        <f>IFERROR(__xludf.DUMMYFUNCTION("""COMPUTED_VALUE"""),"Negatif")</f>
        <v>Negatif</v>
      </c>
      <c r="K690" s="43" t="str">
        <f>IFERROR(__xludf.DUMMYFUNCTION("""COMPUTED_VALUE"""),"Tidak")</f>
        <v>Tidak</v>
      </c>
      <c r="L690" s="43" t="str">
        <f>IFERROR(__xludf.DUMMYFUNCTION("""COMPUTED_VALUE"""),"Rif Sensitif")</f>
        <v>Rif Sensitif</v>
      </c>
      <c r="M690" s="43" t="str">
        <f>IFERROR(__xludf.DUMMYFUNCTION("""COMPUTED_VALUE"""),"Ekstra paru")</f>
        <v>Ekstra paru</v>
      </c>
      <c r="O690" s="49"/>
      <c r="P690" s="49" t="s">
        <v>116</v>
      </c>
      <c r="Q690" s="43"/>
      <c r="R690" s="50">
        <f>ROWS(H689:M763)</f>
        <v>75</v>
      </c>
      <c r="S690" s="51">
        <f>COUNTIF(M689:M763, M691)</f>
        <v>68</v>
      </c>
      <c r="T690" s="51">
        <f>COUNTIF(M689:M763, M689)</f>
        <v>7</v>
      </c>
      <c r="U690" s="52">
        <f>IFERROR(((-S690/R690)*IMLOG2(S690/R690))+(-T690/R690)*IMLOG2(T690/R690),0)</f>
        <v>0.447499255</v>
      </c>
      <c r="V690" s="43"/>
    </row>
    <row r="691">
      <c r="H691" s="43" t="str">
        <f>IFERROR(__xludf.DUMMYFUNCTION("""COMPUTED_VALUE"""),"P")</f>
        <v>P</v>
      </c>
      <c r="I691" s="43" t="str">
        <f>IFERROR(__xludf.DUMMYFUNCTION("""COMPUTED_VALUE"""),"Positif")</f>
        <v>Positif</v>
      </c>
      <c r="J691" s="43" t="str">
        <f>IFERROR(__xludf.DUMMYFUNCTION("""COMPUTED_VALUE"""),"Negatif")</f>
        <v>Negatif</v>
      </c>
      <c r="K691" s="43" t="str">
        <f>IFERROR(__xludf.DUMMYFUNCTION("""COMPUTED_VALUE"""),"Tidak")</f>
        <v>Tidak</v>
      </c>
      <c r="L691" s="43" t="str">
        <f>IFERROR(__xludf.DUMMYFUNCTION("""COMPUTED_VALUE"""),"Rif Sensitif")</f>
        <v>Rif Sensitif</v>
      </c>
      <c r="M691" s="43" t="str">
        <f>IFERROR(__xludf.DUMMYFUNCTION("""COMPUTED_VALUE"""),"Paru")</f>
        <v>Paru</v>
      </c>
      <c r="O691" s="43"/>
      <c r="P691" s="43"/>
      <c r="Q691" s="43"/>
      <c r="R691" s="51"/>
      <c r="S691" s="51"/>
      <c r="T691" s="51"/>
      <c r="U691" s="43"/>
      <c r="V691" s="43"/>
    </row>
    <row r="692">
      <c r="H692" s="43" t="str">
        <f>IFERROR(__xludf.DUMMYFUNCTION("""COMPUTED_VALUE"""),"P")</f>
        <v>P</v>
      </c>
      <c r="I692" s="43" t="str">
        <f>IFERROR(__xludf.DUMMYFUNCTION("""COMPUTED_VALUE"""),"Positif")</f>
        <v>Positif</v>
      </c>
      <c r="J692" s="43" t="str">
        <f>IFERROR(__xludf.DUMMYFUNCTION("""COMPUTED_VALUE"""),"Negatif")</f>
        <v>Negatif</v>
      </c>
      <c r="K692" s="43" t="str">
        <f>IFERROR(__xludf.DUMMYFUNCTION("""COMPUTED_VALUE"""),"Tidak")</f>
        <v>Tidak</v>
      </c>
      <c r="L692" s="43" t="str">
        <f>IFERROR(__xludf.DUMMYFUNCTION("""COMPUTED_VALUE"""),"Rif Sensitif")</f>
        <v>Rif Sensitif</v>
      </c>
      <c r="M692" s="43" t="str">
        <f>IFERROR(__xludf.DUMMYFUNCTION("""COMPUTED_VALUE"""),"Paru")</f>
        <v>Paru</v>
      </c>
      <c r="O692" s="94"/>
      <c r="P692" s="94" t="s">
        <v>125</v>
      </c>
      <c r="Q692" s="95"/>
      <c r="R692" s="96"/>
      <c r="S692" s="96"/>
      <c r="T692" s="96"/>
      <c r="U692" s="95"/>
      <c r="V692" s="95">
        <f>(U690)-((R693/R690)*U693)-((R694/R690)*U694)</f>
        <v>0.005776484336</v>
      </c>
    </row>
    <row r="693">
      <c r="H693" s="43" t="str">
        <f>IFERROR(__xludf.DUMMYFUNCTION("""COMPUTED_VALUE"""),"P")</f>
        <v>P</v>
      </c>
      <c r="I693" s="43" t="str">
        <f>IFERROR(__xludf.DUMMYFUNCTION("""COMPUTED_VALUE"""),"Positif")</f>
        <v>Positif</v>
      </c>
      <c r="J693" s="43" t="str">
        <f>IFERROR(__xludf.DUMMYFUNCTION("""COMPUTED_VALUE"""),"Negatif")</f>
        <v>Negatif</v>
      </c>
      <c r="K693" s="43" t="str">
        <f>IFERROR(__xludf.DUMMYFUNCTION("""COMPUTED_VALUE"""),"Tidak")</f>
        <v>Tidak</v>
      </c>
      <c r="L693" s="43" t="str">
        <f>IFERROR(__xludf.DUMMYFUNCTION("""COMPUTED_VALUE"""),"Rif Sensitif")</f>
        <v>Rif Sensitif</v>
      </c>
      <c r="M693" s="43" t="str">
        <f>IFERROR(__xludf.DUMMYFUNCTION("""COMPUTED_VALUE"""),"Paru")</f>
        <v>Paru</v>
      </c>
      <c r="O693" s="95"/>
      <c r="P693" s="95"/>
      <c r="Q693" s="94" t="s">
        <v>131</v>
      </c>
      <c r="R693" s="135">
        <f>COUNTIF(K689:K763,K699)</f>
        <v>3</v>
      </c>
      <c r="S693" s="96">
        <f>COUNTIFS(K689:K763,K699,M689:M763,M691)</f>
        <v>3</v>
      </c>
      <c r="T693" s="96">
        <f>COUNTIFS(K689:K763,K699,M689:M763,M689)</f>
        <v>0</v>
      </c>
      <c r="U693" s="97">
        <f t="shared" ref="U693:U694" si="18">IFERROR(((-S693/R693)*IMLOG2(S693/R693))+((-T693/R693)*IMLOG2(T693/R693)),0)</f>
        <v>0</v>
      </c>
      <c r="V693" s="95"/>
    </row>
    <row r="694">
      <c r="H694" s="43" t="str">
        <f>IFERROR(__xludf.DUMMYFUNCTION("""COMPUTED_VALUE"""),"P")</f>
        <v>P</v>
      </c>
      <c r="I694" s="43" t="str">
        <f>IFERROR(__xludf.DUMMYFUNCTION("""COMPUTED_VALUE"""),"Positif")</f>
        <v>Positif</v>
      </c>
      <c r="J694" s="43" t="str">
        <f>IFERROR(__xludf.DUMMYFUNCTION("""COMPUTED_VALUE"""),"Negatif")</f>
        <v>Negatif</v>
      </c>
      <c r="K694" s="43" t="str">
        <f>IFERROR(__xludf.DUMMYFUNCTION("""COMPUTED_VALUE"""),"Tidak")</f>
        <v>Tidak</v>
      </c>
      <c r="L694" s="43" t="str">
        <f>IFERROR(__xludf.DUMMYFUNCTION("""COMPUTED_VALUE"""),"Rif Sensitif")</f>
        <v>Rif Sensitif</v>
      </c>
      <c r="M694" s="43" t="str">
        <f>IFERROR(__xludf.DUMMYFUNCTION("""COMPUTED_VALUE"""),"Paru")</f>
        <v>Paru</v>
      </c>
      <c r="O694" s="95"/>
      <c r="P694" s="95"/>
      <c r="Q694" s="94" t="s">
        <v>127</v>
      </c>
      <c r="R694" s="96">
        <f>COUNTIF(K689:K763,K689)</f>
        <v>72</v>
      </c>
      <c r="S694" s="98">
        <f>COUNTIFS(K689:K763,K689,M689:M763,M691)</f>
        <v>65</v>
      </c>
      <c r="T694" s="96">
        <f>COUNTIFS(K689:K763,K689,M689:M763,M689)</f>
        <v>7</v>
      </c>
      <c r="U694" s="97">
        <f t="shared" si="18"/>
        <v>0.4601278861</v>
      </c>
      <c r="V694" s="95"/>
    </row>
    <row r="695">
      <c r="H695" s="43" t="str">
        <f>IFERROR(__xludf.DUMMYFUNCTION("""COMPUTED_VALUE"""),"P")</f>
        <v>P</v>
      </c>
      <c r="I695" s="43" t="str">
        <f>IFERROR(__xludf.DUMMYFUNCTION("""COMPUTED_VALUE"""),"Positif")</f>
        <v>Positif</v>
      </c>
      <c r="J695" s="43" t="str">
        <f>IFERROR(__xludf.DUMMYFUNCTION("""COMPUTED_VALUE"""),"Negatif")</f>
        <v>Negatif</v>
      </c>
      <c r="K695" s="43" t="str">
        <f>IFERROR(__xludf.DUMMYFUNCTION("""COMPUTED_VALUE"""),"Tidak")</f>
        <v>Tidak</v>
      </c>
      <c r="L695" s="43" t="str">
        <f>IFERROR(__xludf.DUMMYFUNCTION("""COMPUTED_VALUE"""),"Rif Sensitif")</f>
        <v>Rif Sensitif</v>
      </c>
      <c r="M695" s="43" t="str">
        <f>IFERROR(__xludf.DUMMYFUNCTION("""COMPUTED_VALUE"""),"Paru")</f>
        <v>Paru</v>
      </c>
    </row>
    <row r="696">
      <c r="H696" s="43" t="str">
        <f>IFERROR(__xludf.DUMMYFUNCTION("""COMPUTED_VALUE"""),"P")</f>
        <v>P</v>
      </c>
      <c r="I696" s="43" t="str">
        <f>IFERROR(__xludf.DUMMYFUNCTION("""COMPUTED_VALUE"""),"Positif")</f>
        <v>Positif</v>
      </c>
      <c r="J696" s="43" t="str">
        <f>IFERROR(__xludf.DUMMYFUNCTION("""COMPUTED_VALUE"""),"Negatif")</f>
        <v>Negatif</v>
      </c>
      <c r="K696" s="43" t="str">
        <f>IFERROR(__xludf.DUMMYFUNCTION("""COMPUTED_VALUE"""),"Tidak")</f>
        <v>Tidak</v>
      </c>
      <c r="L696" s="43" t="str">
        <f>IFERROR(__xludf.DUMMYFUNCTION("""COMPUTED_VALUE"""),"Rif Sensitif")</f>
        <v>Rif Sensitif</v>
      </c>
      <c r="M696" s="43" t="str">
        <f>IFERROR(__xludf.DUMMYFUNCTION("""COMPUTED_VALUE"""),"Paru")</f>
        <v>Paru</v>
      </c>
    </row>
    <row r="697">
      <c r="H697" s="43" t="str">
        <f>IFERROR(__xludf.DUMMYFUNCTION("""COMPUTED_VALUE"""),"P")</f>
        <v>P</v>
      </c>
      <c r="I697" s="43" t="str">
        <f>IFERROR(__xludf.DUMMYFUNCTION("""COMPUTED_VALUE"""),"Positif")</f>
        <v>Positif</v>
      </c>
      <c r="J697" s="43" t="str">
        <f>IFERROR(__xludf.DUMMYFUNCTION("""COMPUTED_VALUE"""),"Negatif")</f>
        <v>Negatif</v>
      </c>
      <c r="K697" s="43" t="str">
        <f>IFERROR(__xludf.DUMMYFUNCTION("""COMPUTED_VALUE"""),"Tidak")</f>
        <v>Tidak</v>
      </c>
      <c r="L697" s="43" t="str">
        <f>IFERROR(__xludf.DUMMYFUNCTION("""COMPUTED_VALUE"""),"Rif Sensitif")</f>
        <v>Rif Sensitif</v>
      </c>
      <c r="M697" s="43" t="str">
        <f>IFERROR(__xludf.DUMMYFUNCTION("""COMPUTED_VALUE"""),"Ekstra paru")</f>
        <v>Ekstra paru</v>
      </c>
    </row>
    <row r="698">
      <c r="H698" s="43" t="str">
        <f>IFERROR(__xludf.DUMMYFUNCTION("""COMPUTED_VALUE"""),"P")</f>
        <v>P</v>
      </c>
      <c r="I698" s="43" t="str">
        <f>IFERROR(__xludf.DUMMYFUNCTION("""COMPUTED_VALUE"""),"Positif")</f>
        <v>Positif</v>
      </c>
      <c r="J698" s="43" t="str">
        <f>IFERROR(__xludf.DUMMYFUNCTION("""COMPUTED_VALUE"""),"Negatif")</f>
        <v>Negatif</v>
      </c>
      <c r="K698" s="43" t="str">
        <f>IFERROR(__xludf.DUMMYFUNCTION("""COMPUTED_VALUE"""),"Tidak")</f>
        <v>Tidak</v>
      </c>
      <c r="L698" s="43" t="str">
        <f>IFERROR(__xludf.DUMMYFUNCTION("""COMPUTED_VALUE"""),"Rif Sensitif")</f>
        <v>Rif Sensitif</v>
      </c>
      <c r="M698" s="43" t="str">
        <f>IFERROR(__xludf.DUMMYFUNCTION("""COMPUTED_VALUE"""),"Paru")</f>
        <v>Paru</v>
      </c>
    </row>
    <row r="699">
      <c r="H699" s="43" t="str">
        <f>IFERROR(__xludf.DUMMYFUNCTION("""COMPUTED_VALUE"""),"P")</f>
        <v>P</v>
      </c>
      <c r="I699" s="43" t="str">
        <f>IFERROR(__xludf.DUMMYFUNCTION("""COMPUTED_VALUE"""),"Positif")</f>
        <v>Positif</v>
      </c>
      <c r="J699" s="43" t="str">
        <f>IFERROR(__xludf.DUMMYFUNCTION("""COMPUTED_VALUE"""),"Negatif")</f>
        <v>Negatif</v>
      </c>
      <c r="K699" s="43" t="str">
        <f>IFERROR(__xludf.DUMMYFUNCTION("""COMPUTED_VALUE"""),"Ya")</f>
        <v>Ya</v>
      </c>
      <c r="L699" s="43" t="str">
        <f>IFERROR(__xludf.DUMMYFUNCTION("""COMPUTED_VALUE"""),"Rif Sensitif")</f>
        <v>Rif Sensitif</v>
      </c>
      <c r="M699" s="43" t="str">
        <f>IFERROR(__xludf.DUMMYFUNCTION("""COMPUTED_VALUE"""),"Paru")</f>
        <v>Paru</v>
      </c>
    </row>
    <row r="700">
      <c r="H700" s="43" t="str">
        <f>IFERROR(__xludf.DUMMYFUNCTION("""COMPUTED_VALUE"""),"P")</f>
        <v>P</v>
      </c>
      <c r="I700" s="43" t="str">
        <f>IFERROR(__xludf.DUMMYFUNCTION("""COMPUTED_VALUE"""),"Positif")</f>
        <v>Positif</v>
      </c>
      <c r="J700" s="43" t="str">
        <f>IFERROR(__xludf.DUMMYFUNCTION("""COMPUTED_VALUE"""),"Negatif")</f>
        <v>Negatif</v>
      </c>
      <c r="K700" s="43" t="str">
        <f>IFERROR(__xludf.DUMMYFUNCTION("""COMPUTED_VALUE"""),"Tidak")</f>
        <v>Tidak</v>
      </c>
      <c r="L700" s="43" t="str">
        <f>IFERROR(__xludf.DUMMYFUNCTION("""COMPUTED_VALUE"""),"Rif Sensitif")</f>
        <v>Rif Sensitif</v>
      </c>
      <c r="M700" s="43" t="str">
        <f>IFERROR(__xludf.DUMMYFUNCTION("""COMPUTED_VALUE"""),"Paru")</f>
        <v>Paru</v>
      </c>
    </row>
    <row r="701">
      <c r="H701" s="43" t="str">
        <f>IFERROR(__xludf.DUMMYFUNCTION("""COMPUTED_VALUE"""),"P")</f>
        <v>P</v>
      </c>
      <c r="I701" s="43" t="str">
        <f>IFERROR(__xludf.DUMMYFUNCTION("""COMPUTED_VALUE"""),"Positif")</f>
        <v>Positif</v>
      </c>
      <c r="J701" s="43" t="str">
        <f>IFERROR(__xludf.DUMMYFUNCTION("""COMPUTED_VALUE"""),"Negatif")</f>
        <v>Negatif</v>
      </c>
      <c r="K701" s="43" t="str">
        <f>IFERROR(__xludf.DUMMYFUNCTION("""COMPUTED_VALUE"""),"Tidak")</f>
        <v>Tidak</v>
      </c>
      <c r="L701" s="43" t="str">
        <f>IFERROR(__xludf.DUMMYFUNCTION("""COMPUTED_VALUE"""),"Rif Sensitif")</f>
        <v>Rif Sensitif</v>
      </c>
      <c r="M701" s="43" t="str">
        <f>IFERROR(__xludf.DUMMYFUNCTION("""COMPUTED_VALUE"""),"Paru")</f>
        <v>Paru</v>
      </c>
    </row>
    <row r="702">
      <c r="H702" s="43" t="str">
        <f>IFERROR(__xludf.DUMMYFUNCTION("""COMPUTED_VALUE"""),"P")</f>
        <v>P</v>
      </c>
      <c r="I702" s="43" t="str">
        <f>IFERROR(__xludf.DUMMYFUNCTION("""COMPUTED_VALUE"""),"Positif")</f>
        <v>Positif</v>
      </c>
      <c r="J702" s="43" t="str">
        <f>IFERROR(__xludf.DUMMYFUNCTION("""COMPUTED_VALUE"""),"Negatif")</f>
        <v>Negatif</v>
      </c>
      <c r="K702" s="43" t="str">
        <f>IFERROR(__xludf.DUMMYFUNCTION("""COMPUTED_VALUE"""),"Tidak")</f>
        <v>Tidak</v>
      </c>
      <c r="L702" s="43" t="str">
        <f>IFERROR(__xludf.DUMMYFUNCTION("""COMPUTED_VALUE"""),"Rif Sensitif")</f>
        <v>Rif Sensitif</v>
      </c>
      <c r="M702" s="43" t="str">
        <f>IFERROR(__xludf.DUMMYFUNCTION("""COMPUTED_VALUE"""),"Paru")</f>
        <v>Paru</v>
      </c>
    </row>
    <row r="703">
      <c r="H703" s="43" t="str">
        <f>IFERROR(__xludf.DUMMYFUNCTION("""COMPUTED_VALUE"""),"P")</f>
        <v>P</v>
      </c>
      <c r="I703" s="43" t="str">
        <f>IFERROR(__xludf.DUMMYFUNCTION("""COMPUTED_VALUE"""),"Positif")</f>
        <v>Positif</v>
      </c>
      <c r="J703" s="43" t="str">
        <f>IFERROR(__xludf.DUMMYFUNCTION("""COMPUTED_VALUE"""),"Negatif")</f>
        <v>Negatif</v>
      </c>
      <c r="K703" s="43" t="str">
        <f>IFERROR(__xludf.DUMMYFUNCTION("""COMPUTED_VALUE"""),"Tidak")</f>
        <v>Tidak</v>
      </c>
      <c r="L703" s="43" t="str">
        <f>IFERROR(__xludf.DUMMYFUNCTION("""COMPUTED_VALUE"""),"Rif Sensitif")</f>
        <v>Rif Sensitif</v>
      </c>
      <c r="M703" s="43" t="str">
        <f>IFERROR(__xludf.DUMMYFUNCTION("""COMPUTED_VALUE"""),"Paru")</f>
        <v>Paru</v>
      </c>
    </row>
    <row r="704">
      <c r="H704" s="43" t="str">
        <f>IFERROR(__xludf.DUMMYFUNCTION("""COMPUTED_VALUE"""),"P")</f>
        <v>P</v>
      </c>
      <c r="I704" s="43" t="str">
        <f>IFERROR(__xludf.DUMMYFUNCTION("""COMPUTED_VALUE"""),"Positif")</f>
        <v>Positif</v>
      </c>
      <c r="J704" s="43" t="str">
        <f>IFERROR(__xludf.DUMMYFUNCTION("""COMPUTED_VALUE"""),"Negatif")</f>
        <v>Negatif</v>
      </c>
      <c r="K704" s="43" t="str">
        <f>IFERROR(__xludf.DUMMYFUNCTION("""COMPUTED_VALUE"""),"Tidak")</f>
        <v>Tidak</v>
      </c>
      <c r="L704" s="43" t="str">
        <f>IFERROR(__xludf.DUMMYFUNCTION("""COMPUTED_VALUE"""),"Rif Sensitif")</f>
        <v>Rif Sensitif</v>
      </c>
      <c r="M704" s="43" t="str">
        <f>IFERROR(__xludf.DUMMYFUNCTION("""COMPUTED_VALUE"""),"Paru")</f>
        <v>Paru</v>
      </c>
    </row>
    <row r="705">
      <c r="H705" s="43" t="str">
        <f>IFERROR(__xludf.DUMMYFUNCTION("""COMPUTED_VALUE"""),"P")</f>
        <v>P</v>
      </c>
      <c r="I705" s="43" t="str">
        <f>IFERROR(__xludf.DUMMYFUNCTION("""COMPUTED_VALUE"""),"Positif")</f>
        <v>Positif</v>
      </c>
      <c r="J705" s="43" t="str">
        <f>IFERROR(__xludf.DUMMYFUNCTION("""COMPUTED_VALUE"""),"Negatif")</f>
        <v>Negatif</v>
      </c>
      <c r="K705" s="43" t="str">
        <f>IFERROR(__xludf.DUMMYFUNCTION("""COMPUTED_VALUE"""),"Tidak")</f>
        <v>Tidak</v>
      </c>
      <c r="L705" s="43" t="str">
        <f>IFERROR(__xludf.DUMMYFUNCTION("""COMPUTED_VALUE"""),"Rif Sensitif")</f>
        <v>Rif Sensitif</v>
      </c>
      <c r="M705" s="43" t="str">
        <f>IFERROR(__xludf.DUMMYFUNCTION("""COMPUTED_VALUE"""),"Paru")</f>
        <v>Paru</v>
      </c>
    </row>
    <row r="706">
      <c r="H706" s="43" t="str">
        <f>IFERROR(__xludf.DUMMYFUNCTION("""COMPUTED_VALUE"""),"P")</f>
        <v>P</v>
      </c>
      <c r="I706" s="43" t="str">
        <f>IFERROR(__xludf.DUMMYFUNCTION("""COMPUTED_VALUE"""),"Positif")</f>
        <v>Positif</v>
      </c>
      <c r="J706" s="43" t="str">
        <f>IFERROR(__xludf.DUMMYFUNCTION("""COMPUTED_VALUE"""),"Negatif")</f>
        <v>Negatif</v>
      </c>
      <c r="K706" s="43" t="str">
        <f>IFERROR(__xludf.DUMMYFUNCTION("""COMPUTED_VALUE"""),"Tidak")</f>
        <v>Tidak</v>
      </c>
      <c r="L706" s="43" t="str">
        <f>IFERROR(__xludf.DUMMYFUNCTION("""COMPUTED_VALUE"""),"Rif Sensitif")</f>
        <v>Rif Sensitif</v>
      </c>
      <c r="M706" s="43" t="str">
        <f>IFERROR(__xludf.DUMMYFUNCTION("""COMPUTED_VALUE"""),"Paru")</f>
        <v>Paru</v>
      </c>
    </row>
    <row r="707">
      <c r="H707" s="43" t="str">
        <f>IFERROR(__xludf.DUMMYFUNCTION("""COMPUTED_VALUE"""),"P")</f>
        <v>P</v>
      </c>
      <c r="I707" s="43" t="str">
        <f>IFERROR(__xludf.DUMMYFUNCTION("""COMPUTED_VALUE"""),"Positif")</f>
        <v>Positif</v>
      </c>
      <c r="J707" s="43" t="str">
        <f>IFERROR(__xludf.DUMMYFUNCTION("""COMPUTED_VALUE"""),"Negatif")</f>
        <v>Negatif</v>
      </c>
      <c r="K707" s="43" t="str">
        <f>IFERROR(__xludf.DUMMYFUNCTION("""COMPUTED_VALUE"""),"Tidak")</f>
        <v>Tidak</v>
      </c>
      <c r="L707" s="43" t="str">
        <f>IFERROR(__xludf.DUMMYFUNCTION("""COMPUTED_VALUE"""),"Rif Sensitif")</f>
        <v>Rif Sensitif</v>
      </c>
      <c r="M707" s="43" t="str">
        <f>IFERROR(__xludf.DUMMYFUNCTION("""COMPUTED_VALUE"""),"Paru")</f>
        <v>Paru</v>
      </c>
    </row>
    <row r="708">
      <c r="H708" s="43" t="str">
        <f>IFERROR(__xludf.DUMMYFUNCTION("""COMPUTED_VALUE"""),"P")</f>
        <v>P</v>
      </c>
      <c r="I708" s="43" t="str">
        <f>IFERROR(__xludf.DUMMYFUNCTION("""COMPUTED_VALUE"""),"Positif")</f>
        <v>Positif</v>
      </c>
      <c r="J708" s="43" t="str">
        <f>IFERROR(__xludf.DUMMYFUNCTION("""COMPUTED_VALUE"""),"Negatif")</f>
        <v>Negatif</v>
      </c>
      <c r="K708" s="43" t="str">
        <f>IFERROR(__xludf.DUMMYFUNCTION("""COMPUTED_VALUE"""),"Tidak")</f>
        <v>Tidak</v>
      </c>
      <c r="L708" s="43" t="str">
        <f>IFERROR(__xludf.DUMMYFUNCTION("""COMPUTED_VALUE"""),"Rif Sensitif")</f>
        <v>Rif Sensitif</v>
      </c>
      <c r="M708" s="43" t="str">
        <f>IFERROR(__xludf.DUMMYFUNCTION("""COMPUTED_VALUE"""),"Paru")</f>
        <v>Paru</v>
      </c>
    </row>
    <row r="709">
      <c r="H709" s="43" t="str">
        <f>IFERROR(__xludf.DUMMYFUNCTION("""COMPUTED_VALUE"""),"P")</f>
        <v>P</v>
      </c>
      <c r="I709" s="43" t="str">
        <f>IFERROR(__xludf.DUMMYFUNCTION("""COMPUTED_VALUE"""),"Positif")</f>
        <v>Positif</v>
      </c>
      <c r="J709" s="43" t="str">
        <f>IFERROR(__xludf.DUMMYFUNCTION("""COMPUTED_VALUE"""),"Negatif")</f>
        <v>Negatif</v>
      </c>
      <c r="K709" s="43" t="str">
        <f>IFERROR(__xludf.DUMMYFUNCTION("""COMPUTED_VALUE"""),"Tidak")</f>
        <v>Tidak</v>
      </c>
      <c r="L709" s="43" t="str">
        <f>IFERROR(__xludf.DUMMYFUNCTION("""COMPUTED_VALUE"""),"Rif Sensitif")</f>
        <v>Rif Sensitif</v>
      </c>
      <c r="M709" s="43" t="str">
        <f>IFERROR(__xludf.DUMMYFUNCTION("""COMPUTED_VALUE"""),"Paru")</f>
        <v>Paru</v>
      </c>
    </row>
    <row r="710">
      <c r="H710" s="43" t="str">
        <f>IFERROR(__xludf.DUMMYFUNCTION("""COMPUTED_VALUE"""),"P")</f>
        <v>P</v>
      </c>
      <c r="I710" s="43" t="str">
        <f>IFERROR(__xludf.DUMMYFUNCTION("""COMPUTED_VALUE"""),"Positif")</f>
        <v>Positif</v>
      </c>
      <c r="J710" s="43" t="str">
        <f>IFERROR(__xludf.DUMMYFUNCTION("""COMPUTED_VALUE"""),"Negatif")</f>
        <v>Negatif</v>
      </c>
      <c r="K710" s="43" t="str">
        <f>IFERROR(__xludf.DUMMYFUNCTION("""COMPUTED_VALUE"""),"Tidak")</f>
        <v>Tidak</v>
      </c>
      <c r="L710" s="43" t="str">
        <f>IFERROR(__xludf.DUMMYFUNCTION("""COMPUTED_VALUE"""),"Rif Sensitif")</f>
        <v>Rif Sensitif</v>
      </c>
      <c r="M710" s="43" t="str">
        <f>IFERROR(__xludf.DUMMYFUNCTION("""COMPUTED_VALUE"""),"Paru")</f>
        <v>Paru</v>
      </c>
    </row>
    <row r="711">
      <c r="H711" s="43" t="str">
        <f>IFERROR(__xludf.DUMMYFUNCTION("""COMPUTED_VALUE"""),"P")</f>
        <v>P</v>
      </c>
      <c r="I711" s="43" t="str">
        <f>IFERROR(__xludf.DUMMYFUNCTION("""COMPUTED_VALUE"""),"Positif")</f>
        <v>Positif</v>
      </c>
      <c r="J711" s="43" t="str">
        <f>IFERROR(__xludf.DUMMYFUNCTION("""COMPUTED_VALUE"""),"Negatif")</f>
        <v>Negatif</v>
      </c>
      <c r="K711" s="43" t="str">
        <f>IFERROR(__xludf.DUMMYFUNCTION("""COMPUTED_VALUE"""),"Tidak")</f>
        <v>Tidak</v>
      </c>
      <c r="L711" s="43" t="str">
        <f>IFERROR(__xludf.DUMMYFUNCTION("""COMPUTED_VALUE"""),"Rif Sensitif")</f>
        <v>Rif Sensitif</v>
      </c>
      <c r="M711" s="43" t="str">
        <f>IFERROR(__xludf.DUMMYFUNCTION("""COMPUTED_VALUE"""),"Paru")</f>
        <v>Paru</v>
      </c>
    </row>
    <row r="712">
      <c r="H712" s="43" t="str">
        <f>IFERROR(__xludf.DUMMYFUNCTION("""COMPUTED_VALUE"""),"P")</f>
        <v>P</v>
      </c>
      <c r="I712" s="43" t="str">
        <f>IFERROR(__xludf.DUMMYFUNCTION("""COMPUTED_VALUE"""),"Positif")</f>
        <v>Positif</v>
      </c>
      <c r="J712" s="43" t="str">
        <f>IFERROR(__xludf.DUMMYFUNCTION("""COMPUTED_VALUE"""),"Negatif")</f>
        <v>Negatif</v>
      </c>
      <c r="K712" s="43" t="str">
        <f>IFERROR(__xludf.DUMMYFUNCTION("""COMPUTED_VALUE"""),"Tidak")</f>
        <v>Tidak</v>
      </c>
      <c r="L712" s="43" t="str">
        <f>IFERROR(__xludf.DUMMYFUNCTION("""COMPUTED_VALUE"""),"Rif Sensitif")</f>
        <v>Rif Sensitif</v>
      </c>
      <c r="M712" s="43" t="str">
        <f>IFERROR(__xludf.DUMMYFUNCTION("""COMPUTED_VALUE"""),"Paru")</f>
        <v>Paru</v>
      </c>
    </row>
    <row r="713">
      <c r="H713" s="43" t="str">
        <f>IFERROR(__xludf.DUMMYFUNCTION("""COMPUTED_VALUE"""),"P")</f>
        <v>P</v>
      </c>
      <c r="I713" s="43" t="str">
        <f>IFERROR(__xludf.DUMMYFUNCTION("""COMPUTED_VALUE"""),"Positif")</f>
        <v>Positif</v>
      </c>
      <c r="J713" s="43" t="str">
        <f>IFERROR(__xludf.DUMMYFUNCTION("""COMPUTED_VALUE"""),"Negatif")</f>
        <v>Negatif</v>
      </c>
      <c r="K713" s="43" t="str">
        <f>IFERROR(__xludf.DUMMYFUNCTION("""COMPUTED_VALUE"""),"Tidak")</f>
        <v>Tidak</v>
      </c>
      <c r="L713" s="43" t="str">
        <f>IFERROR(__xludf.DUMMYFUNCTION("""COMPUTED_VALUE"""),"Rif Sensitif")</f>
        <v>Rif Sensitif</v>
      </c>
      <c r="M713" s="43" t="str">
        <f>IFERROR(__xludf.DUMMYFUNCTION("""COMPUTED_VALUE"""),"Paru")</f>
        <v>Paru</v>
      </c>
    </row>
    <row r="714">
      <c r="H714" s="43" t="str">
        <f>IFERROR(__xludf.DUMMYFUNCTION("""COMPUTED_VALUE"""),"P")</f>
        <v>P</v>
      </c>
      <c r="I714" s="43" t="str">
        <f>IFERROR(__xludf.DUMMYFUNCTION("""COMPUTED_VALUE"""),"Positif")</f>
        <v>Positif</v>
      </c>
      <c r="J714" s="43" t="str">
        <f>IFERROR(__xludf.DUMMYFUNCTION("""COMPUTED_VALUE"""),"Negatif")</f>
        <v>Negatif</v>
      </c>
      <c r="K714" s="43" t="str">
        <f>IFERROR(__xludf.DUMMYFUNCTION("""COMPUTED_VALUE"""),"Tidak")</f>
        <v>Tidak</v>
      </c>
      <c r="L714" s="43" t="str">
        <f>IFERROR(__xludf.DUMMYFUNCTION("""COMPUTED_VALUE"""),"Rif Sensitif")</f>
        <v>Rif Sensitif</v>
      </c>
      <c r="M714" s="43" t="str">
        <f>IFERROR(__xludf.DUMMYFUNCTION("""COMPUTED_VALUE"""),"Paru")</f>
        <v>Paru</v>
      </c>
    </row>
    <row r="715">
      <c r="H715" s="43" t="str">
        <f>IFERROR(__xludf.DUMMYFUNCTION("""COMPUTED_VALUE"""),"P")</f>
        <v>P</v>
      </c>
      <c r="I715" s="43" t="str">
        <f>IFERROR(__xludf.DUMMYFUNCTION("""COMPUTED_VALUE"""),"Positif")</f>
        <v>Positif</v>
      </c>
      <c r="J715" s="43" t="str">
        <f>IFERROR(__xludf.DUMMYFUNCTION("""COMPUTED_VALUE"""),"Negatif")</f>
        <v>Negatif</v>
      </c>
      <c r="K715" s="43" t="str">
        <f>IFERROR(__xludf.DUMMYFUNCTION("""COMPUTED_VALUE"""),"Tidak")</f>
        <v>Tidak</v>
      </c>
      <c r="L715" s="43" t="str">
        <f>IFERROR(__xludf.DUMMYFUNCTION("""COMPUTED_VALUE"""),"Rif Sensitif")</f>
        <v>Rif Sensitif</v>
      </c>
      <c r="M715" s="43" t="str">
        <f>IFERROR(__xludf.DUMMYFUNCTION("""COMPUTED_VALUE"""),"Paru")</f>
        <v>Paru</v>
      </c>
    </row>
    <row r="716">
      <c r="H716" s="43" t="str">
        <f>IFERROR(__xludf.DUMMYFUNCTION("""COMPUTED_VALUE"""),"P")</f>
        <v>P</v>
      </c>
      <c r="I716" s="43" t="str">
        <f>IFERROR(__xludf.DUMMYFUNCTION("""COMPUTED_VALUE"""),"Positif")</f>
        <v>Positif</v>
      </c>
      <c r="J716" s="43" t="str">
        <f>IFERROR(__xludf.DUMMYFUNCTION("""COMPUTED_VALUE"""),"Negatif")</f>
        <v>Negatif</v>
      </c>
      <c r="K716" s="43" t="str">
        <f>IFERROR(__xludf.DUMMYFUNCTION("""COMPUTED_VALUE"""),"Tidak")</f>
        <v>Tidak</v>
      </c>
      <c r="L716" s="43" t="str">
        <f>IFERROR(__xludf.DUMMYFUNCTION("""COMPUTED_VALUE"""),"Rif Sensitif")</f>
        <v>Rif Sensitif</v>
      </c>
      <c r="M716" s="43" t="str">
        <f>IFERROR(__xludf.DUMMYFUNCTION("""COMPUTED_VALUE"""),"Paru")</f>
        <v>Paru</v>
      </c>
    </row>
    <row r="717">
      <c r="H717" s="43" t="str">
        <f>IFERROR(__xludf.DUMMYFUNCTION("""COMPUTED_VALUE"""),"P")</f>
        <v>P</v>
      </c>
      <c r="I717" s="43" t="str">
        <f>IFERROR(__xludf.DUMMYFUNCTION("""COMPUTED_VALUE"""),"Positif")</f>
        <v>Positif</v>
      </c>
      <c r="J717" s="43" t="str">
        <f>IFERROR(__xludf.DUMMYFUNCTION("""COMPUTED_VALUE"""),"Negatif")</f>
        <v>Negatif</v>
      </c>
      <c r="K717" s="43" t="str">
        <f>IFERROR(__xludf.DUMMYFUNCTION("""COMPUTED_VALUE"""),"Tidak")</f>
        <v>Tidak</v>
      </c>
      <c r="L717" s="43" t="str">
        <f>IFERROR(__xludf.DUMMYFUNCTION("""COMPUTED_VALUE"""),"Rif Sensitif")</f>
        <v>Rif Sensitif</v>
      </c>
      <c r="M717" s="43" t="str">
        <f>IFERROR(__xludf.DUMMYFUNCTION("""COMPUTED_VALUE"""),"Paru")</f>
        <v>Paru</v>
      </c>
    </row>
    <row r="718">
      <c r="H718" s="43" t="str">
        <f>IFERROR(__xludf.DUMMYFUNCTION("""COMPUTED_VALUE"""),"P")</f>
        <v>P</v>
      </c>
      <c r="I718" s="43" t="str">
        <f>IFERROR(__xludf.DUMMYFUNCTION("""COMPUTED_VALUE"""),"Positif")</f>
        <v>Positif</v>
      </c>
      <c r="J718" s="43" t="str">
        <f>IFERROR(__xludf.DUMMYFUNCTION("""COMPUTED_VALUE"""),"Negatif")</f>
        <v>Negatif</v>
      </c>
      <c r="K718" s="43" t="str">
        <f>IFERROR(__xludf.DUMMYFUNCTION("""COMPUTED_VALUE"""),"Tidak")</f>
        <v>Tidak</v>
      </c>
      <c r="L718" s="43" t="str">
        <f>IFERROR(__xludf.DUMMYFUNCTION("""COMPUTED_VALUE"""),"Rif Sensitif")</f>
        <v>Rif Sensitif</v>
      </c>
      <c r="M718" s="43" t="str">
        <f>IFERROR(__xludf.DUMMYFUNCTION("""COMPUTED_VALUE"""),"Paru")</f>
        <v>Paru</v>
      </c>
    </row>
    <row r="719">
      <c r="H719" s="43" t="str">
        <f>IFERROR(__xludf.DUMMYFUNCTION("""COMPUTED_VALUE"""),"P")</f>
        <v>P</v>
      </c>
      <c r="I719" s="43" t="str">
        <f>IFERROR(__xludf.DUMMYFUNCTION("""COMPUTED_VALUE"""),"Positif")</f>
        <v>Positif</v>
      </c>
      <c r="J719" s="43" t="str">
        <f>IFERROR(__xludf.DUMMYFUNCTION("""COMPUTED_VALUE"""),"Negatif")</f>
        <v>Negatif</v>
      </c>
      <c r="K719" s="43" t="str">
        <f>IFERROR(__xludf.DUMMYFUNCTION("""COMPUTED_VALUE"""),"Tidak")</f>
        <v>Tidak</v>
      </c>
      <c r="L719" s="43" t="str">
        <f>IFERROR(__xludf.DUMMYFUNCTION("""COMPUTED_VALUE"""),"Rif Sensitif")</f>
        <v>Rif Sensitif</v>
      </c>
      <c r="M719" s="43" t="str">
        <f>IFERROR(__xludf.DUMMYFUNCTION("""COMPUTED_VALUE"""),"Paru")</f>
        <v>Paru</v>
      </c>
    </row>
    <row r="720">
      <c r="H720" s="43" t="str">
        <f>IFERROR(__xludf.DUMMYFUNCTION("""COMPUTED_VALUE"""),"P")</f>
        <v>P</v>
      </c>
      <c r="I720" s="43" t="str">
        <f>IFERROR(__xludf.DUMMYFUNCTION("""COMPUTED_VALUE"""),"Positif")</f>
        <v>Positif</v>
      </c>
      <c r="J720" s="43" t="str">
        <f>IFERROR(__xludf.DUMMYFUNCTION("""COMPUTED_VALUE"""),"Negatif")</f>
        <v>Negatif</v>
      </c>
      <c r="K720" s="43" t="str">
        <f>IFERROR(__xludf.DUMMYFUNCTION("""COMPUTED_VALUE"""),"Tidak")</f>
        <v>Tidak</v>
      </c>
      <c r="L720" s="43" t="str">
        <f>IFERROR(__xludf.DUMMYFUNCTION("""COMPUTED_VALUE"""),"Rif Sensitif")</f>
        <v>Rif Sensitif</v>
      </c>
      <c r="M720" s="43" t="str">
        <f>IFERROR(__xludf.DUMMYFUNCTION("""COMPUTED_VALUE"""),"Paru")</f>
        <v>Paru</v>
      </c>
    </row>
    <row r="721">
      <c r="H721" s="43" t="str">
        <f>IFERROR(__xludf.DUMMYFUNCTION("""COMPUTED_VALUE"""),"P")</f>
        <v>P</v>
      </c>
      <c r="I721" s="43" t="str">
        <f>IFERROR(__xludf.DUMMYFUNCTION("""COMPUTED_VALUE"""),"Positif")</f>
        <v>Positif</v>
      </c>
      <c r="J721" s="43" t="str">
        <f>IFERROR(__xludf.DUMMYFUNCTION("""COMPUTED_VALUE"""),"Negatif")</f>
        <v>Negatif</v>
      </c>
      <c r="K721" s="43" t="str">
        <f>IFERROR(__xludf.DUMMYFUNCTION("""COMPUTED_VALUE"""),"Tidak")</f>
        <v>Tidak</v>
      </c>
      <c r="L721" s="43" t="str">
        <f>IFERROR(__xludf.DUMMYFUNCTION("""COMPUTED_VALUE"""),"Rif Sensitif")</f>
        <v>Rif Sensitif</v>
      </c>
      <c r="M721" s="43" t="str">
        <f>IFERROR(__xludf.DUMMYFUNCTION("""COMPUTED_VALUE"""),"Paru")</f>
        <v>Paru</v>
      </c>
    </row>
    <row r="722">
      <c r="H722" s="43" t="str">
        <f>IFERROR(__xludf.DUMMYFUNCTION("""COMPUTED_VALUE"""),"P")</f>
        <v>P</v>
      </c>
      <c r="I722" s="43" t="str">
        <f>IFERROR(__xludf.DUMMYFUNCTION("""COMPUTED_VALUE"""),"Positif")</f>
        <v>Positif</v>
      </c>
      <c r="J722" s="43" t="str">
        <f>IFERROR(__xludf.DUMMYFUNCTION("""COMPUTED_VALUE"""),"Negatif")</f>
        <v>Negatif</v>
      </c>
      <c r="K722" s="43" t="str">
        <f>IFERROR(__xludf.DUMMYFUNCTION("""COMPUTED_VALUE"""),"Tidak")</f>
        <v>Tidak</v>
      </c>
      <c r="L722" s="43" t="str">
        <f>IFERROR(__xludf.DUMMYFUNCTION("""COMPUTED_VALUE"""),"Rif Sensitif")</f>
        <v>Rif Sensitif</v>
      </c>
      <c r="M722" s="43" t="str">
        <f>IFERROR(__xludf.DUMMYFUNCTION("""COMPUTED_VALUE"""),"Paru")</f>
        <v>Paru</v>
      </c>
    </row>
    <row r="723">
      <c r="H723" s="43" t="str">
        <f>IFERROR(__xludf.DUMMYFUNCTION("""COMPUTED_VALUE"""),"P")</f>
        <v>P</v>
      </c>
      <c r="I723" s="43" t="str">
        <f>IFERROR(__xludf.DUMMYFUNCTION("""COMPUTED_VALUE"""),"Positif")</f>
        <v>Positif</v>
      </c>
      <c r="J723" s="43" t="str">
        <f>IFERROR(__xludf.DUMMYFUNCTION("""COMPUTED_VALUE"""),"Negatif")</f>
        <v>Negatif</v>
      </c>
      <c r="K723" s="43" t="str">
        <f>IFERROR(__xludf.DUMMYFUNCTION("""COMPUTED_VALUE"""),"Tidak")</f>
        <v>Tidak</v>
      </c>
      <c r="L723" s="43" t="str">
        <f>IFERROR(__xludf.DUMMYFUNCTION("""COMPUTED_VALUE"""),"Rif Sensitif")</f>
        <v>Rif Sensitif</v>
      </c>
      <c r="M723" s="43" t="str">
        <f>IFERROR(__xludf.DUMMYFUNCTION("""COMPUTED_VALUE"""),"Paru")</f>
        <v>Paru</v>
      </c>
    </row>
    <row r="724">
      <c r="H724" s="43" t="str">
        <f>IFERROR(__xludf.DUMMYFUNCTION("""COMPUTED_VALUE"""),"P")</f>
        <v>P</v>
      </c>
      <c r="I724" s="43" t="str">
        <f>IFERROR(__xludf.DUMMYFUNCTION("""COMPUTED_VALUE"""),"Positif")</f>
        <v>Positif</v>
      </c>
      <c r="J724" s="43" t="str">
        <f>IFERROR(__xludf.DUMMYFUNCTION("""COMPUTED_VALUE"""),"Negatif")</f>
        <v>Negatif</v>
      </c>
      <c r="K724" s="43" t="str">
        <f>IFERROR(__xludf.DUMMYFUNCTION("""COMPUTED_VALUE"""),"Tidak")</f>
        <v>Tidak</v>
      </c>
      <c r="L724" s="43" t="str">
        <f>IFERROR(__xludf.DUMMYFUNCTION("""COMPUTED_VALUE"""),"Rif Sensitif")</f>
        <v>Rif Sensitif</v>
      </c>
      <c r="M724" s="43" t="str">
        <f>IFERROR(__xludf.DUMMYFUNCTION("""COMPUTED_VALUE"""),"Paru")</f>
        <v>Paru</v>
      </c>
    </row>
    <row r="725">
      <c r="H725" s="43" t="str">
        <f>IFERROR(__xludf.DUMMYFUNCTION("""COMPUTED_VALUE"""),"P")</f>
        <v>P</v>
      </c>
      <c r="I725" s="43" t="str">
        <f>IFERROR(__xludf.DUMMYFUNCTION("""COMPUTED_VALUE"""),"Positif")</f>
        <v>Positif</v>
      </c>
      <c r="J725" s="43" t="str">
        <f>IFERROR(__xludf.DUMMYFUNCTION("""COMPUTED_VALUE"""),"Negatif")</f>
        <v>Negatif</v>
      </c>
      <c r="K725" s="43" t="str">
        <f>IFERROR(__xludf.DUMMYFUNCTION("""COMPUTED_VALUE"""),"Tidak")</f>
        <v>Tidak</v>
      </c>
      <c r="L725" s="43" t="str">
        <f>IFERROR(__xludf.DUMMYFUNCTION("""COMPUTED_VALUE"""),"Rif Sensitif")</f>
        <v>Rif Sensitif</v>
      </c>
      <c r="M725" s="43" t="str">
        <f>IFERROR(__xludf.DUMMYFUNCTION("""COMPUTED_VALUE"""),"Paru")</f>
        <v>Paru</v>
      </c>
    </row>
    <row r="726">
      <c r="H726" s="43" t="str">
        <f>IFERROR(__xludf.DUMMYFUNCTION("""COMPUTED_VALUE"""),"P")</f>
        <v>P</v>
      </c>
      <c r="I726" s="43" t="str">
        <f>IFERROR(__xludf.DUMMYFUNCTION("""COMPUTED_VALUE"""),"Positif")</f>
        <v>Positif</v>
      </c>
      <c r="J726" s="43" t="str">
        <f>IFERROR(__xludf.DUMMYFUNCTION("""COMPUTED_VALUE"""),"Negatif")</f>
        <v>Negatif</v>
      </c>
      <c r="K726" s="43" t="str">
        <f>IFERROR(__xludf.DUMMYFUNCTION("""COMPUTED_VALUE"""),"Tidak")</f>
        <v>Tidak</v>
      </c>
      <c r="L726" s="43" t="str">
        <f>IFERROR(__xludf.DUMMYFUNCTION("""COMPUTED_VALUE"""),"Rif Sensitif")</f>
        <v>Rif Sensitif</v>
      </c>
      <c r="M726" s="43" t="str">
        <f>IFERROR(__xludf.DUMMYFUNCTION("""COMPUTED_VALUE"""),"Paru")</f>
        <v>Paru</v>
      </c>
    </row>
    <row r="727">
      <c r="H727" s="43" t="str">
        <f>IFERROR(__xludf.DUMMYFUNCTION("""COMPUTED_VALUE"""),"P")</f>
        <v>P</v>
      </c>
      <c r="I727" s="43" t="str">
        <f>IFERROR(__xludf.DUMMYFUNCTION("""COMPUTED_VALUE"""),"Positif")</f>
        <v>Positif</v>
      </c>
      <c r="J727" s="43" t="str">
        <f>IFERROR(__xludf.DUMMYFUNCTION("""COMPUTED_VALUE"""),"Negatif")</f>
        <v>Negatif</v>
      </c>
      <c r="K727" s="43" t="str">
        <f>IFERROR(__xludf.DUMMYFUNCTION("""COMPUTED_VALUE"""),"Tidak")</f>
        <v>Tidak</v>
      </c>
      <c r="L727" s="43" t="str">
        <f>IFERROR(__xludf.DUMMYFUNCTION("""COMPUTED_VALUE"""),"Rif Sensitif")</f>
        <v>Rif Sensitif</v>
      </c>
      <c r="M727" s="43" t="str">
        <f>IFERROR(__xludf.DUMMYFUNCTION("""COMPUTED_VALUE"""),"Paru")</f>
        <v>Paru</v>
      </c>
    </row>
    <row r="728">
      <c r="H728" s="43" t="str">
        <f>IFERROR(__xludf.DUMMYFUNCTION("""COMPUTED_VALUE"""),"P")</f>
        <v>P</v>
      </c>
      <c r="I728" s="43" t="str">
        <f>IFERROR(__xludf.DUMMYFUNCTION("""COMPUTED_VALUE"""),"Positif")</f>
        <v>Positif</v>
      </c>
      <c r="J728" s="43" t="str">
        <f>IFERROR(__xludf.DUMMYFUNCTION("""COMPUTED_VALUE"""),"Negatif")</f>
        <v>Negatif</v>
      </c>
      <c r="K728" s="43" t="str">
        <f>IFERROR(__xludf.DUMMYFUNCTION("""COMPUTED_VALUE"""),"Tidak")</f>
        <v>Tidak</v>
      </c>
      <c r="L728" s="43" t="str">
        <f>IFERROR(__xludf.DUMMYFUNCTION("""COMPUTED_VALUE"""),"Rif Sensitif")</f>
        <v>Rif Sensitif</v>
      </c>
      <c r="M728" s="43" t="str">
        <f>IFERROR(__xludf.DUMMYFUNCTION("""COMPUTED_VALUE"""),"Paru")</f>
        <v>Paru</v>
      </c>
    </row>
    <row r="729">
      <c r="H729" s="43" t="str">
        <f>IFERROR(__xludf.DUMMYFUNCTION("""COMPUTED_VALUE"""),"P")</f>
        <v>P</v>
      </c>
      <c r="I729" s="43" t="str">
        <f>IFERROR(__xludf.DUMMYFUNCTION("""COMPUTED_VALUE"""),"Positif")</f>
        <v>Positif</v>
      </c>
      <c r="J729" s="43" t="str">
        <f>IFERROR(__xludf.DUMMYFUNCTION("""COMPUTED_VALUE"""),"Negatif")</f>
        <v>Negatif</v>
      </c>
      <c r="K729" s="43" t="str">
        <f>IFERROR(__xludf.DUMMYFUNCTION("""COMPUTED_VALUE"""),"Tidak")</f>
        <v>Tidak</v>
      </c>
      <c r="L729" s="43" t="str">
        <f>IFERROR(__xludf.DUMMYFUNCTION("""COMPUTED_VALUE"""),"Rif Sensitif")</f>
        <v>Rif Sensitif</v>
      </c>
      <c r="M729" s="43" t="str">
        <f>IFERROR(__xludf.DUMMYFUNCTION("""COMPUTED_VALUE"""),"Paru")</f>
        <v>Paru</v>
      </c>
    </row>
    <row r="730">
      <c r="H730" s="43" t="str">
        <f>IFERROR(__xludf.DUMMYFUNCTION("""COMPUTED_VALUE"""),"P")</f>
        <v>P</v>
      </c>
      <c r="I730" s="43" t="str">
        <f>IFERROR(__xludf.DUMMYFUNCTION("""COMPUTED_VALUE"""),"Positif")</f>
        <v>Positif</v>
      </c>
      <c r="J730" s="43" t="str">
        <f>IFERROR(__xludf.DUMMYFUNCTION("""COMPUTED_VALUE"""),"Negatif")</f>
        <v>Negatif</v>
      </c>
      <c r="K730" s="43" t="str">
        <f>IFERROR(__xludf.DUMMYFUNCTION("""COMPUTED_VALUE"""),"Tidak")</f>
        <v>Tidak</v>
      </c>
      <c r="L730" s="43" t="str">
        <f>IFERROR(__xludf.DUMMYFUNCTION("""COMPUTED_VALUE"""),"Rif Sensitif")</f>
        <v>Rif Sensitif</v>
      </c>
      <c r="M730" s="43" t="str">
        <f>IFERROR(__xludf.DUMMYFUNCTION("""COMPUTED_VALUE"""),"Paru")</f>
        <v>Paru</v>
      </c>
    </row>
    <row r="731">
      <c r="H731" s="43" t="str">
        <f>IFERROR(__xludf.DUMMYFUNCTION("""COMPUTED_VALUE"""),"P")</f>
        <v>P</v>
      </c>
      <c r="I731" s="43" t="str">
        <f>IFERROR(__xludf.DUMMYFUNCTION("""COMPUTED_VALUE"""),"Positif")</f>
        <v>Positif</v>
      </c>
      <c r="J731" s="43" t="str">
        <f>IFERROR(__xludf.DUMMYFUNCTION("""COMPUTED_VALUE"""),"Negatif")</f>
        <v>Negatif</v>
      </c>
      <c r="K731" s="43" t="str">
        <f>IFERROR(__xludf.DUMMYFUNCTION("""COMPUTED_VALUE"""),"Tidak")</f>
        <v>Tidak</v>
      </c>
      <c r="L731" s="43" t="str">
        <f>IFERROR(__xludf.DUMMYFUNCTION("""COMPUTED_VALUE"""),"Rif Sensitif")</f>
        <v>Rif Sensitif</v>
      </c>
      <c r="M731" s="43" t="str">
        <f>IFERROR(__xludf.DUMMYFUNCTION("""COMPUTED_VALUE"""),"Ekstra paru")</f>
        <v>Ekstra paru</v>
      </c>
    </row>
    <row r="732">
      <c r="H732" s="43" t="str">
        <f>IFERROR(__xludf.DUMMYFUNCTION("""COMPUTED_VALUE"""),"P")</f>
        <v>P</v>
      </c>
      <c r="I732" s="43" t="str">
        <f>IFERROR(__xludf.DUMMYFUNCTION("""COMPUTED_VALUE"""),"Positif")</f>
        <v>Positif</v>
      </c>
      <c r="J732" s="43" t="str">
        <f>IFERROR(__xludf.DUMMYFUNCTION("""COMPUTED_VALUE"""),"Negatif")</f>
        <v>Negatif</v>
      </c>
      <c r="K732" s="43" t="str">
        <f>IFERROR(__xludf.DUMMYFUNCTION("""COMPUTED_VALUE"""),"Tidak")</f>
        <v>Tidak</v>
      </c>
      <c r="L732" s="43" t="str">
        <f>IFERROR(__xludf.DUMMYFUNCTION("""COMPUTED_VALUE"""),"Rif Sensitif")</f>
        <v>Rif Sensitif</v>
      </c>
      <c r="M732" s="43" t="str">
        <f>IFERROR(__xludf.DUMMYFUNCTION("""COMPUTED_VALUE"""),"Paru")</f>
        <v>Paru</v>
      </c>
    </row>
    <row r="733">
      <c r="H733" s="43" t="str">
        <f>IFERROR(__xludf.DUMMYFUNCTION("""COMPUTED_VALUE"""),"P")</f>
        <v>P</v>
      </c>
      <c r="I733" s="43" t="str">
        <f>IFERROR(__xludf.DUMMYFUNCTION("""COMPUTED_VALUE"""),"Positif")</f>
        <v>Positif</v>
      </c>
      <c r="J733" s="43" t="str">
        <f>IFERROR(__xludf.DUMMYFUNCTION("""COMPUTED_VALUE"""),"Negatif")</f>
        <v>Negatif</v>
      </c>
      <c r="K733" s="43" t="str">
        <f>IFERROR(__xludf.DUMMYFUNCTION("""COMPUTED_VALUE"""),"Tidak")</f>
        <v>Tidak</v>
      </c>
      <c r="L733" s="43" t="str">
        <f>IFERROR(__xludf.DUMMYFUNCTION("""COMPUTED_VALUE"""),"Rif Sensitif")</f>
        <v>Rif Sensitif</v>
      </c>
      <c r="M733" s="43" t="str">
        <f>IFERROR(__xludf.DUMMYFUNCTION("""COMPUTED_VALUE"""),"Ekstra paru")</f>
        <v>Ekstra paru</v>
      </c>
    </row>
    <row r="734">
      <c r="H734" s="43" t="str">
        <f>IFERROR(__xludf.DUMMYFUNCTION("""COMPUTED_VALUE"""),"P")</f>
        <v>P</v>
      </c>
      <c r="I734" s="43" t="str">
        <f>IFERROR(__xludf.DUMMYFUNCTION("""COMPUTED_VALUE"""),"Positif")</f>
        <v>Positif</v>
      </c>
      <c r="J734" s="43" t="str">
        <f>IFERROR(__xludf.DUMMYFUNCTION("""COMPUTED_VALUE"""),"Negatif")</f>
        <v>Negatif</v>
      </c>
      <c r="K734" s="43" t="str">
        <f>IFERROR(__xludf.DUMMYFUNCTION("""COMPUTED_VALUE"""),"Tidak")</f>
        <v>Tidak</v>
      </c>
      <c r="L734" s="43" t="str">
        <f>IFERROR(__xludf.DUMMYFUNCTION("""COMPUTED_VALUE"""),"Rif Sensitif")</f>
        <v>Rif Sensitif</v>
      </c>
      <c r="M734" s="43" t="str">
        <f>IFERROR(__xludf.DUMMYFUNCTION("""COMPUTED_VALUE"""),"Ekstra paru")</f>
        <v>Ekstra paru</v>
      </c>
    </row>
    <row r="735">
      <c r="H735" s="43" t="str">
        <f>IFERROR(__xludf.DUMMYFUNCTION("""COMPUTED_VALUE"""),"P")</f>
        <v>P</v>
      </c>
      <c r="I735" s="43" t="str">
        <f>IFERROR(__xludf.DUMMYFUNCTION("""COMPUTED_VALUE"""),"Positif")</f>
        <v>Positif</v>
      </c>
      <c r="J735" s="43" t="str">
        <f>IFERROR(__xludf.DUMMYFUNCTION("""COMPUTED_VALUE"""),"Negatif")</f>
        <v>Negatif</v>
      </c>
      <c r="K735" s="43" t="str">
        <f>IFERROR(__xludf.DUMMYFUNCTION("""COMPUTED_VALUE"""),"Tidak")</f>
        <v>Tidak</v>
      </c>
      <c r="L735" s="43" t="str">
        <f>IFERROR(__xludf.DUMMYFUNCTION("""COMPUTED_VALUE"""),"Rif Sensitif")</f>
        <v>Rif Sensitif</v>
      </c>
      <c r="M735" s="43" t="str">
        <f>IFERROR(__xludf.DUMMYFUNCTION("""COMPUTED_VALUE"""),"Paru")</f>
        <v>Paru</v>
      </c>
    </row>
    <row r="736">
      <c r="H736" s="43" t="str">
        <f>IFERROR(__xludf.DUMMYFUNCTION("""COMPUTED_VALUE"""),"P")</f>
        <v>P</v>
      </c>
      <c r="I736" s="43" t="str">
        <f>IFERROR(__xludf.DUMMYFUNCTION("""COMPUTED_VALUE"""),"Positif")</f>
        <v>Positif</v>
      </c>
      <c r="J736" s="43" t="str">
        <f>IFERROR(__xludf.DUMMYFUNCTION("""COMPUTED_VALUE"""),"Negatif")</f>
        <v>Negatif</v>
      </c>
      <c r="K736" s="43" t="str">
        <f>IFERROR(__xludf.DUMMYFUNCTION("""COMPUTED_VALUE"""),"Tidak")</f>
        <v>Tidak</v>
      </c>
      <c r="L736" s="43" t="str">
        <f>IFERROR(__xludf.DUMMYFUNCTION("""COMPUTED_VALUE"""),"Rif Sensitif")</f>
        <v>Rif Sensitif</v>
      </c>
      <c r="M736" s="43" t="str">
        <f>IFERROR(__xludf.DUMMYFUNCTION("""COMPUTED_VALUE"""),"Paru")</f>
        <v>Paru</v>
      </c>
    </row>
    <row r="737">
      <c r="H737" s="43" t="str">
        <f>IFERROR(__xludf.DUMMYFUNCTION("""COMPUTED_VALUE"""),"P")</f>
        <v>P</v>
      </c>
      <c r="I737" s="43" t="str">
        <f>IFERROR(__xludf.DUMMYFUNCTION("""COMPUTED_VALUE"""),"Positif")</f>
        <v>Positif</v>
      </c>
      <c r="J737" s="43" t="str">
        <f>IFERROR(__xludf.DUMMYFUNCTION("""COMPUTED_VALUE"""),"Negatif")</f>
        <v>Negatif</v>
      </c>
      <c r="K737" s="43" t="str">
        <f>IFERROR(__xludf.DUMMYFUNCTION("""COMPUTED_VALUE"""),"Tidak")</f>
        <v>Tidak</v>
      </c>
      <c r="L737" s="43" t="str">
        <f>IFERROR(__xludf.DUMMYFUNCTION("""COMPUTED_VALUE"""),"Rif Sensitif")</f>
        <v>Rif Sensitif</v>
      </c>
      <c r="M737" s="43" t="str">
        <f>IFERROR(__xludf.DUMMYFUNCTION("""COMPUTED_VALUE"""),"Ekstra paru")</f>
        <v>Ekstra paru</v>
      </c>
    </row>
    <row r="738">
      <c r="H738" s="43" t="str">
        <f>IFERROR(__xludf.DUMMYFUNCTION("""COMPUTED_VALUE"""),"P")</f>
        <v>P</v>
      </c>
      <c r="I738" s="43" t="str">
        <f>IFERROR(__xludf.DUMMYFUNCTION("""COMPUTED_VALUE"""),"Positif")</f>
        <v>Positif</v>
      </c>
      <c r="J738" s="43" t="str">
        <f>IFERROR(__xludf.DUMMYFUNCTION("""COMPUTED_VALUE"""),"Negatif")</f>
        <v>Negatif</v>
      </c>
      <c r="K738" s="43" t="str">
        <f>IFERROR(__xludf.DUMMYFUNCTION("""COMPUTED_VALUE"""),"Tidak")</f>
        <v>Tidak</v>
      </c>
      <c r="L738" s="43" t="str">
        <f>IFERROR(__xludf.DUMMYFUNCTION("""COMPUTED_VALUE"""),"Rif Sensitif")</f>
        <v>Rif Sensitif</v>
      </c>
      <c r="M738" s="43" t="str">
        <f>IFERROR(__xludf.DUMMYFUNCTION("""COMPUTED_VALUE"""),"Paru")</f>
        <v>Paru</v>
      </c>
    </row>
    <row r="739">
      <c r="H739" s="43" t="str">
        <f>IFERROR(__xludf.DUMMYFUNCTION("""COMPUTED_VALUE"""),"P")</f>
        <v>P</v>
      </c>
      <c r="I739" s="43" t="str">
        <f>IFERROR(__xludf.DUMMYFUNCTION("""COMPUTED_VALUE"""),"Positif")</f>
        <v>Positif</v>
      </c>
      <c r="J739" s="43" t="str">
        <f>IFERROR(__xludf.DUMMYFUNCTION("""COMPUTED_VALUE"""),"Negatif")</f>
        <v>Negatif</v>
      </c>
      <c r="K739" s="43" t="str">
        <f>IFERROR(__xludf.DUMMYFUNCTION("""COMPUTED_VALUE"""),"Tidak")</f>
        <v>Tidak</v>
      </c>
      <c r="L739" s="43" t="str">
        <f>IFERROR(__xludf.DUMMYFUNCTION("""COMPUTED_VALUE"""),"Rif Sensitif")</f>
        <v>Rif Sensitif</v>
      </c>
      <c r="M739" s="43" t="str">
        <f>IFERROR(__xludf.DUMMYFUNCTION("""COMPUTED_VALUE"""),"Paru")</f>
        <v>Paru</v>
      </c>
    </row>
    <row r="740">
      <c r="H740" s="43" t="str">
        <f>IFERROR(__xludf.DUMMYFUNCTION("""COMPUTED_VALUE"""),"P")</f>
        <v>P</v>
      </c>
      <c r="I740" s="43" t="str">
        <f>IFERROR(__xludf.DUMMYFUNCTION("""COMPUTED_VALUE"""),"Positif")</f>
        <v>Positif</v>
      </c>
      <c r="J740" s="43" t="str">
        <f>IFERROR(__xludf.DUMMYFUNCTION("""COMPUTED_VALUE"""),"Negatif")</f>
        <v>Negatif</v>
      </c>
      <c r="K740" s="43" t="str">
        <f>IFERROR(__xludf.DUMMYFUNCTION("""COMPUTED_VALUE"""),"Tidak")</f>
        <v>Tidak</v>
      </c>
      <c r="L740" s="43" t="str">
        <f>IFERROR(__xludf.DUMMYFUNCTION("""COMPUTED_VALUE"""),"Rif Sensitif")</f>
        <v>Rif Sensitif</v>
      </c>
      <c r="M740" s="43" t="str">
        <f>IFERROR(__xludf.DUMMYFUNCTION("""COMPUTED_VALUE"""),"Paru")</f>
        <v>Paru</v>
      </c>
    </row>
    <row r="741">
      <c r="H741" s="43" t="str">
        <f>IFERROR(__xludf.DUMMYFUNCTION("""COMPUTED_VALUE"""),"P")</f>
        <v>P</v>
      </c>
      <c r="I741" s="43" t="str">
        <f>IFERROR(__xludf.DUMMYFUNCTION("""COMPUTED_VALUE"""),"Positif")</f>
        <v>Positif</v>
      </c>
      <c r="J741" s="43" t="str">
        <f>IFERROR(__xludf.DUMMYFUNCTION("""COMPUTED_VALUE"""),"Negatif")</f>
        <v>Negatif</v>
      </c>
      <c r="K741" s="43" t="str">
        <f>IFERROR(__xludf.DUMMYFUNCTION("""COMPUTED_VALUE"""),"Tidak")</f>
        <v>Tidak</v>
      </c>
      <c r="L741" s="43" t="str">
        <f>IFERROR(__xludf.DUMMYFUNCTION("""COMPUTED_VALUE"""),"Rif Sensitif")</f>
        <v>Rif Sensitif</v>
      </c>
      <c r="M741" s="43" t="str">
        <f>IFERROR(__xludf.DUMMYFUNCTION("""COMPUTED_VALUE"""),"Paru")</f>
        <v>Paru</v>
      </c>
    </row>
    <row r="742">
      <c r="H742" s="43" t="str">
        <f>IFERROR(__xludf.DUMMYFUNCTION("""COMPUTED_VALUE"""),"P")</f>
        <v>P</v>
      </c>
      <c r="I742" s="43" t="str">
        <f>IFERROR(__xludf.DUMMYFUNCTION("""COMPUTED_VALUE"""),"Positif")</f>
        <v>Positif</v>
      </c>
      <c r="J742" s="43" t="str">
        <f>IFERROR(__xludf.DUMMYFUNCTION("""COMPUTED_VALUE"""),"Negatif")</f>
        <v>Negatif</v>
      </c>
      <c r="K742" s="43" t="str">
        <f>IFERROR(__xludf.DUMMYFUNCTION("""COMPUTED_VALUE"""),"Tidak")</f>
        <v>Tidak</v>
      </c>
      <c r="L742" s="43" t="str">
        <f>IFERROR(__xludf.DUMMYFUNCTION("""COMPUTED_VALUE"""),"Rif Sensitif")</f>
        <v>Rif Sensitif</v>
      </c>
      <c r="M742" s="43" t="str">
        <f>IFERROR(__xludf.DUMMYFUNCTION("""COMPUTED_VALUE"""),"Paru")</f>
        <v>Paru</v>
      </c>
    </row>
    <row r="743">
      <c r="H743" s="43" t="str">
        <f>IFERROR(__xludf.DUMMYFUNCTION("""COMPUTED_VALUE"""),"P")</f>
        <v>P</v>
      </c>
      <c r="I743" s="43" t="str">
        <f>IFERROR(__xludf.DUMMYFUNCTION("""COMPUTED_VALUE"""),"Positif")</f>
        <v>Positif</v>
      </c>
      <c r="J743" s="43" t="str">
        <f>IFERROR(__xludf.DUMMYFUNCTION("""COMPUTED_VALUE"""),"Negatif")</f>
        <v>Negatif</v>
      </c>
      <c r="K743" s="43" t="str">
        <f>IFERROR(__xludf.DUMMYFUNCTION("""COMPUTED_VALUE"""),"Tidak")</f>
        <v>Tidak</v>
      </c>
      <c r="L743" s="43" t="str">
        <f>IFERROR(__xludf.DUMMYFUNCTION("""COMPUTED_VALUE"""),"Rif Sensitif")</f>
        <v>Rif Sensitif</v>
      </c>
      <c r="M743" s="43" t="str">
        <f>IFERROR(__xludf.DUMMYFUNCTION("""COMPUTED_VALUE"""),"Paru")</f>
        <v>Paru</v>
      </c>
    </row>
    <row r="744">
      <c r="H744" s="43" t="str">
        <f>IFERROR(__xludf.DUMMYFUNCTION("""COMPUTED_VALUE"""),"P")</f>
        <v>P</v>
      </c>
      <c r="I744" s="43" t="str">
        <f>IFERROR(__xludf.DUMMYFUNCTION("""COMPUTED_VALUE"""),"Positif")</f>
        <v>Positif</v>
      </c>
      <c r="J744" s="43" t="str">
        <f>IFERROR(__xludf.DUMMYFUNCTION("""COMPUTED_VALUE"""),"Negatif")</f>
        <v>Negatif</v>
      </c>
      <c r="K744" s="43" t="str">
        <f>IFERROR(__xludf.DUMMYFUNCTION("""COMPUTED_VALUE"""),"Ya")</f>
        <v>Ya</v>
      </c>
      <c r="L744" s="43" t="str">
        <f>IFERROR(__xludf.DUMMYFUNCTION("""COMPUTED_VALUE"""),"Rif Sensitif")</f>
        <v>Rif Sensitif</v>
      </c>
      <c r="M744" s="43" t="str">
        <f>IFERROR(__xludf.DUMMYFUNCTION("""COMPUTED_VALUE"""),"Paru")</f>
        <v>Paru</v>
      </c>
    </row>
    <row r="745">
      <c r="H745" s="43" t="str">
        <f>IFERROR(__xludf.DUMMYFUNCTION("""COMPUTED_VALUE"""),"P")</f>
        <v>P</v>
      </c>
      <c r="I745" s="43" t="str">
        <f>IFERROR(__xludf.DUMMYFUNCTION("""COMPUTED_VALUE"""),"Positif")</f>
        <v>Positif</v>
      </c>
      <c r="J745" s="43" t="str">
        <f>IFERROR(__xludf.DUMMYFUNCTION("""COMPUTED_VALUE"""),"Negatif")</f>
        <v>Negatif</v>
      </c>
      <c r="K745" s="43" t="str">
        <f>IFERROR(__xludf.DUMMYFUNCTION("""COMPUTED_VALUE"""),"Tidak")</f>
        <v>Tidak</v>
      </c>
      <c r="L745" s="43" t="str">
        <f>IFERROR(__xludf.DUMMYFUNCTION("""COMPUTED_VALUE"""),"Rif Sensitif")</f>
        <v>Rif Sensitif</v>
      </c>
      <c r="M745" s="43" t="str">
        <f>IFERROR(__xludf.DUMMYFUNCTION("""COMPUTED_VALUE"""),"Paru")</f>
        <v>Paru</v>
      </c>
    </row>
    <row r="746">
      <c r="H746" s="43" t="str">
        <f>IFERROR(__xludf.DUMMYFUNCTION("""COMPUTED_VALUE"""),"P")</f>
        <v>P</v>
      </c>
      <c r="I746" s="43" t="str">
        <f>IFERROR(__xludf.DUMMYFUNCTION("""COMPUTED_VALUE"""),"Positif")</f>
        <v>Positif</v>
      </c>
      <c r="J746" s="43" t="str">
        <f>IFERROR(__xludf.DUMMYFUNCTION("""COMPUTED_VALUE"""),"Negatif")</f>
        <v>Negatif</v>
      </c>
      <c r="K746" s="43" t="str">
        <f>IFERROR(__xludf.DUMMYFUNCTION("""COMPUTED_VALUE"""),"Tidak")</f>
        <v>Tidak</v>
      </c>
      <c r="L746" s="43" t="str">
        <f>IFERROR(__xludf.DUMMYFUNCTION("""COMPUTED_VALUE"""),"Rif Sensitif")</f>
        <v>Rif Sensitif</v>
      </c>
      <c r="M746" s="43" t="str">
        <f>IFERROR(__xludf.DUMMYFUNCTION("""COMPUTED_VALUE"""),"Paru")</f>
        <v>Paru</v>
      </c>
    </row>
    <row r="747">
      <c r="H747" s="43" t="str">
        <f>IFERROR(__xludf.DUMMYFUNCTION("""COMPUTED_VALUE"""),"P")</f>
        <v>P</v>
      </c>
      <c r="I747" s="43" t="str">
        <f>IFERROR(__xludf.DUMMYFUNCTION("""COMPUTED_VALUE"""),"Positif")</f>
        <v>Positif</v>
      </c>
      <c r="J747" s="43" t="str">
        <f>IFERROR(__xludf.DUMMYFUNCTION("""COMPUTED_VALUE"""),"Negatif")</f>
        <v>Negatif</v>
      </c>
      <c r="K747" s="43" t="str">
        <f>IFERROR(__xludf.DUMMYFUNCTION("""COMPUTED_VALUE"""),"Tidak")</f>
        <v>Tidak</v>
      </c>
      <c r="L747" s="43" t="str">
        <f>IFERROR(__xludf.DUMMYFUNCTION("""COMPUTED_VALUE"""),"Rif Sensitif")</f>
        <v>Rif Sensitif</v>
      </c>
      <c r="M747" s="43" t="str">
        <f>IFERROR(__xludf.DUMMYFUNCTION("""COMPUTED_VALUE"""),"Paru")</f>
        <v>Paru</v>
      </c>
    </row>
    <row r="748">
      <c r="H748" s="43" t="str">
        <f>IFERROR(__xludf.DUMMYFUNCTION("""COMPUTED_VALUE"""),"P")</f>
        <v>P</v>
      </c>
      <c r="I748" s="43" t="str">
        <f>IFERROR(__xludf.DUMMYFUNCTION("""COMPUTED_VALUE"""),"Positif")</f>
        <v>Positif</v>
      </c>
      <c r="J748" s="43" t="str">
        <f>IFERROR(__xludf.DUMMYFUNCTION("""COMPUTED_VALUE"""),"Negatif")</f>
        <v>Negatif</v>
      </c>
      <c r="K748" s="43" t="str">
        <f>IFERROR(__xludf.DUMMYFUNCTION("""COMPUTED_VALUE"""),"Tidak")</f>
        <v>Tidak</v>
      </c>
      <c r="L748" s="43" t="str">
        <f>IFERROR(__xludf.DUMMYFUNCTION("""COMPUTED_VALUE"""),"Rif Sensitif")</f>
        <v>Rif Sensitif</v>
      </c>
      <c r="M748" s="43" t="str">
        <f>IFERROR(__xludf.DUMMYFUNCTION("""COMPUTED_VALUE"""),"Paru")</f>
        <v>Paru</v>
      </c>
    </row>
    <row r="749">
      <c r="H749" s="43" t="str">
        <f>IFERROR(__xludf.DUMMYFUNCTION("""COMPUTED_VALUE"""),"P")</f>
        <v>P</v>
      </c>
      <c r="I749" s="43" t="str">
        <f>IFERROR(__xludf.DUMMYFUNCTION("""COMPUTED_VALUE"""),"Positif")</f>
        <v>Positif</v>
      </c>
      <c r="J749" s="43" t="str">
        <f>IFERROR(__xludf.DUMMYFUNCTION("""COMPUTED_VALUE"""),"Negatif")</f>
        <v>Negatif</v>
      </c>
      <c r="K749" s="43" t="str">
        <f>IFERROR(__xludf.DUMMYFUNCTION("""COMPUTED_VALUE"""),"Tidak")</f>
        <v>Tidak</v>
      </c>
      <c r="L749" s="43" t="str">
        <f>IFERROR(__xludf.DUMMYFUNCTION("""COMPUTED_VALUE"""),"Rif Sensitif")</f>
        <v>Rif Sensitif</v>
      </c>
      <c r="M749" s="43" t="str">
        <f>IFERROR(__xludf.DUMMYFUNCTION("""COMPUTED_VALUE"""),"Paru")</f>
        <v>Paru</v>
      </c>
    </row>
    <row r="750">
      <c r="H750" s="43" t="str">
        <f>IFERROR(__xludf.DUMMYFUNCTION("""COMPUTED_VALUE"""),"P")</f>
        <v>P</v>
      </c>
      <c r="I750" s="43" t="str">
        <f>IFERROR(__xludf.DUMMYFUNCTION("""COMPUTED_VALUE"""),"Positif")</f>
        <v>Positif</v>
      </c>
      <c r="J750" s="43" t="str">
        <f>IFERROR(__xludf.DUMMYFUNCTION("""COMPUTED_VALUE"""),"Negatif")</f>
        <v>Negatif</v>
      </c>
      <c r="K750" s="43" t="str">
        <f>IFERROR(__xludf.DUMMYFUNCTION("""COMPUTED_VALUE"""),"Tidak")</f>
        <v>Tidak</v>
      </c>
      <c r="L750" s="43" t="str">
        <f>IFERROR(__xludf.DUMMYFUNCTION("""COMPUTED_VALUE"""),"Rif Sensitif")</f>
        <v>Rif Sensitif</v>
      </c>
      <c r="M750" s="43" t="str">
        <f>IFERROR(__xludf.DUMMYFUNCTION("""COMPUTED_VALUE"""),"Paru")</f>
        <v>Paru</v>
      </c>
    </row>
    <row r="751">
      <c r="H751" s="43" t="str">
        <f>IFERROR(__xludf.DUMMYFUNCTION("""COMPUTED_VALUE"""),"P")</f>
        <v>P</v>
      </c>
      <c r="I751" s="43" t="str">
        <f>IFERROR(__xludf.DUMMYFUNCTION("""COMPUTED_VALUE"""),"Positif")</f>
        <v>Positif</v>
      </c>
      <c r="J751" s="43" t="str">
        <f>IFERROR(__xludf.DUMMYFUNCTION("""COMPUTED_VALUE"""),"Negatif")</f>
        <v>Negatif</v>
      </c>
      <c r="K751" s="43" t="str">
        <f>IFERROR(__xludf.DUMMYFUNCTION("""COMPUTED_VALUE"""),"Ya")</f>
        <v>Ya</v>
      </c>
      <c r="L751" s="43" t="str">
        <f>IFERROR(__xludf.DUMMYFUNCTION("""COMPUTED_VALUE"""),"Rif Sensitif")</f>
        <v>Rif Sensitif</v>
      </c>
      <c r="M751" s="43" t="str">
        <f>IFERROR(__xludf.DUMMYFUNCTION("""COMPUTED_VALUE"""),"Paru")</f>
        <v>Paru</v>
      </c>
    </row>
    <row r="752">
      <c r="H752" s="43" t="str">
        <f>IFERROR(__xludf.DUMMYFUNCTION("""COMPUTED_VALUE"""),"P")</f>
        <v>P</v>
      </c>
      <c r="I752" s="43" t="str">
        <f>IFERROR(__xludf.DUMMYFUNCTION("""COMPUTED_VALUE"""),"Positif")</f>
        <v>Positif</v>
      </c>
      <c r="J752" s="43" t="str">
        <f>IFERROR(__xludf.DUMMYFUNCTION("""COMPUTED_VALUE"""),"Negatif")</f>
        <v>Negatif</v>
      </c>
      <c r="K752" s="43" t="str">
        <f>IFERROR(__xludf.DUMMYFUNCTION("""COMPUTED_VALUE"""),"Tidak")</f>
        <v>Tidak</v>
      </c>
      <c r="L752" s="43" t="str">
        <f>IFERROR(__xludf.DUMMYFUNCTION("""COMPUTED_VALUE"""),"Rif Sensitif")</f>
        <v>Rif Sensitif</v>
      </c>
      <c r="M752" s="43" t="str">
        <f>IFERROR(__xludf.DUMMYFUNCTION("""COMPUTED_VALUE"""),"Paru")</f>
        <v>Paru</v>
      </c>
    </row>
    <row r="753">
      <c r="H753" s="43" t="str">
        <f>IFERROR(__xludf.DUMMYFUNCTION("""COMPUTED_VALUE"""),"P")</f>
        <v>P</v>
      </c>
      <c r="I753" s="43" t="str">
        <f>IFERROR(__xludf.DUMMYFUNCTION("""COMPUTED_VALUE"""),"Positif")</f>
        <v>Positif</v>
      </c>
      <c r="J753" s="43" t="str">
        <f>IFERROR(__xludf.DUMMYFUNCTION("""COMPUTED_VALUE"""),"Negatif")</f>
        <v>Negatif</v>
      </c>
      <c r="K753" s="43" t="str">
        <f>IFERROR(__xludf.DUMMYFUNCTION("""COMPUTED_VALUE"""),"Tidak")</f>
        <v>Tidak</v>
      </c>
      <c r="L753" s="43" t="str">
        <f>IFERROR(__xludf.DUMMYFUNCTION("""COMPUTED_VALUE"""),"Rif Sensitif")</f>
        <v>Rif Sensitif</v>
      </c>
      <c r="M753" s="43" t="str">
        <f>IFERROR(__xludf.DUMMYFUNCTION("""COMPUTED_VALUE"""),"Paru")</f>
        <v>Paru</v>
      </c>
    </row>
    <row r="754">
      <c r="H754" s="43" t="str">
        <f>IFERROR(__xludf.DUMMYFUNCTION("""COMPUTED_VALUE"""),"P")</f>
        <v>P</v>
      </c>
      <c r="I754" s="43" t="str">
        <f>IFERROR(__xludf.DUMMYFUNCTION("""COMPUTED_VALUE"""),"Positif")</f>
        <v>Positif</v>
      </c>
      <c r="J754" s="43" t="str">
        <f>IFERROR(__xludf.DUMMYFUNCTION("""COMPUTED_VALUE"""),"Negatif")</f>
        <v>Negatif</v>
      </c>
      <c r="K754" s="43" t="str">
        <f>IFERROR(__xludf.DUMMYFUNCTION("""COMPUTED_VALUE"""),"Tidak")</f>
        <v>Tidak</v>
      </c>
      <c r="L754" s="43" t="str">
        <f>IFERROR(__xludf.DUMMYFUNCTION("""COMPUTED_VALUE"""),"Rif Sensitif")</f>
        <v>Rif Sensitif</v>
      </c>
      <c r="M754" s="43" t="str">
        <f>IFERROR(__xludf.DUMMYFUNCTION("""COMPUTED_VALUE"""),"Paru")</f>
        <v>Paru</v>
      </c>
    </row>
    <row r="755">
      <c r="H755" s="43" t="str">
        <f>IFERROR(__xludf.DUMMYFUNCTION("""COMPUTED_VALUE"""),"P")</f>
        <v>P</v>
      </c>
      <c r="I755" s="43" t="str">
        <f>IFERROR(__xludf.DUMMYFUNCTION("""COMPUTED_VALUE"""),"Positif")</f>
        <v>Positif</v>
      </c>
      <c r="J755" s="43" t="str">
        <f>IFERROR(__xludf.DUMMYFUNCTION("""COMPUTED_VALUE"""),"Negatif")</f>
        <v>Negatif</v>
      </c>
      <c r="K755" s="43" t="str">
        <f>IFERROR(__xludf.DUMMYFUNCTION("""COMPUTED_VALUE"""),"Tidak")</f>
        <v>Tidak</v>
      </c>
      <c r="L755" s="43" t="str">
        <f>IFERROR(__xludf.DUMMYFUNCTION("""COMPUTED_VALUE"""),"Rif Sensitif")</f>
        <v>Rif Sensitif</v>
      </c>
      <c r="M755" s="43" t="str">
        <f>IFERROR(__xludf.DUMMYFUNCTION("""COMPUTED_VALUE"""),"Paru")</f>
        <v>Paru</v>
      </c>
    </row>
    <row r="756">
      <c r="H756" s="43" t="str">
        <f>IFERROR(__xludf.DUMMYFUNCTION("""COMPUTED_VALUE"""),"P")</f>
        <v>P</v>
      </c>
      <c r="I756" s="43" t="str">
        <f>IFERROR(__xludf.DUMMYFUNCTION("""COMPUTED_VALUE"""),"Positif")</f>
        <v>Positif</v>
      </c>
      <c r="J756" s="43" t="str">
        <f>IFERROR(__xludf.DUMMYFUNCTION("""COMPUTED_VALUE"""),"Negatif")</f>
        <v>Negatif</v>
      </c>
      <c r="K756" s="43" t="str">
        <f>IFERROR(__xludf.DUMMYFUNCTION("""COMPUTED_VALUE"""),"Tidak")</f>
        <v>Tidak</v>
      </c>
      <c r="L756" s="43" t="str">
        <f>IFERROR(__xludf.DUMMYFUNCTION("""COMPUTED_VALUE"""),"Rif Sensitif")</f>
        <v>Rif Sensitif</v>
      </c>
      <c r="M756" s="43" t="str">
        <f>IFERROR(__xludf.DUMMYFUNCTION("""COMPUTED_VALUE"""),"Paru")</f>
        <v>Paru</v>
      </c>
    </row>
    <row r="757">
      <c r="H757" s="43" t="str">
        <f>IFERROR(__xludf.DUMMYFUNCTION("""COMPUTED_VALUE"""),"P")</f>
        <v>P</v>
      </c>
      <c r="I757" s="43" t="str">
        <f>IFERROR(__xludf.DUMMYFUNCTION("""COMPUTED_VALUE"""),"Positif")</f>
        <v>Positif</v>
      </c>
      <c r="J757" s="43" t="str">
        <f>IFERROR(__xludf.DUMMYFUNCTION("""COMPUTED_VALUE"""),"Negatif")</f>
        <v>Negatif</v>
      </c>
      <c r="K757" s="43" t="str">
        <f>IFERROR(__xludf.DUMMYFUNCTION("""COMPUTED_VALUE"""),"Tidak")</f>
        <v>Tidak</v>
      </c>
      <c r="L757" s="43" t="str">
        <f>IFERROR(__xludf.DUMMYFUNCTION("""COMPUTED_VALUE"""),"Rif Sensitif")</f>
        <v>Rif Sensitif</v>
      </c>
      <c r="M757" s="43" t="str">
        <f>IFERROR(__xludf.DUMMYFUNCTION("""COMPUTED_VALUE"""),"Paru")</f>
        <v>Paru</v>
      </c>
    </row>
    <row r="758">
      <c r="H758" s="43" t="str">
        <f>IFERROR(__xludf.DUMMYFUNCTION("""COMPUTED_VALUE"""),"P")</f>
        <v>P</v>
      </c>
      <c r="I758" s="43" t="str">
        <f>IFERROR(__xludf.DUMMYFUNCTION("""COMPUTED_VALUE"""),"Positif")</f>
        <v>Positif</v>
      </c>
      <c r="J758" s="43" t="str">
        <f>IFERROR(__xludf.DUMMYFUNCTION("""COMPUTED_VALUE"""),"Negatif")</f>
        <v>Negatif</v>
      </c>
      <c r="K758" s="43" t="str">
        <f>IFERROR(__xludf.DUMMYFUNCTION("""COMPUTED_VALUE"""),"Tidak")</f>
        <v>Tidak</v>
      </c>
      <c r="L758" s="43" t="str">
        <f>IFERROR(__xludf.DUMMYFUNCTION("""COMPUTED_VALUE"""),"Rif Sensitif")</f>
        <v>Rif Sensitif</v>
      </c>
      <c r="M758" s="43" t="str">
        <f>IFERROR(__xludf.DUMMYFUNCTION("""COMPUTED_VALUE"""),"Paru")</f>
        <v>Paru</v>
      </c>
    </row>
    <row r="759">
      <c r="H759" s="43" t="str">
        <f>IFERROR(__xludf.DUMMYFUNCTION("""COMPUTED_VALUE"""),"P")</f>
        <v>P</v>
      </c>
      <c r="I759" s="43" t="str">
        <f>IFERROR(__xludf.DUMMYFUNCTION("""COMPUTED_VALUE"""),"Positif")</f>
        <v>Positif</v>
      </c>
      <c r="J759" s="43" t="str">
        <f>IFERROR(__xludf.DUMMYFUNCTION("""COMPUTED_VALUE"""),"Negatif")</f>
        <v>Negatif</v>
      </c>
      <c r="K759" s="43" t="str">
        <f>IFERROR(__xludf.DUMMYFUNCTION("""COMPUTED_VALUE"""),"Tidak")</f>
        <v>Tidak</v>
      </c>
      <c r="L759" s="43" t="str">
        <f>IFERROR(__xludf.DUMMYFUNCTION("""COMPUTED_VALUE"""),"Rif Sensitif")</f>
        <v>Rif Sensitif</v>
      </c>
      <c r="M759" s="43" t="str">
        <f>IFERROR(__xludf.DUMMYFUNCTION("""COMPUTED_VALUE"""),"Paru")</f>
        <v>Paru</v>
      </c>
    </row>
    <row r="760">
      <c r="H760" s="43" t="str">
        <f>IFERROR(__xludf.DUMMYFUNCTION("""COMPUTED_VALUE"""),"P")</f>
        <v>P</v>
      </c>
      <c r="I760" s="43" t="str">
        <f>IFERROR(__xludf.DUMMYFUNCTION("""COMPUTED_VALUE"""),"Positif")</f>
        <v>Positif</v>
      </c>
      <c r="J760" s="43" t="str">
        <f>IFERROR(__xludf.DUMMYFUNCTION("""COMPUTED_VALUE"""),"Negatif")</f>
        <v>Negatif</v>
      </c>
      <c r="K760" s="43" t="str">
        <f>IFERROR(__xludf.DUMMYFUNCTION("""COMPUTED_VALUE"""),"Tidak")</f>
        <v>Tidak</v>
      </c>
      <c r="L760" s="43" t="str">
        <f>IFERROR(__xludf.DUMMYFUNCTION("""COMPUTED_VALUE"""),"Rif Sensitif")</f>
        <v>Rif Sensitif</v>
      </c>
      <c r="M760" s="43" t="str">
        <f>IFERROR(__xludf.DUMMYFUNCTION("""COMPUTED_VALUE"""),"Paru")</f>
        <v>Paru</v>
      </c>
    </row>
    <row r="761">
      <c r="H761" s="43" t="str">
        <f>IFERROR(__xludf.DUMMYFUNCTION("""COMPUTED_VALUE"""),"P")</f>
        <v>P</v>
      </c>
      <c r="I761" s="43" t="str">
        <f>IFERROR(__xludf.DUMMYFUNCTION("""COMPUTED_VALUE"""),"Positif")</f>
        <v>Positif</v>
      </c>
      <c r="J761" s="43" t="str">
        <f>IFERROR(__xludf.DUMMYFUNCTION("""COMPUTED_VALUE"""),"Negatif")</f>
        <v>Negatif</v>
      </c>
      <c r="K761" s="43" t="str">
        <f>IFERROR(__xludf.DUMMYFUNCTION("""COMPUTED_VALUE"""),"Tidak")</f>
        <v>Tidak</v>
      </c>
      <c r="L761" s="43" t="str">
        <f>IFERROR(__xludf.DUMMYFUNCTION("""COMPUTED_VALUE"""),"Rif Sensitif")</f>
        <v>Rif Sensitif</v>
      </c>
      <c r="M761" s="43" t="str">
        <f>IFERROR(__xludf.DUMMYFUNCTION("""COMPUTED_VALUE"""),"Paru")</f>
        <v>Paru</v>
      </c>
    </row>
    <row r="762">
      <c r="H762" s="43" t="str">
        <f>IFERROR(__xludf.DUMMYFUNCTION("""COMPUTED_VALUE"""),"P")</f>
        <v>P</v>
      </c>
      <c r="I762" s="43" t="str">
        <f>IFERROR(__xludf.DUMMYFUNCTION("""COMPUTED_VALUE"""),"Positif")</f>
        <v>Positif</v>
      </c>
      <c r="J762" s="43" t="str">
        <f>IFERROR(__xludf.DUMMYFUNCTION("""COMPUTED_VALUE"""),"Negatif")</f>
        <v>Negatif</v>
      </c>
      <c r="K762" s="43" t="str">
        <f>IFERROR(__xludf.DUMMYFUNCTION("""COMPUTED_VALUE"""),"Tidak")</f>
        <v>Tidak</v>
      </c>
      <c r="L762" s="43" t="str">
        <f>IFERROR(__xludf.DUMMYFUNCTION("""COMPUTED_VALUE"""),"Rif Sensitif")</f>
        <v>Rif Sensitif</v>
      </c>
      <c r="M762" s="43" t="str">
        <f>IFERROR(__xludf.DUMMYFUNCTION("""COMPUTED_VALUE"""),"Paru")</f>
        <v>Paru</v>
      </c>
    </row>
    <row r="763">
      <c r="H763" s="43" t="str">
        <f>IFERROR(__xludf.DUMMYFUNCTION("""COMPUTED_VALUE"""),"P")</f>
        <v>P</v>
      </c>
      <c r="I763" s="43" t="str">
        <f>IFERROR(__xludf.DUMMYFUNCTION("""COMPUTED_VALUE"""),"Positif")</f>
        <v>Positif</v>
      </c>
      <c r="J763" s="43" t="str">
        <f>IFERROR(__xludf.DUMMYFUNCTION("""COMPUTED_VALUE"""),"Negatif")</f>
        <v>Negatif</v>
      </c>
      <c r="K763" s="43" t="str">
        <f>IFERROR(__xludf.DUMMYFUNCTION("""COMPUTED_VALUE"""),"Tidak")</f>
        <v>Tidak</v>
      </c>
      <c r="L763" s="43" t="str">
        <f>IFERROR(__xludf.DUMMYFUNCTION("""COMPUTED_VALUE"""),"Rif Sensitif")</f>
        <v>Rif Sensitif</v>
      </c>
      <c r="M763" s="43" t="str">
        <f>IFERROR(__xludf.DUMMYFUNCTION("""COMPUTED_VALUE"""),"Paru")</f>
        <v>Paru</v>
      </c>
    </row>
    <row r="766">
      <c r="H766" s="136" t="s">
        <v>141</v>
      </c>
      <c r="I766" s="19" t="s">
        <v>127</v>
      </c>
      <c r="O766" s="19" t="s">
        <v>142</v>
      </c>
    </row>
    <row r="767">
      <c r="H767" s="22" t="s">
        <v>1</v>
      </c>
      <c r="I767" s="22" t="s">
        <v>3</v>
      </c>
      <c r="J767" s="22" t="s">
        <v>4</v>
      </c>
      <c r="K767" s="22" t="s">
        <v>5</v>
      </c>
      <c r="L767" s="22" t="s">
        <v>6</v>
      </c>
      <c r="M767" s="22" t="s">
        <v>7</v>
      </c>
      <c r="O767" s="48" t="s">
        <v>109</v>
      </c>
      <c r="P767" s="48" t="s">
        <v>19</v>
      </c>
      <c r="Q767" s="48" t="s">
        <v>110</v>
      </c>
      <c r="R767" s="48" t="s">
        <v>111</v>
      </c>
      <c r="S767" s="48" t="s">
        <v>112</v>
      </c>
      <c r="T767" s="48" t="s">
        <v>113</v>
      </c>
      <c r="U767" s="48" t="s">
        <v>114</v>
      </c>
      <c r="V767" s="48" t="s">
        <v>115</v>
      </c>
    </row>
    <row r="768">
      <c r="H768" s="43" t="str">
        <f>IFERROR(__xludf.DUMMYFUNCTION("FILTER(H569:M675,K569:K675=I766)"),"L")</f>
        <v>L</v>
      </c>
      <c r="I768" s="43" t="str">
        <f>IFERROR(__xludf.DUMMYFUNCTION("""COMPUTED_VALUE"""),"Positif")</f>
        <v>Positif</v>
      </c>
      <c r="J768" s="43" t="str">
        <f>IFERROR(__xludf.DUMMYFUNCTION("""COMPUTED_VALUE"""),"Negatif")</f>
        <v>Negatif</v>
      </c>
      <c r="K768" s="43" t="str">
        <f>IFERROR(__xludf.DUMMYFUNCTION("""COMPUTED_VALUE"""),"Tidak")</f>
        <v>Tidak</v>
      </c>
      <c r="L768" s="43" t="str">
        <f>IFERROR(__xludf.DUMMYFUNCTION("""COMPUTED_VALUE"""),"Rif Sensitif")</f>
        <v>Rif Sensitif</v>
      </c>
      <c r="M768" s="43" t="str">
        <f>IFERROR(__xludf.DUMMYFUNCTION("""COMPUTED_VALUE"""),"Ekstra paru")</f>
        <v>Ekstra paru</v>
      </c>
      <c r="O768" s="43"/>
      <c r="P768" s="43"/>
      <c r="Q768" s="43"/>
      <c r="R768" s="43"/>
      <c r="S768" s="43"/>
      <c r="T768" s="43"/>
      <c r="U768" s="43"/>
      <c r="V768" s="43"/>
    </row>
    <row r="769">
      <c r="H769" s="43" t="str">
        <f>IFERROR(__xludf.DUMMYFUNCTION("""COMPUTED_VALUE"""),"L")</f>
        <v>L</v>
      </c>
      <c r="I769" s="43" t="str">
        <f>IFERROR(__xludf.DUMMYFUNCTION("""COMPUTED_VALUE"""),"Positif")</f>
        <v>Positif</v>
      </c>
      <c r="J769" s="43" t="str">
        <f>IFERROR(__xludf.DUMMYFUNCTION("""COMPUTED_VALUE"""),"Negatif")</f>
        <v>Negatif</v>
      </c>
      <c r="K769" s="43" t="str">
        <f>IFERROR(__xludf.DUMMYFUNCTION("""COMPUTED_VALUE"""),"Tidak")</f>
        <v>Tidak</v>
      </c>
      <c r="L769" s="43" t="str">
        <f>IFERROR(__xludf.DUMMYFUNCTION("""COMPUTED_VALUE"""),"Rif Sensitif")</f>
        <v>Rif Sensitif</v>
      </c>
      <c r="M769" s="43" t="str">
        <f>IFERROR(__xludf.DUMMYFUNCTION("""COMPUTED_VALUE"""),"Ekstra paru")</f>
        <v>Ekstra paru</v>
      </c>
      <c r="O769" s="49"/>
      <c r="P769" s="49" t="s">
        <v>116</v>
      </c>
      <c r="Q769" s="43"/>
      <c r="R769" s="50">
        <f>ROWS(H768:M869)</f>
        <v>102</v>
      </c>
      <c r="S769" s="51">
        <f>COUNTIF(M768:M869, M772)</f>
        <v>96</v>
      </c>
      <c r="T769" s="51">
        <f>COUNTIF(M768:M869, M768)</f>
        <v>6</v>
      </c>
      <c r="U769" s="52">
        <f>IFERROR(((-S769/R769)*IMLOG2(S769/R769))+(-T769/R769)*IMLOG2(T769/R769),0)</f>
        <v>0.3227569589</v>
      </c>
      <c r="V769" s="43"/>
    </row>
    <row r="770">
      <c r="H770" s="43" t="str">
        <f>IFERROR(__xludf.DUMMYFUNCTION("""COMPUTED_VALUE"""),"L")</f>
        <v>L</v>
      </c>
      <c r="I770" s="43" t="str">
        <f>IFERROR(__xludf.DUMMYFUNCTION("""COMPUTED_VALUE"""),"Positif")</f>
        <v>Positif</v>
      </c>
      <c r="J770" s="43" t="str">
        <f>IFERROR(__xludf.DUMMYFUNCTION("""COMPUTED_VALUE"""),"Negatif")</f>
        <v>Negatif</v>
      </c>
      <c r="K770" s="43" t="str">
        <f>IFERROR(__xludf.DUMMYFUNCTION("""COMPUTED_VALUE"""),"Tidak")</f>
        <v>Tidak</v>
      </c>
      <c r="L770" s="43" t="str">
        <f>IFERROR(__xludf.DUMMYFUNCTION("""COMPUTED_VALUE"""),"Rif Sensitif")</f>
        <v>Rif Sensitif</v>
      </c>
      <c r="M770" s="43" t="str">
        <f>IFERROR(__xludf.DUMMYFUNCTION("""COMPUTED_VALUE"""),"Ekstra paru")</f>
        <v>Ekstra paru</v>
      </c>
      <c r="O770" s="43"/>
      <c r="P770" s="43"/>
      <c r="Q770" s="43"/>
      <c r="R770" s="51"/>
      <c r="S770" s="51"/>
      <c r="T770" s="51"/>
      <c r="U770" s="43"/>
      <c r="V770" s="43"/>
    </row>
    <row r="771">
      <c r="H771" s="43" t="str">
        <f>IFERROR(__xludf.DUMMYFUNCTION("""COMPUTED_VALUE"""),"L")</f>
        <v>L</v>
      </c>
      <c r="I771" s="43" t="str">
        <f>IFERROR(__xludf.DUMMYFUNCTION("""COMPUTED_VALUE"""),"Positif")</f>
        <v>Positif</v>
      </c>
      <c r="J771" s="43" t="str">
        <f>IFERROR(__xludf.DUMMYFUNCTION("""COMPUTED_VALUE"""),"Negatif")</f>
        <v>Negatif</v>
      </c>
      <c r="K771" s="43" t="str">
        <f>IFERROR(__xludf.DUMMYFUNCTION("""COMPUTED_VALUE"""),"Tidak")</f>
        <v>Tidak</v>
      </c>
      <c r="L771" s="43" t="str">
        <f>IFERROR(__xludf.DUMMYFUNCTION("""COMPUTED_VALUE"""),"Rif Sensitif")</f>
        <v>Rif Sensitif</v>
      </c>
      <c r="M771" s="43" t="str">
        <f>IFERROR(__xludf.DUMMYFUNCTION("""COMPUTED_VALUE"""),"Ekstra paru")</f>
        <v>Ekstra paru</v>
      </c>
      <c r="O771" s="94"/>
      <c r="P771" s="94" t="s">
        <v>124</v>
      </c>
      <c r="Q771" s="95"/>
      <c r="R771" s="96"/>
      <c r="S771" s="96"/>
      <c r="T771" s="96"/>
      <c r="U771" s="95"/>
      <c r="V771" s="95">
        <f>(U769)-((R772/R769)*U772)-((R773/R769)*U773)</f>
        <v>0.002612243696</v>
      </c>
    </row>
    <row r="772">
      <c r="H772" s="43" t="str">
        <f>IFERROR(__xludf.DUMMYFUNCTION("""COMPUTED_VALUE"""),"L")</f>
        <v>L</v>
      </c>
      <c r="I772" s="43" t="str">
        <f>IFERROR(__xludf.DUMMYFUNCTION("""COMPUTED_VALUE"""),"Positif")</f>
        <v>Positif</v>
      </c>
      <c r="J772" s="43" t="str">
        <f>IFERROR(__xludf.DUMMYFUNCTION("""COMPUTED_VALUE"""),"Negatif")</f>
        <v>Negatif</v>
      </c>
      <c r="K772" s="43" t="str">
        <f>IFERROR(__xludf.DUMMYFUNCTION("""COMPUTED_VALUE"""),"Tidak")</f>
        <v>Tidak</v>
      </c>
      <c r="L772" s="43" t="str">
        <f>IFERROR(__xludf.DUMMYFUNCTION("""COMPUTED_VALUE"""),"Rif Sensitif")</f>
        <v>Rif Sensitif</v>
      </c>
      <c r="M772" s="43" t="str">
        <f>IFERROR(__xludf.DUMMYFUNCTION("""COMPUTED_VALUE"""),"Paru")</f>
        <v>Paru</v>
      </c>
      <c r="O772" s="95"/>
      <c r="P772" s="95"/>
      <c r="Q772" s="94" t="s">
        <v>122</v>
      </c>
      <c r="R772" s="135">
        <f>COUNTIF(J768:J869,J775)</f>
        <v>3</v>
      </c>
      <c r="S772" s="96">
        <f>COUNTIFS(J768:J869,J775,M768:M869,M772)</f>
        <v>3</v>
      </c>
      <c r="T772" s="96">
        <f>COUNTIFS(J768:J869,J775,M768:M869,M768)</f>
        <v>0</v>
      </c>
      <c r="U772" s="97">
        <f t="shared" ref="U772:U773" si="19">IFERROR(((-S772/R772)*IMLOG2(S772/R772))+((-T772/R772)*IMLOG2(T772/R772)),0)</f>
        <v>0</v>
      </c>
      <c r="V772" s="95"/>
    </row>
    <row r="773">
      <c r="H773" s="43" t="str">
        <f>IFERROR(__xludf.DUMMYFUNCTION("""COMPUTED_VALUE"""),"L")</f>
        <v>L</v>
      </c>
      <c r="I773" s="43" t="str">
        <f>IFERROR(__xludf.DUMMYFUNCTION("""COMPUTED_VALUE"""),"Positif")</f>
        <v>Positif</v>
      </c>
      <c r="J773" s="43" t="str">
        <f>IFERROR(__xludf.DUMMYFUNCTION("""COMPUTED_VALUE"""),"Negatif")</f>
        <v>Negatif</v>
      </c>
      <c r="K773" s="43" t="str">
        <f>IFERROR(__xludf.DUMMYFUNCTION("""COMPUTED_VALUE"""),"Tidak")</f>
        <v>Tidak</v>
      </c>
      <c r="L773" s="43" t="str">
        <f>IFERROR(__xludf.DUMMYFUNCTION("""COMPUTED_VALUE"""),"Rif Sensitif")</f>
        <v>Rif Sensitif</v>
      </c>
      <c r="M773" s="43" t="str">
        <f>IFERROR(__xludf.DUMMYFUNCTION("""COMPUTED_VALUE"""),"Ekstra paru")</f>
        <v>Ekstra paru</v>
      </c>
      <c r="O773" s="95"/>
      <c r="P773" s="95"/>
      <c r="Q773" s="94" t="s">
        <v>123</v>
      </c>
      <c r="R773" s="96">
        <f>COUNTIF(J768:J869,J768)</f>
        <v>99</v>
      </c>
      <c r="S773" s="98">
        <f>COUNTIFS(J768:J869,J768,M768:M869,M772)</f>
        <v>93</v>
      </c>
      <c r="T773" s="96">
        <f>COUNTIFS(J768:J869,J68,M768:M869,M768)</f>
        <v>6</v>
      </c>
      <c r="U773" s="97">
        <f t="shared" si="19"/>
        <v>0.3298460702</v>
      </c>
      <c r="V773" s="95"/>
    </row>
    <row r="774">
      <c r="H774" s="43" t="str">
        <f>IFERROR(__xludf.DUMMYFUNCTION("""COMPUTED_VALUE"""),"L")</f>
        <v>L</v>
      </c>
      <c r="I774" s="43" t="str">
        <f>IFERROR(__xludf.DUMMYFUNCTION("""COMPUTED_VALUE"""),"Positif")</f>
        <v>Positif</v>
      </c>
      <c r="J774" s="43" t="str">
        <f>IFERROR(__xludf.DUMMYFUNCTION("""COMPUTED_VALUE"""),"Negatif")</f>
        <v>Negatif</v>
      </c>
      <c r="K774" s="43" t="str">
        <f>IFERROR(__xludf.DUMMYFUNCTION("""COMPUTED_VALUE"""),"Tidak")</f>
        <v>Tidak</v>
      </c>
      <c r="L774" s="43" t="str">
        <f>IFERROR(__xludf.DUMMYFUNCTION("""COMPUTED_VALUE"""),"Rif Sensitif")</f>
        <v>Rif Sensitif</v>
      </c>
      <c r="M774" s="43" t="str">
        <f>IFERROR(__xludf.DUMMYFUNCTION("""COMPUTED_VALUE"""),"Paru")</f>
        <v>Paru</v>
      </c>
    </row>
    <row r="775">
      <c r="H775" s="43" t="str">
        <f>IFERROR(__xludf.DUMMYFUNCTION("""COMPUTED_VALUE"""),"L")</f>
        <v>L</v>
      </c>
      <c r="I775" s="43" t="str">
        <f>IFERROR(__xludf.DUMMYFUNCTION("""COMPUTED_VALUE"""),"Positif")</f>
        <v>Positif</v>
      </c>
      <c r="J775" s="43" t="str">
        <f>IFERROR(__xludf.DUMMYFUNCTION("""COMPUTED_VALUE"""),"Positif")</f>
        <v>Positif</v>
      </c>
      <c r="K775" s="43" t="str">
        <f>IFERROR(__xludf.DUMMYFUNCTION("""COMPUTED_VALUE"""),"Tidak")</f>
        <v>Tidak</v>
      </c>
      <c r="L775" s="43" t="str">
        <f>IFERROR(__xludf.DUMMYFUNCTION("""COMPUTED_VALUE"""),"Rif Sensitif")</f>
        <v>Rif Sensitif</v>
      </c>
      <c r="M775" s="43" t="str">
        <f>IFERROR(__xludf.DUMMYFUNCTION("""COMPUTED_VALUE"""),"Paru")</f>
        <v>Paru</v>
      </c>
    </row>
    <row r="776">
      <c r="H776" s="43" t="str">
        <f>IFERROR(__xludf.DUMMYFUNCTION("""COMPUTED_VALUE"""),"L")</f>
        <v>L</v>
      </c>
      <c r="I776" s="43" t="str">
        <f>IFERROR(__xludf.DUMMYFUNCTION("""COMPUTED_VALUE"""),"Positif")</f>
        <v>Positif</v>
      </c>
      <c r="J776" s="43" t="str">
        <f>IFERROR(__xludf.DUMMYFUNCTION("""COMPUTED_VALUE"""),"Negatif")</f>
        <v>Negatif</v>
      </c>
      <c r="K776" s="43" t="str">
        <f>IFERROR(__xludf.DUMMYFUNCTION("""COMPUTED_VALUE"""),"Tidak")</f>
        <v>Tidak</v>
      </c>
      <c r="L776" s="43" t="str">
        <f>IFERROR(__xludf.DUMMYFUNCTION("""COMPUTED_VALUE"""),"Rif Sensitif")</f>
        <v>Rif Sensitif</v>
      </c>
      <c r="M776" s="43" t="str">
        <f>IFERROR(__xludf.DUMMYFUNCTION("""COMPUTED_VALUE"""),"Paru")</f>
        <v>Paru</v>
      </c>
    </row>
    <row r="777">
      <c r="H777" s="43" t="str">
        <f>IFERROR(__xludf.DUMMYFUNCTION("""COMPUTED_VALUE"""),"L")</f>
        <v>L</v>
      </c>
      <c r="I777" s="43" t="str">
        <f>IFERROR(__xludf.DUMMYFUNCTION("""COMPUTED_VALUE"""),"Positif")</f>
        <v>Positif</v>
      </c>
      <c r="J777" s="43" t="str">
        <f>IFERROR(__xludf.DUMMYFUNCTION("""COMPUTED_VALUE"""),"Negatif")</f>
        <v>Negatif</v>
      </c>
      <c r="K777" s="43" t="str">
        <f>IFERROR(__xludf.DUMMYFUNCTION("""COMPUTED_VALUE"""),"Tidak")</f>
        <v>Tidak</v>
      </c>
      <c r="L777" s="43" t="str">
        <f>IFERROR(__xludf.DUMMYFUNCTION("""COMPUTED_VALUE"""),"Rif Sensitif")</f>
        <v>Rif Sensitif</v>
      </c>
      <c r="M777" s="43" t="str">
        <f>IFERROR(__xludf.DUMMYFUNCTION("""COMPUTED_VALUE"""),"Paru")</f>
        <v>Paru</v>
      </c>
    </row>
    <row r="778">
      <c r="H778" s="43" t="str">
        <f>IFERROR(__xludf.DUMMYFUNCTION("""COMPUTED_VALUE"""),"L")</f>
        <v>L</v>
      </c>
      <c r="I778" s="43" t="str">
        <f>IFERROR(__xludf.DUMMYFUNCTION("""COMPUTED_VALUE"""),"Positif")</f>
        <v>Positif</v>
      </c>
      <c r="J778" s="43" t="str">
        <f>IFERROR(__xludf.DUMMYFUNCTION("""COMPUTED_VALUE"""),"Negatif")</f>
        <v>Negatif</v>
      </c>
      <c r="K778" s="43" t="str">
        <f>IFERROR(__xludf.DUMMYFUNCTION("""COMPUTED_VALUE"""),"Tidak")</f>
        <v>Tidak</v>
      </c>
      <c r="L778" s="43" t="str">
        <f>IFERROR(__xludf.DUMMYFUNCTION("""COMPUTED_VALUE"""),"Rif Sensitif")</f>
        <v>Rif Sensitif</v>
      </c>
      <c r="M778" s="43" t="str">
        <f>IFERROR(__xludf.DUMMYFUNCTION("""COMPUTED_VALUE"""),"Paru")</f>
        <v>Paru</v>
      </c>
    </row>
    <row r="779">
      <c r="H779" s="43" t="str">
        <f>IFERROR(__xludf.DUMMYFUNCTION("""COMPUTED_VALUE"""),"L")</f>
        <v>L</v>
      </c>
      <c r="I779" s="43" t="str">
        <f>IFERROR(__xludf.DUMMYFUNCTION("""COMPUTED_VALUE"""),"Positif")</f>
        <v>Positif</v>
      </c>
      <c r="J779" s="43" t="str">
        <f>IFERROR(__xludf.DUMMYFUNCTION("""COMPUTED_VALUE"""),"Negatif")</f>
        <v>Negatif</v>
      </c>
      <c r="K779" s="43" t="str">
        <f>IFERROR(__xludf.DUMMYFUNCTION("""COMPUTED_VALUE"""),"Tidak")</f>
        <v>Tidak</v>
      </c>
      <c r="L779" s="43" t="str">
        <f>IFERROR(__xludf.DUMMYFUNCTION("""COMPUTED_VALUE"""),"Rif Sensitif")</f>
        <v>Rif Sensitif</v>
      </c>
      <c r="M779" s="43" t="str">
        <f>IFERROR(__xludf.DUMMYFUNCTION("""COMPUTED_VALUE"""),"Paru")</f>
        <v>Paru</v>
      </c>
    </row>
    <row r="780">
      <c r="H780" s="43" t="str">
        <f>IFERROR(__xludf.DUMMYFUNCTION("""COMPUTED_VALUE"""),"L")</f>
        <v>L</v>
      </c>
      <c r="I780" s="43" t="str">
        <f>IFERROR(__xludf.DUMMYFUNCTION("""COMPUTED_VALUE"""),"Positif")</f>
        <v>Positif</v>
      </c>
      <c r="J780" s="43" t="str">
        <f>IFERROR(__xludf.DUMMYFUNCTION("""COMPUTED_VALUE"""),"Negatif")</f>
        <v>Negatif</v>
      </c>
      <c r="K780" s="43" t="str">
        <f>IFERROR(__xludf.DUMMYFUNCTION("""COMPUTED_VALUE"""),"Tidak")</f>
        <v>Tidak</v>
      </c>
      <c r="L780" s="43" t="str">
        <f>IFERROR(__xludf.DUMMYFUNCTION("""COMPUTED_VALUE"""),"Rif Sensitif")</f>
        <v>Rif Sensitif</v>
      </c>
      <c r="M780" s="43" t="str">
        <f>IFERROR(__xludf.DUMMYFUNCTION("""COMPUTED_VALUE"""),"Paru")</f>
        <v>Paru</v>
      </c>
    </row>
    <row r="781">
      <c r="H781" s="43" t="str">
        <f>IFERROR(__xludf.DUMMYFUNCTION("""COMPUTED_VALUE"""),"L")</f>
        <v>L</v>
      </c>
      <c r="I781" s="43" t="str">
        <f>IFERROR(__xludf.DUMMYFUNCTION("""COMPUTED_VALUE"""),"Positif")</f>
        <v>Positif</v>
      </c>
      <c r="J781" s="43" t="str">
        <f>IFERROR(__xludf.DUMMYFUNCTION("""COMPUTED_VALUE"""),"Negatif")</f>
        <v>Negatif</v>
      </c>
      <c r="K781" s="43" t="str">
        <f>IFERROR(__xludf.DUMMYFUNCTION("""COMPUTED_VALUE"""),"Tidak")</f>
        <v>Tidak</v>
      </c>
      <c r="L781" s="43" t="str">
        <f>IFERROR(__xludf.DUMMYFUNCTION("""COMPUTED_VALUE"""),"Rif Sensitif")</f>
        <v>Rif Sensitif</v>
      </c>
      <c r="M781" s="43" t="str">
        <f>IFERROR(__xludf.DUMMYFUNCTION("""COMPUTED_VALUE"""),"Paru")</f>
        <v>Paru</v>
      </c>
    </row>
    <row r="782">
      <c r="H782" s="43" t="str">
        <f>IFERROR(__xludf.DUMMYFUNCTION("""COMPUTED_VALUE"""),"L")</f>
        <v>L</v>
      </c>
      <c r="I782" s="43" t="str">
        <f>IFERROR(__xludf.DUMMYFUNCTION("""COMPUTED_VALUE"""),"Positif")</f>
        <v>Positif</v>
      </c>
      <c r="J782" s="43" t="str">
        <f>IFERROR(__xludf.DUMMYFUNCTION("""COMPUTED_VALUE"""),"Negatif")</f>
        <v>Negatif</v>
      </c>
      <c r="K782" s="43" t="str">
        <f>IFERROR(__xludf.DUMMYFUNCTION("""COMPUTED_VALUE"""),"Tidak")</f>
        <v>Tidak</v>
      </c>
      <c r="L782" s="43" t="str">
        <f>IFERROR(__xludf.DUMMYFUNCTION("""COMPUTED_VALUE"""),"Rif Sensitif")</f>
        <v>Rif Sensitif</v>
      </c>
      <c r="M782" s="43" t="str">
        <f>IFERROR(__xludf.DUMMYFUNCTION("""COMPUTED_VALUE"""),"Paru")</f>
        <v>Paru</v>
      </c>
    </row>
    <row r="783">
      <c r="H783" s="43" t="str">
        <f>IFERROR(__xludf.DUMMYFUNCTION("""COMPUTED_VALUE"""),"L")</f>
        <v>L</v>
      </c>
      <c r="I783" s="43" t="str">
        <f>IFERROR(__xludf.DUMMYFUNCTION("""COMPUTED_VALUE"""),"Positif")</f>
        <v>Positif</v>
      </c>
      <c r="J783" s="43" t="str">
        <f>IFERROR(__xludf.DUMMYFUNCTION("""COMPUTED_VALUE"""),"Negatif")</f>
        <v>Negatif</v>
      </c>
      <c r="K783" s="43" t="str">
        <f>IFERROR(__xludf.DUMMYFUNCTION("""COMPUTED_VALUE"""),"Tidak")</f>
        <v>Tidak</v>
      </c>
      <c r="L783" s="43" t="str">
        <f>IFERROR(__xludf.DUMMYFUNCTION("""COMPUTED_VALUE"""),"Rif Sensitif")</f>
        <v>Rif Sensitif</v>
      </c>
      <c r="M783" s="43" t="str">
        <f>IFERROR(__xludf.DUMMYFUNCTION("""COMPUTED_VALUE"""),"Paru")</f>
        <v>Paru</v>
      </c>
    </row>
    <row r="784">
      <c r="H784" s="43" t="str">
        <f>IFERROR(__xludf.DUMMYFUNCTION("""COMPUTED_VALUE"""),"L")</f>
        <v>L</v>
      </c>
      <c r="I784" s="43" t="str">
        <f>IFERROR(__xludf.DUMMYFUNCTION("""COMPUTED_VALUE"""),"Positif")</f>
        <v>Positif</v>
      </c>
      <c r="J784" s="43" t="str">
        <f>IFERROR(__xludf.DUMMYFUNCTION("""COMPUTED_VALUE"""),"Negatif")</f>
        <v>Negatif</v>
      </c>
      <c r="K784" s="43" t="str">
        <f>IFERROR(__xludf.DUMMYFUNCTION("""COMPUTED_VALUE"""),"Tidak")</f>
        <v>Tidak</v>
      </c>
      <c r="L784" s="43" t="str">
        <f>IFERROR(__xludf.DUMMYFUNCTION("""COMPUTED_VALUE"""),"Rif Sensitif")</f>
        <v>Rif Sensitif</v>
      </c>
      <c r="M784" s="43" t="str">
        <f>IFERROR(__xludf.DUMMYFUNCTION("""COMPUTED_VALUE"""),"Paru")</f>
        <v>Paru</v>
      </c>
    </row>
    <row r="785">
      <c r="H785" s="43" t="str">
        <f>IFERROR(__xludf.DUMMYFUNCTION("""COMPUTED_VALUE"""),"L")</f>
        <v>L</v>
      </c>
      <c r="I785" s="43" t="str">
        <f>IFERROR(__xludf.DUMMYFUNCTION("""COMPUTED_VALUE"""),"Positif")</f>
        <v>Positif</v>
      </c>
      <c r="J785" s="43" t="str">
        <f>IFERROR(__xludf.DUMMYFUNCTION("""COMPUTED_VALUE"""),"Negatif")</f>
        <v>Negatif</v>
      </c>
      <c r="K785" s="43" t="str">
        <f>IFERROR(__xludf.DUMMYFUNCTION("""COMPUTED_VALUE"""),"Tidak")</f>
        <v>Tidak</v>
      </c>
      <c r="L785" s="43" t="str">
        <f>IFERROR(__xludf.DUMMYFUNCTION("""COMPUTED_VALUE"""),"Rif Sensitif")</f>
        <v>Rif Sensitif</v>
      </c>
      <c r="M785" s="43" t="str">
        <f>IFERROR(__xludf.DUMMYFUNCTION("""COMPUTED_VALUE"""),"Paru")</f>
        <v>Paru</v>
      </c>
    </row>
    <row r="786">
      <c r="H786" s="43" t="str">
        <f>IFERROR(__xludf.DUMMYFUNCTION("""COMPUTED_VALUE"""),"L")</f>
        <v>L</v>
      </c>
      <c r="I786" s="43" t="str">
        <f>IFERROR(__xludf.DUMMYFUNCTION("""COMPUTED_VALUE"""),"Positif")</f>
        <v>Positif</v>
      </c>
      <c r="J786" s="43" t="str">
        <f>IFERROR(__xludf.DUMMYFUNCTION("""COMPUTED_VALUE"""),"Negatif")</f>
        <v>Negatif</v>
      </c>
      <c r="K786" s="43" t="str">
        <f>IFERROR(__xludf.DUMMYFUNCTION("""COMPUTED_VALUE"""),"Tidak")</f>
        <v>Tidak</v>
      </c>
      <c r="L786" s="43" t="str">
        <f>IFERROR(__xludf.DUMMYFUNCTION("""COMPUTED_VALUE"""),"Rif Sensitif")</f>
        <v>Rif Sensitif</v>
      </c>
      <c r="M786" s="43" t="str">
        <f>IFERROR(__xludf.DUMMYFUNCTION("""COMPUTED_VALUE"""),"Paru")</f>
        <v>Paru</v>
      </c>
    </row>
    <row r="787">
      <c r="H787" s="43" t="str">
        <f>IFERROR(__xludf.DUMMYFUNCTION("""COMPUTED_VALUE"""),"L")</f>
        <v>L</v>
      </c>
      <c r="I787" s="43" t="str">
        <f>IFERROR(__xludf.DUMMYFUNCTION("""COMPUTED_VALUE"""),"Positif")</f>
        <v>Positif</v>
      </c>
      <c r="J787" s="43" t="str">
        <f>IFERROR(__xludf.DUMMYFUNCTION("""COMPUTED_VALUE"""),"Negatif")</f>
        <v>Negatif</v>
      </c>
      <c r="K787" s="43" t="str">
        <f>IFERROR(__xludf.DUMMYFUNCTION("""COMPUTED_VALUE"""),"Tidak")</f>
        <v>Tidak</v>
      </c>
      <c r="L787" s="43" t="str">
        <f>IFERROR(__xludf.DUMMYFUNCTION("""COMPUTED_VALUE"""),"Rif Sensitif")</f>
        <v>Rif Sensitif</v>
      </c>
      <c r="M787" s="43" t="str">
        <f>IFERROR(__xludf.DUMMYFUNCTION("""COMPUTED_VALUE"""),"Paru")</f>
        <v>Paru</v>
      </c>
    </row>
    <row r="788">
      <c r="H788" s="43" t="str">
        <f>IFERROR(__xludf.DUMMYFUNCTION("""COMPUTED_VALUE"""),"L")</f>
        <v>L</v>
      </c>
      <c r="I788" s="43" t="str">
        <f>IFERROR(__xludf.DUMMYFUNCTION("""COMPUTED_VALUE"""),"Positif")</f>
        <v>Positif</v>
      </c>
      <c r="J788" s="43" t="str">
        <f>IFERROR(__xludf.DUMMYFUNCTION("""COMPUTED_VALUE"""),"Negatif")</f>
        <v>Negatif</v>
      </c>
      <c r="K788" s="43" t="str">
        <f>IFERROR(__xludf.DUMMYFUNCTION("""COMPUTED_VALUE"""),"Tidak")</f>
        <v>Tidak</v>
      </c>
      <c r="L788" s="43" t="str">
        <f>IFERROR(__xludf.DUMMYFUNCTION("""COMPUTED_VALUE"""),"Rif Sensitif")</f>
        <v>Rif Sensitif</v>
      </c>
      <c r="M788" s="43" t="str">
        <f>IFERROR(__xludf.DUMMYFUNCTION("""COMPUTED_VALUE"""),"Paru")</f>
        <v>Paru</v>
      </c>
    </row>
    <row r="789">
      <c r="H789" s="43" t="str">
        <f>IFERROR(__xludf.DUMMYFUNCTION("""COMPUTED_VALUE"""),"L")</f>
        <v>L</v>
      </c>
      <c r="I789" s="43" t="str">
        <f>IFERROR(__xludf.DUMMYFUNCTION("""COMPUTED_VALUE"""),"Positif")</f>
        <v>Positif</v>
      </c>
      <c r="J789" s="43" t="str">
        <f>IFERROR(__xludf.DUMMYFUNCTION("""COMPUTED_VALUE"""),"Negatif")</f>
        <v>Negatif</v>
      </c>
      <c r="K789" s="43" t="str">
        <f>IFERROR(__xludf.DUMMYFUNCTION("""COMPUTED_VALUE"""),"Tidak")</f>
        <v>Tidak</v>
      </c>
      <c r="L789" s="43" t="str">
        <f>IFERROR(__xludf.DUMMYFUNCTION("""COMPUTED_VALUE"""),"Rif Sensitif")</f>
        <v>Rif Sensitif</v>
      </c>
      <c r="M789" s="43" t="str">
        <f>IFERROR(__xludf.DUMMYFUNCTION("""COMPUTED_VALUE"""),"Paru")</f>
        <v>Paru</v>
      </c>
    </row>
    <row r="790">
      <c r="H790" s="43" t="str">
        <f>IFERROR(__xludf.DUMMYFUNCTION("""COMPUTED_VALUE"""),"L")</f>
        <v>L</v>
      </c>
      <c r="I790" s="43" t="str">
        <f>IFERROR(__xludf.DUMMYFUNCTION("""COMPUTED_VALUE"""),"Positif")</f>
        <v>Positif</v>
      </c>
      <c r="J790" s="43" t="str">
        <f>IFERROR(__xludf.DUMMYFUNCTION("""COMPUTED_VALUE"""),"Negatif")</f>
        <v>Negatif</v>
      </c>
      <c r="K790" s="43" t="str">
        <f>IFERROR(__xludf.DUMMYFUNCTION("""COMPUTED_VALUE"""),"Tidak")</f>
        <v>Tidak</v>
      </c>
      <c r="L790" s="43" t="str">
        <f>IFERROR(__xludf.DUMMYFUNCTION("""COMPUTED_VALUE"""),"Rif Sensitif")</f>
        <v>Rif Sensitif</v>
      </c>
      <c r="M790" s="43" t="str">
        <f>IFERROR(__xludf.DUMMYFUNCTION("""COMPUTED_VALUE"""),"Paru")</f>
        <v>Paru</v>
      </c>
    </row>
    <row r="791">
      <c r="H791" s="43" t="str">
        <f>IFERROR(__xludf.DUMMYFUNCTION("""COMPUTED_VALUE"""),"L")</f>
        <v>L</v>
      </c>
      <c r="I791" s="43" t="str">
        <f>IFERROR(__xludf.DUMMYFUNCTION("""COMPUTED_VALUE"""),"Positif")</f>
        <v>Positif</v>
      </c>
      <c r="J791" s="43" t="str">
        <f>IFERROR(__xludf.DUMMYFUNCTION("""COMPUTED_VALUE"""),"Negatif")</f>
        <v>Negatif</v>
      </c>
      <c r="K791" s="43" t="str">
        <f>IFERROR(__xludf.DUMMYFUNCTION("""COMPUTED_VALUE"""),"Tidak")</f>
        <v>Tidak</v>
      </c>
      <c r="L791" s="43" t="str">
        <f>IFERROR(__xludf.DUMMYFUNCTION("""COMPUTED_VALUE"""),"Rif Sensitif")</f>
        <v>Rif Sensitif</v>
      </c>
      <c r="M791" s="43" t="str">
        <f>IFERROR(__xludf.DUMMYFUNCTION("""COMPUTED_VALUE"""),"Paru")</f>
        <v>Paru</v>
      </c>
    </row>
    <row r="792">
      <c r="H792" s="43" t="str">
        <f>IFERROR(__xludf.DUMMYFUNCTION("""COMPUTED_VALUE"""),"L")</f>
        <v>L</v>
      </c>
      <c r="I792" s="43" t="str">
        <f>IFERROR(__xludf.DUMMYFUNCTION("""COMPUTED_VALUE"""),"Positif")</f>
        <v>Positif</v>
      </c>
      <c r="J792" s="43" t="str">
        <f>IFERROR(__xludf.DUMMYFUNCTION("""COMPUTED_VALUE"""),"Negatif")</f>
        <v>Negatif</v>
      </c>
      <c r="K792" s="43" t="str">
        <f>IFERROR(__xludf.DUMMYFUNCTION("""COMPUTED_VALUE"""),"Tidak")</f>
        <v>Tidak</v>
      </c>
      <c r="L792" s="43" t="str">
        <f>IFERROR(__xludf.DUMMYFUNCTION("""COMPUTED_VALUE"""),"Rif Sensitif")</f>
        <v>Rif Sensitif</v>
      </c>
      <c r="M792" s="43" t="str">
        <f>IFERROR(__xludf.DUMMYFUNCTION("""COMPUTED_VALUE"""),"Paru")</f>
        <v>Paru</v>
      </c>
    </row>
    <row r="793">
      <c r="H793" s="43" t="str">
        <f>IFERROR(__xludf.DUMMYFUNCTION("""COMPUTED_VALUE"""),"L")</f>
        <v>L</v>
      </c>
      <c r="I793" s="43" t="str">
        <f>IFERROR(__xludf.DUMMYFUNCTION("""COMPUTED_VALUE"""),"Positif")</f>
        <v>Positif</v>
      </c>
      <c r="J793" s="43" t="str">
        <f>IFERROR(__xludf.DUMMYFUNCTION("""COMPUTED_VALUE"""),"Negatif")</f>
        <v>Negatif</v>
      </c>
      <c r="K793" s="43" t="str">
        <f>IFERROR(__xludf.DUMMYFUNCTION("""COMPUTED_VALUE"""),"Tidak")</f>
        <v>Tidak</v>
      </c>
      <c r="L793" s="43" t="str">
        <f>IFERROR(__xludf.DUMMYFUNCTION("""COMPUTED_VALUE"""),"Rif Sensitif")</f>
        <v>Rif Sensitif</v>
      </c>
      <c r="M793" s="43" t="str">
        <f>IFERROR(__xludf.DUMMYFUNCTION("""COMPUTED_VALUE"""),"Paru")</f>
        <v>Paru</v>
      </c>
    </row>
    <row r="794">
      <c r="H794" s="43" t="str">
        <f>IFERROR(__xludf.DUMMYFUNCTION("""COMPUTED_VALUE"""),"L")</f>
        <v>L</v>
      </c>
      <c r="I794" s="43" t="str">
        <f>IFERROR(__xludf.DUMMYFUNCTION("""COMPUTED_VALUE"""),"Positif")</f>
        <v>Positif</v>
      </c>
      <c r="J794" s="43" t="str">
        <f>IFERROR(__xludf.DUMMYFUNCTION("""COMPUTED_VALUE"""),"Negatif")</f>
        <v>Negatif</v>
      </c>
      <c r="K794" s="43" t="str">
        <f>IFERROR(__xludf.DUMMYFUNCTION("""COMPUTED_VALUE"""),"Tidak")</f>
        <v>Tidak</v>
      </c>
      <c r="L794" s="43" t="str">
        <f>IFERROR(__xludf.DUMMYFUNCTION("""COMPUTED_VALUE"""),"Rif Sensitif")</f>
        <v>Rif Sensitif</v>
      </c>
      <c r="M794" s="43" t="str">
        <f>IFERROR(__xludf.DUMMYFUNCTION("""COMPUTED_VALUE"""),"Paru")</f>
        <v>Paru</v>
      </c>
    </row>
    <row r="795">
      <c r="H795" s="43" t="str">
        <f>IFERROR(__xludf.DUMMYFUNCTION("""COMPUTED_VALUE"""),"L")</f>
        <v>L</v>
      </c>
      <c r="I795" s="43" t="str">
        <f>IFERROR(__xludf.DUMMYFUNCTION("""COMPUTED_VALUE"""),"Positif")</f>
        <v>Positif</v>
      </c>
      <c r="J795" s="43" t="str">
        <f>IFERROR(__xludf.DUMMYFUNCTION("""COMPUTED_VALUE"""),"Negatif")</f>
        <v>Negatif</v>
      </c>
      <c r="K795" s="43" t="str">
        <f>IFERROR(__xludf.DUMMYFUNCTION("""COMPUTED_VALUE"""),"Tidak")</f>
        <v>Tidak</v>
      </c>
      <c r="L795" s="43" t="str">
        <f>IFERROR(__xludf.DUMMYFUNCTION("""COMPUTED_VALUE"""),"Rif Sensitif")</f>
        <v>Rif Sensitif</v>
      </c>
      <c r="M795" s="43" t="str">
        <f>IFERROR(__xludf.DUMMYFUNCTION("""COMPUTED_VALUE"""),"Paru")</f>
        <v>Paru</v>
      </c>
    </row>
    <row r="796">
      <c r="H796" s="43" t="str">
        <f>IFERROR(__xludf.DUMMYFUNCTION("""COMPUTED_VALUE"""),"L")</f>
        <v>L</v>
      </c>
      <c r="I796" s="43" t="str">
        <f>IFERROR(__xludf.DUMMYFUNCTION("""COMPUTED_VALUE"""),"Positif")</f>
        <v>Positif</v>
      </c>
      <c r="J796" s="43" t="str">
        <f>IFERROR(__xludf.DUMMYFUNCTION("""COMPUTED_VALUE"""),"Negatif")</f>
        <v>Negatif</v>
      </c>
      <c r="K796" s="43" t="str">
        <f>IFERROR(__xludf.DUMMYFUNCTION("""COMPUTED_VALUE"""),"Tidak")</f>
        <v>Tidak</v>
      </c>
      <c r="L796" s="43" t="str">
        <f>IFERROR(__xludf.DUMMYFUNCTION("""COMPUTED_VALUE"""),"Rif Sensitif")</f>
        <v>Rif Sensitif</v>
      </c>
      <c r="M796" s="43" t="str">
        <f>IFERROR(__xludf.DUMMYFUNCTION("""COMPUTED_VALUE"""),"Paru")</f>
        <v>Paru</v>
      </c>
    </row>
    <row r="797">
      <c r="H797" s="43" t="str">
        <f>IFERROR(__xludf.DUMMYFUNCTION("""COMPUTED_VALUE"""),"L")</f>
        <v>L</v>
      </c>
      <c r="I797" s="43" t="str">
        <f>IFERROR(__xludf.DUMMYFUNCTION("""COMPUTED_VALUE"""),"Positif")</f>
        <v>Positif</v>
      </c>
      <c r="J797" s="43" t="str">
        <f>IFERROR(__xludf.DUMMYFUNCTION("""COMPUTED_VALUE"""),"Negatif")</f>
        <v>Negatif</v>
      </c>
      <c r="K797" s="43" t="str">
        <f>IFERROR(__xludf.DUMMYFUNCTION("""COMPUTED_VALUE"""),"Tidak")</f>
        <v>Tidak</v>
      </c>
      <c r="L797" s="43" t="str">
        <f>IFERROR(__xludf.DUMMYFUNCTION("""COMPUTED_VALUE"""),"Rif Sensitif")</f>
        <v>Rif Sensitif</v>
      </c>
      <c r="M797" s="43" t="str">
        <f>IFERROR(__xludf.DUMMYFUNCTION("""COMPUTED_VALUE"""),"Paru")</f>
        <v>Paru</v>
      </c>
    </row>
    <row r="798">
      <c r="H798" s="43" t="str">
        <f>IFERROR(__xludf.DUMMYFUNCTION("""COMPUTED_VALUE"""),"L")</f>
        <v>L</v>
      </c>
      <c r="I798" s="43" t="str">
        <f>IFERROR(__xludf.DUMMYFUNCTION("""COMPUTED_VALUE"""),"Positif")</f>
        <v>Positif</v>
      </c>
      <c r="J798" s="43" t="str">
        <f>IFERROR(__xludf.DUMMYFUNCTION("""COMPUTED_VALUE"""),"Negatif")</f>
        <v>Negatif</v>
      </c>
      <c r="K798" s="43" t="str">
        <f>IFERROR(__xludf.DUMMYFUNCTION("""COMPUTED_VALUE"""),"Tidak")</f>
        <v>Tidak</v>
      </c>
      <c r="L798" s="43" t="str">
        <f>IFERROR(__xludf.DUMMYFUNCTION("""COMPUTED_VALUE"""),"Rif Sensitif")</f>
        <v>Rif Sensitif</v>
      </c>
      <c r="M798" s="43" t="str">
        <f>IFERROR(__xludf.DUMMYFUNCTION("""COMPUTED_VALUE"""),"Paru")</f>
        <v>Paru</v>
      </c>
    </row>
    <row r="799">
      <c r="H799" s="43" t="str">
        <f>IFERROR(__xludf.DUMMYFUNCTION("""COMPUTED_VALUE"""),"L")</f>
        <v>L</v>
      </c>
      <c r="I799" s="43" t="str">
        <f>IFERROR(__xludf.DUMMYFUNCTION("""COMPUTED_VALUE"""),"Positif")</f>
        <v>Positif</v>
      </c>
      <c r="J799" s="43" t="str">
        <f>IFERROR(__xludf.DUMMYFUNCTION("""COMPUTED_VALUE"""),"Negatif")</f>
        <v>Negatif</v>
      </c>
      <c r="K799" s="43" t="str">
        <f>IFERROR(__xludf.DUMMYFUNCTION("""COMPUTED_VALUE"""),"Tidak")</f>
        <v>Tidak</v>
      </c>
      <c r="L799" s="43" t="str">
        <f>IFERROR(__xludf.DUMMYFUNCTION("""COMPUTED_VALUE"""),"Rif Sensitif")</f>
        <v>Rif Sensitif</v>
      </c>
      <c r="M799" s="43" t="str">
        <f>IFERROR(__xludf.DUMMYFUNCTION("""COMPUTED_VALUE"""),"Paru")</f>
        <v>Paru</v>
      </c>
    </row>
    <row r="800">
      <c r="H800" s="43" t="str">
        <f>IFERROR(__xludf.DUMMYFUNCTION("""COMPUTED_VALUE"""),"L")</f>
        <v>L</v>
      </c>
      <c r="I800" s="43" t="str">
        <f>IFERROR(__xludf.DUMMYFUNCTION("""COMPUTED_VALUE"""),"Positif")</f>
        <v>Positif</v>
      </c>
      <c r="J800" s="43" t="str">
        <f>IFERROR(__xludf.DUMMYFUNCTION("""COMPUTED_VALUE"""),"Negatif")</f>
        <v>Negatif</v>
      </c>
      <c r="K800" s="43" t="str">
        <f>IFERROR(__xludf.DUMMYFUNCTION("""COMPUTED_VALUE"""),"Tidak")</f>
        <v>Tidak</v>
      </c>
      <c r="L800" s="43" t="str">
        <f>IFERROR(__xludf.DUMMYFUNCTION("""COMPUTED_VALUE"""),"Rif Sensitif")</f>
        <v>Rif Sensitif</v>
      </c>
      <c r="M800" s="43" t="str">
        <f>IFERROR(__xludf.DUMMYFUNCTION("""COMPUTED_VALUE"""),"Paru")</f>
        <v>Paru</v>
      </c>
    </row>
    <row r="801">
      <c r="H801" s="43" t="str">
        <f>IFERROR(__xludf.DUMMYFUNCTION("""COMPUTED_VALUE"""),"L")</f>
        <v>L</v>
      </c>
      <c r="I801" s="43" t="str">
        <f>IFERROR(__xludf.DUMMYFUNCTION("""COMPUTED_VALUE"""),"Positif")</f>
        <v>Positif</v>
      </c>
      <c r="J801" s="43" t="str">
        <f>IFERROR(__xludf.DUMMYFUNCTION("""COMPUTED_VALUE"""),"Negatif")</f>
        <v>Negatif</v>
      </c>
      <c r="K801" s="43" t="str">
        <f>IFERROR(__xludf.DUMMYFUNCTION("""COMPUTED_VALUE"""),"Tidak")</f>
        <v>Tidak</v>
      </c>
      <c r="L801" s="43" t="str">
        <f>IFERROR(__xludf.DUMMYFUNCTION("""COMPUTED_VALUE"""),"Rif Sensitif")</f>
        <v>Rif Sensitif</v>
      </c>
      <c r="M801" s="43" t="str">
        <f>IFERROR(__xludf.DUMMYFUNCTION("""COMPUTED_VALUE"""),"Paru")</f>
        <v>Paru</v>
      </c>
    </row>
    <row r="802">
      <c r="H802" s="43" t="str">
        <f>IFERROR(__xludf.DUMMYFUNCTION("""COMPUTED_VALUE"""),"L")</f>
        <v>L</v>
      </c>
      <c r="I802" s="43" t="str">
        <f>IFERROR(__xludf.DUMMYFUNCTION("""COMPUTED_VALUE"""),"Positif")</f>
        <v>Positif</v>
      </c>
      <c r="J802" s="43" t="str">
        <f>IFERROR(__xludf.DUMMYFUNCTION("""COMPUTED_VALUE"""),"Negatif")</f>
        <v>Negatif</v>
      </c>
      <c r="K802" s="43" t="str">
        <f>IFERROR(__xludf.DUMMYFUNCTION("""COMPUTED_VALUE"""),"Tidak")</f>
        <v>Tidak</v>
      </c>
      <c r="L802" s="43" t="str">
        <f>IFERROR(__xludf.DUMMYFUNCTION("""COMPUTED_VALUE"""),"Rif Sensitif")</f>
        <v>Rif Sensitif</v>
      </c>
      <c r="M802" s="43" t="str">
        <f>IFERROR(__xludf.DUMMYFUNCTION("""COMPUTED_VALUE"""),"Paru")</f>
        <v>Paru</v>
      </c>
    </row>
    <row r="803">
      <c r="H803" s="43" t="str">
        <f>IFERROR(__xludf.DUMMYFUNCTION("""COMPUTED_VALUE"""),"L")</f>
        <v>L</v>
      </c>
      <c r="I803" s="43" t="str">
        <f>IFERROR(__xludf.DUMMYFUNCTION("""COMPUTED_VALUE"""),"Positif")</f>
        <v>Positif</v>
      </c>
      <c r="J803" s="43" t="str">
        <f>IFERROR(__xludf.DUMMYFUNCTION("""COMPUTED_VALUE"""),"Negatif")</f>
        <v>Negatif</v>
      </c>
      <c r="K803" s="43" t="str">
        <f>IFERROR(__xludf.DUMMYFUNCTION("""COMPUTED_VALUE"""),"Tidak")</f>
        <v>Tidak</v>
      </c>
      <c r="L803" s="43" t="str">
        <f>IFERROR(__xludf.DUMMYFUNCTION("""COMPUTED_VALUE"""),"Rif Sensitif")</f>
        <v>Rif Sensitif</v>
      </c>
      <c r="M803" s="43" t="str">
        <f>IFERROR(__xludf.DUMMYFUNCTION("""COMPUTED_VALUE"""),"Paru")</f>
        <v>Paru</v>
      </c>
    </row>
    <row r="804">
      <c r="H804" s="43" t="str">
        <f>IFERROR(__xludf.DUMMYFUNCTION("""COMPUTED_VALUE"""),"L")</f>
        <v>L</v>
      </c>
      <c r="I804" s="43" t="str">
        <f>IFERROR(__xludf.DUMMYFUNCTION("""COMPUTED_VALUE"""),"Positif")</f>
        <v>Positif</v>
      </c>
      <c r="J804" s="43" t="str">
        <f>IFERROR(__xludf.DUMMYFUNCTION("""COMPUTED_VALUE"""),"Negatif")</f>
        <v>Negatif</v>
      </c>
      <c r="K804" s="43" t="str">
        <f>IFERROR(__xludf.DUMMYFUNCTION("""COMPUTED_VALUE"""),"Tidak")</f>
        <v>Tidak</v>
      </c>
      <c r="L804" s="43" t="str">
        <f>IFERROR(__xludf.DUMMYFUNCTION("""COMPUTED_VALUE"""),"Rif Sensitif")</f>
        <v>Rif Sensitif</v>
      </c>
      <c r="M804" s="43" t="str">
        <f>IFERROR(__xludf.DUMMYFUNCTION("""COMPUTED_VALUE"""),"Paru")</f>
        <v>Paru</v>
      </c>
    </row>
    <row r="805">
      <c r="H805" s="43" t="str">
        <f>IFERROR(__xludf.DUMMYFUNCTION("""COMPUTED_VALUE"""),"L")</f>
        <v>L</v>
      </c>
      <c r="I805" s="43" t="str">
        <f>IFERROR(__xludf.DUMMYFUNCTION("""COMPUTED_VALUE"""),"Positif")</f>
        <v>Positif</v>
      </c>
      <c r="J805" s="43" t="str">
        <f>IFERROR(__xludf.DUMMYFUNCTION("""COMPUTED_VALUE"""),"Negatif")</f>
        <v>Negatif</v>
      </c>
      <c r="K805" s="43" t="str">
        <f>IFERROR(__xludf.DUMMYFUNCTION("""COMPUTED_VALUE"""),"Tidak")</f>
        <v>Tidak</v>
      </c>
      <c r="L805" s="43" t="str">
        <f>IFERROR(__xludf.DUMMYFUNCTION("""COMPUTED_VALUE"""),"Rif Sensitif")</f>
        <v>Rif Sensitif</v>
      </c>
      <c r="M805" s="43" t="str">
        <f>IFERROR(__xludf.DUMMYFUNCTION("""COMPUTED_VALUE"""),"Paru")</f>
        <v>Paru</v>
      </c>
    </row>
    <row r="806">
      <c r="H806" s="43" t="str">
        <f>IFERROR(__xludf.DUMMYFUNCTION("""COMPUTED_VALUE"""),"L")</f>
        <v>L</v>
      </c>
      <c r="I806" s="43" t="str">
        <f>IFERROR(__xludf.DUMMYFUNCTION("""COMPUTED_VALUE"""),"Positif")</f>
        <v>Positif</v>
      </c>
      <c r="J806" s="43" t="str">
        <f>IFERROR(__xludf.DUMMYFUNCTION("""COMPUTED_VALUE"""),"Negatif")</f>
        <v>Negatif</v>
      </c>
      <c r="K806" s="43" t="str">
        <f>IFERROR(__xludf.DUMMYFUNCTION("""COMPUTED_VALUE"""),"Tidak")</f>
        <v>Tidak</v>
      </c>
      <c r="L806" s="43" t="str">
        <f>IFERROR(__xludf.DUMMYFUNCTION("""COMPUTED_VALUE"""),"Rif Sensitif")</f>
        <v>Rif Sensitif</v>
      </c>
      <c r="M806" s="43" t="str">
        <f>IFERROR(__xludf.DUMMYFUNCTION("""COMPUTED_VALUE"""),"Paru")</f>
        <v>Paru</v>
      </c>
    </row>
    <row r="807">
      <c r="H807" s="43" t="str">
        <f>IFERROR(__xludf.DUMMYFUNCTION("""COMPUTED_VALUE"""),"L")</f>
        <v>L</v>
      </c>
      <c r="I807" s="43" t="str">
        <f>IFERROR(__xludf.DUMMYFUNCTION("""COMPUTED_VALUE"""),"Positif")</f>
        <v>Positif</v>
      </c>
      <c r="J807" s="43" t="str">
        <f>IFERROR(__xludf.DUMMYFUNCTION("""COMPUTED_VALUE"""),"Negatif")</f>
        <v>Negatif</v>
      </c>
      <c r="K807" s="43" t="str">
        <f>IFERROR(__xludf.DUMMYFUNCTION("""COMPUTED_VALUE"""),"Tidak")</f>
        <v>Tidak</v>
      </c>
      <c r="L807" s="43" t="str">
        <f>IFERROR(__xludf.DUMMYFUNCTION("""COMPUTED_VALUE"""),"Rif Sensitif")</f>
        <v>Rif Sensitif</v>
      </c>
      <c r="M807" s="43" t="str">
        <f>IFERROR(__xludf.DUMMYFUNCTION("""COMPUTED_VALUE"""),"Paru")</f>
        <v>Paru</v>
      </c>
    </row>
    <row r="808">
      <c r="H808" s="43" t="str">
        <f>IFERROR(__xludf.DUMMYFUNCTION("""COMPUTED_VALUE"""),"L")</f>
        <v>L</v>
      </c>
      <c r="I808" s="43" t="str">
        <f>IFERROR(__xludf.DUMMYFUNCTION("""COMPUTED_VALUE"""),"Positif")</f>
        <v>Positif</v>
      </c>
      <c r="J808" s="43" t="str">
        <f>IFERROR(__xludf.DUMMYFUNCTION("""COMPUTED_VALUE"""),"Negatif")</f>
        <v>Negatif</v>
      </c>
      <c r="K808" s="43" t="str">
        <f>IFERROR(__xludf.DUMMYFUNCTION("""COMPUTED_VALUE"""),"Tidak")</f>
        <v>Tidak</v>
      </c>
      <c r="L808" s="43" t="str">
        <f>IFERROR(__xludf.DUMMYFUNCTION("""COMPUTED_VALUE"""),"Rif Sensitif")</f>
        <v>Rif Sensitif</v>
      </c>
      <c r="M808" s="43" t="str">
        <f>IFERROR(__xludf.DUMMYFUNCTION("""COMPUTED_VALUE"""),"Paru")</f>
        <v>Paru</v>
      </c>
    </row>
    <row r="809">
      <c r="H809" s="43" t="str">
        <f>IFERROR(__xludf.DUMMYFUNCTION("""COMPUTED_VALUE"""),"L")</f>
        <v>L</v>
      </c>
      <c r="I809" s="43" t="str">
        <f>IFERROR(__xludf.DUMMYFUNCTION("""COMPUTED_VALUE"""),"Positif")</f>
        <v>Positif</v>
      </c>
      <c r="J809" s="43" t="str">
        <f>IFERROR(__xludf.DUMMYFUNCTION("""COMPUTED_VALUE"""),"Negatif")</f>
        <v>Negatif</v>
      </c>
      <c r="K809" s="43" t="str">
        <f>IFERROR(__xludf.DUMMYFUNCTION("""COMPUTED_VALUE"""),"Tidak")</f>
        <v>Tidak</v>
      </c>
      <c r="L809" s="43" t="str">
        <f>IFERROR(__xludf.DUMMYFUNCTION("""COMPUTED_VALUE"""),"Rif Sensitif")</f>
        <v>Rif Sensitif</v>
      </c>
      <c r="M809" s="43" t="str">
        <f>IFERROR(__xludf.DUMMYFUNCTION("""COMPUTED_VALUE"""),"Paru")</f>
        <v>Paru</v>
      </c>
    </row>
    <row r="810">
      <c r="H810" s="43" t="str">
        <f>IFERROR(__xludf.DUMMYFUNCTION("""COMPUTED_VALUE"""),"L")</f>
        <v>L</v>
      </c>
      <c r="I810" s="43" t="str">
        <f>IFERROR(__xludf.DUMMYFUNCTION("""COMPUTED_VALUE"""),"Positif")</f>
        <v>Positif</v>
      </c>
      <c r="J810" s="43" t="str">
        <f>IFERROR(__xludf.DUMMYFUNCTION("""COMPUTED_VALUE"""),"Negatif")</f>
        <v>Negatif</v>
      </c>
      <c r="K810" s="43" t="str">
        <f>IFERROR(__xludf.DUMMYFUNCTION("""COMPUTED_VALUE"""),"Tidak")</f>
        <v>Tidak</v>
      </c>
      <c r="L810" s="43" t="str">
        <f>IFERROR(__xludf.DUMMYFUNCTION("""COMPUTED_VALUE"""),"Rif Sensitif")</f>
        <v>Rif Sensitif</v>
      </c>
      <c r="M810" s="43" t="str">
        <f>IFERROR(__xludf.DUMMYFUNCTION("""COMPUTED_VALUE"""),"Paru")</f>
        <v>Paru</v>
      </c>
    </row>
    <row r="811">
      <c r="H811" s="43" t="str">
        <f>IFERROR(__xludf.DUMMYFUNCTION("""COMPUTED_VALUE"""),"L")</f>
        <v>L</v>
      </c>
      <c r="I811" s="43" t="str">
        <f>IFERROR(__xludf.DUMMYFUNCTION("""COMPUTED_VALUE"""),"Positif")</f>
        <v>Positif</v>
      </c>
      <c r="J811" s="43" t="str">
        <f>IFERROR(__xludf.DUMMYFUNCTION("""COMPUTED_VALUE"""),"Negatif")</f>
        <v>Negatif</v>
      </c>
      <c r="K811" s="43" t="str">
        <f>IFERROR(__xludf.DUMMYFUNCTION("""COMPUTED_VALUE"""),"Tidak")</f>
        <v>Tidak</v>
      </c>
      <c r="L811" s="43" t="str">
        <f>IFERROR(__xludf.DUMMYFUNCTION("""COMPUTED_VALUE"""),"Rif Sensitif")</f>
        <v>Rif Sensitif</v>
      </c>
      <c r="M811" s="43" t="str">
        <f>IFERROR(__xludf.DUMMYFUNCTION("""COMPUTED_VALUE"""),"Paru")</f>
        <v>Paru</v>
      </c>
    </row>
    <row r="812">
      <c r="H812" s="43" t="str">
        <f>IFERROR(__xludf.DUMMYFUNCTION("""COMPUTED_VALUE"""),"L")</f>
        <v>L</v>
      </c>
      <c r="I812" s="43" t="str">
        <f>IFERROR(__xludf.DUMMYFUNCTION("""COMPUTED_VALUE"""),"Positif")</f>
        <v>Positif</v>
      </c>
      <c r="J812" s="43" t="str">
        <f>IFERROR(__xludf.DUMMYFUNCTION("""COMPUTED_VALUE"""),"Negatif")</f>
        <v>Negatif</v>
      </c>
      <c r="K812" s="43" t="str">
        <f>IFERROR(__xludf.DUMMYFUNCTION("""COMPUTED_VALUE"""),"Tidak")</f>
        <v>Tidak</v>
      </c>
      <c r="L812" s="43" t="str">
        <f>IFERROR(__xludf.DUMMYFUNCTION("""COMPUTED_VALUE"""),"Rif Sensitif")</f>
        <v>Rif Sensitif</v>
      </c>
      <c r="M812" s="43" t="str">
        <f>IFERROR(__xludf.DUMMYFUNCTION("""COMPUTED_VALUE"""),"Paru")</f>
        <v>Paru</v>
      </c>
    </row>
    <row r="813">
      <c r="H813" s="43" t="str">
        <f>IFERROR(__xludf.DUMMYFUNCTION("""COMPUTED_VALUE"""),"L")</f>
        <v>L</v>
      </c>
      <c r="I813" s="43" t="str">
        <f>IFERROR(__xludf.DUMMYFUNCTION("""COMPUTED_VALUE"""),"Positif")</f>
        <v>Positif</v>
      </c>
      <c r="J813" s="43" t="str">
        <f>IFERROR(__xludf.DUMMYFUNCTION("""COMPUTED_VALUE"""),"Positif")</f>
        <v>Positif</v>
      </c>
      <c r="K813" s="43" t="str">
        <f>IFERROR(__xludf.DUMMYFUNCTION("""COMPUTED_VALUE"""),"Tidak")</f>
        <v>Tidak</v>
      </c>
      <c r="L813" s="43" t="str">
        <f>IFERROR(__xludf.DUMMYFUNCTION("""COMPUTED_VALUE"""),"Rif Sensitif")</f>
        <v>Rif Sensitif</v>
      </c>
      <c r="M813" s="43" t="str">
        <f>IFERROR(__xludf.DUMMYFUNCTION("""COMPUTED_VALUE"""),"Paru")</f>
        <v>Paru</v>
      </c>
    </row>
    <row r="814">
      <c r="H814" s="43" t="str">
        <f>IFERROR(__xludf.DUMMYFUNCTION("""COMPUTED_VALUE"""),"L")</f>
        <v>L</v>
      </c>
      <c r="I814" s="43" t="str">
        <f>IFERROR(__xludf.DUMMYFUNCTION("""COMPUTED_VALUE"""),"Positif")</f>
        <v>Positif</v>
      </c>
      <c r="J814" s="43" t="str">
        <f>IFERROR(__xludf.DUMMYFUNCTION("""COMPUTED_VALUE"""),"Negatif")</f>
        <v>Negatif</v>
      </c>
      <c r="K814" s="43" t="str">
        <f>IFERROR(__xludf.DUMMYFUNCTION("""COMPUTED_VALUE"""),"Tidak")</f>
        <v>Tidak</v>
      </c>
      <c r="L814" s="43" t="str">
        <f>IFERROR(__xludf.DUMMYFUNCTION("""COMPUTED_VALUE"""),"Rif Sensitif")</f>
        <v>Rif Sensitif</v>
      </c>
      <c r="M814" s="43" t="str">
        <f>IFERROR(__xludf.DUMMYFUNCTION("""COMPUTED_VALUE"""),"Paru")</f>
        <v>Paru</v>
      </c>
    </row>
    <row r="815">
      <c r="H815" s="43" t="str">
        <f>IFERROR(__xludf.DUMMYFUNCTION("""COMPUTED_VALUE"""),"L")</f>
        <v>L</v>
      </c>
      <c r="I815" s="43" t="str">
        <f>IFERROR(__xludf.DUMMYFUNCTION("""COMPUTED_VALUE"""),"Positif")</f>
        <v>Positif</v>
      </c>
      <c r="J815" s="43" t="str">
        <f>IFERROR(__xludf.DUMMYFUNCTION("""COMPUTED_VALUE"""),"Negatif")</f>
        <v>Negatif</v>
      </c>
      <c r="K815" s="43" t="str">
        <f>IFERROR(__xludf.DUMMYFUNCTION("""COMPUTED_VALUE"""),"Tidak")</f>
        <v>Tidak</v>
      </c>
      <c r="L815" s="43" t="str">
        <f>IFERROR(__xludf.DUMMYFUNCTION("""COMPUTED_VALUE"""),"Rif Sensitif")</f>
        <v>Rif Sensitif</v>
      </c>
      <c r="M815" s="43" t="str">
        <f>IFERROR(__xludf.DUMMYFUNCTION("""COMPUTED_VALUE"""),"Paru")</f>
        <v>Paru</v>
      </c>
    </row>
    <row r="816">
      <c r="H816" s="43" t="str">
        <f>IFERROR(__xludf.DUMMYFUNCTION("""COMPUTED_VALUE"""),"L")</f>
        <v>L</v>
      </c>
      <c r="I816" s="43" t="str">
        <f>IFERROR(__xludf.DUMMYFUNCTION("""COMPUTED_VALUE"""),"Positif")</f>
        <v>Positif</v>
      </c>
      <c r="J816" s="43" t="str">
        <f>IFERROR(__xludf.DUMMYFUNCTION("""COMPUTED_VALUE"""),"Negatif")</f>
        <v>Negatif</v>
      </c>
      <c r="K816" s="43" t="str">
        <f>IFERROR(__xludf.DUMMYFUNCTION("""COMPUTED_VALUE"""),"Tidak")</f>
        <v>Tidak</v>
      </c>
      <c r="L816" s="43" t="str">
        <f>IFERROR(__xludf.DUMMYFUNCTION("""COMPUTED_VALUE"""),"Rif Sensitif")</f>
        <v>Rif Sensitif</v>
      </c>
      <c r="M816" s="43" t="str">
        <f>IFERROR(__xludf.DUMMYFUNCTION("""COMPUTED_VALUE"""),"Paru")</f>
        <v>Paru</v>
      </c>
    </row>
    <row r="817">
      <c r="H817" s="43" t="str">
        <f>IFERROR(__xludf.DUMMYFUNCTION("""COMPUTED_VALUE"""),"L")</f>
        <v>L</v>
      </c>
      <c r="I817" s="43" t="str">
        <f>IFERROR(__xludf.DUMMYFUNCTION("""COMPUTED_VALUE"""),"Positif")</f>
        <v>Positif</v>
      </c>
      <c r="J817" s="43" t="str">
        <f>IFERROR(__xludf.DUMMYFUNCTION("""COMPUTED_VALUE"""),"Negatif")</f>
        <v>Negatif</v>
      </c>
      <c r="K817" s="43" t="str">
        <f>IFERROR(__xludf.DUMMYFUNCTION("""COMPUTED_VALUE"""),"Tidak")</f>
        <v>Tidak</v>
      </c>
      <c r="L817" s="43" t="str">
        <f>IFERROR(__xludf.DUMMYFUNCTION("""COMPUTED_VALUE"""),"Rif Sensitif")</f>
        <v>Rif Sensitif</v>
      </c>
      <c r="M817" s="43" t="str">
        <f>IFERROR(__xludf.DUMMYFUNCTION("""COMPUTED_VALUE"""),"Paru")</f>
        <v>Paru</v>
      </c>
    </row>
    <row r="818">
      <c r="H818" s="43" t="str">
        <f>IFERROR(__xludf.DUMMYFUNCTION("""COMPUTED_VALUE"""),"L")</f>
        <v>L</v>
      </c>
      <c r="I818" s="43" t="str">
        <f>IFERROR(__xludf.DUMMYFUNCTION("""COMPUTED_VALUE"""),"Positif")</f>
        <v>Positif</v>
      </c>
      <c r="J818" s="43" t="str">
        <f>IFERROR(__xludf.DUMMYFUNCTION("""COMPUTED_VALUE"""),"Negatif")</f>
        <v>Negatif</v>
      </c>
      <c r="K818" s="43" t="str">
        <f>IFERROR(__xludf.DUMMYFUNCTION("""COMPUTED_VALUE"""),"Tidak")</f>
        <v>Tidak</v>
      </c>
      <c r="L818" s="43" t="str">
        <f>IFERROR(__xludf.DUMMYFUNCTION("""COMPUTED_VALUE"""),"Rif Sensitif")</f>
        <v>Rif Sensitif</v>
      </c>
      <c r="M818" s="43" t="str">
        <f>IFERROR(__xludf.DUMMYFUNCTION("""COMPUTED_VALUE"""),"Paru")</f>
        <v>Paru</v>
      </c>
    </row>
    <row r="819">
      <c r="H819" s="43" t="str">
        <f>IFERROR(__xludf.DUMMYFUNCTION("""COMPUTED_VALUE"""),"L")</f>
        <v>L</v>
      </c>
      <c r="I819" s="43" t="str">
        <f>IFERROR(__xludf.DUMMYFUNCTION("""COMPUTED_VALUE"""),"Positif")</f>
        <v>Positif</v>
      </c>
      <c r="J819" s="43" t="str">
        <f>IFERROR(__xludf.DUMMYFUNCTION("""COMPUTED_VALUE"""),"Negatif")</f>
        <v>Negatif</v>
      </c>
      <c r="K819" s="43" t="str">
        <f>IFERROR(__xludf.DUMMYFUNCTION("""COMPUTED_VALUE"""),"Tidak")</f>
        <v>Tidak</v>
      </c>
      <c r="L819" s="43" t="str">
        <f>IFERROR(__xludf.DUMMYFUNCTION("""COMPUTED_VALUE"""),"Rif Sensitif")</f>
        <v>Rif Sensitif</v>
      </c>
      <c r="M819" s="43" t="str">
        <f>IFERROR(__xludf.DUMMYFUNCTION("""COMPUTED_VALUE"""),"Paru")</f>
        <v>Paru</v>
      </c>
    </row>
    <row r="820">
      <c r="H820" s="43" t="str">
        <f>IFERROR(__xludf.DUMMYFUNCTION("""COMPUTED_VALUE"""),"L")</f>
        <v>L</v>
      </c>
      <c r="I820" s="43" t="str">
        <f>IFERROR(__xludf.DUMMYFUNCTION("""COMPUTED_VALUE"""),"Positif")</f>
        <v>Positif</v>
      </c>
      <c r="J820" s="43" t="str">
        <f>IFERROR(__xludf.DUMMYFUNCTION("""COMPUTED_VALUE"""),"Negatif")</f>
        <v>Negatif</v>
      </c>
      <c r="K820" s="43" t="str">
        <f>IFERROR(__xludf.DUMMYFUNCTION("""COMPUTED_VALUE"""),"Tidak")</f>
        <v>Tidak</v>
      </c>
      <c r="L820" s="43" t="str">
        <f>IFERROR(__xludf.DUMMYFUNCTION("""COMPUTED_VALUE"""),"Rif Sensitif")</f>
        <v>Rif Sensitif</v>
      </c>
      <c r="M820" s="43" t="str">
        <f>IFERROR(__xludf.DUMMYFUNCTION("""COMPUTED_VALUE"""),"Paru")</f>
        <v>Paru</v>
      </c>
    </row>
    <row r="821">
      <c r="H821" s="43" t="str">
        <f>IFERROR(__xludf.DUMMYFUNCTION("""COMPUTED_VALUE"""),"L")</f>
        <v>L</v>
      </c>
      <c r="I821" s="43" t="str">
        <f>IFERROR(__xludf.DUMMYFUNCTION("""COMPUTED_VALUE"""),"Positif")</f>
        <v>Positif</v>
      </c>
      <c r="J821" s="43" t="str">
        <f>IFERROR(__xludf.DUMMYFUNCTION("""COMPUTED_VALUE"""),"Negatif")</f>
        <v>Negatif</v>
      </c>
      <c r="K821" s="43" t="str">
        <f>IFERROR(__xludf.DUMMYFUNCTION("""COMPUTED_VALUE"""),"Tidak")</f>
        <v>Tidak</v>
      </c>
      <c r="L821" s="43" t="str">
        <f>IFERROR(__xludf.DUMMYFUNCTION("""COMPUTED_VALUE"""),"Rif Sensitif")</f>
        <v>Rif Sensitif</v>
      </c>
      <c r="M821" s="43" t="str">
        <f>IFERROR(__xludf.DUMMYFUNCTION("""COMPUTED_VALUE"""),"Paru")</f>
        <v>Paru</v>
      </c>
    </row>
    <row r="822">
      <c r="H822" s="43" t="str">
        <f>IFERROR(__xludf.DUMMYFUNCTION("""COMPUTED_VALUE"""),"L")</f>
        <v>L</v>
      </c>
      <c r="I822" s="43" t="str">
        <f>IFERROR(__xludf.DUMMYFUNCTION("""COMPUTED_VALUE"""),"Positif")</f>
        <v>Positif</v>
      </c>
      <c r="J822" s="43" t="str">
        <f>IFERROR(__xludf.DUMMYFUNCTION("""COMPUTED_VALUE"""),"Negatif")</f>
        <v>Negatif</v>
      </c>
      <c r="K822" s="43" t="str">
        <f>IFERROR(__xludf.DUMMYFUNCTION("""COMPUTED_VALUE"""),"Tidak")</f>
        <v>Tidak</v>
      </c>
      <c r="L822" s="43" t="str">
        <f>IFERROR(__xludf.DUMMYFUNCTION("""COMPUTED_VALUE"""),"Rif Sensitif")</f>
        <v>Rif Sensitif</v>
      </c>
      <c r="M822" s="43" t="str">
        <f>IFERROR(__xludf.DUMMYFUNCTION("""COMPUTED_VALUE"""),"Paru")</f>
        <v>Paru</v>
      </c>
    </row>
    <row r="823">
      <c r="H823" s="43" t="str">
        <f>IFERROR(__xludf.DUMMYFUNCTION("""COMPUTED_VALUE"""),"L")</f>
        <v>L</v>
      </c>
      <c r="I823" s="43" t="str">
        <f>IFERROR(__xludf.DUMMYFUNCTION("""COMPUTED_VALUE"""),"Positif")</f>
        <v>Positif</v>
      </c>
      <c r="J823" s="43" t="str">
        <f>IFERROR(__xludf.DUMMYFUNCTION("""COMPUTED_VALUE"""),"Negatif")</f>
        <v>Negatif</v>
      </c>
      <c r="K823" s="43" t="str">
        <f>IFERROR(__xludf.DUMMYFUNCTION("""COMPUTED_VALUE"""),"Tidak")</f>
        <v>Tidak</v>
      </c>
      <c r="L823" s="43" t="str">
        <f>IFERROR(__xludf.DUMMYFUNCTION("""COMPUTED_VALUE"""),"Rif Sensitif")</f>
        <v>Rif Sensitif</v>
      </c>
      <c r="M823" s="43" t="str">
        <f>IFERROR(__xludf.DUMMYFUNCTION("""COMPUTED_VALUE"""),"Paru")</f>
        <v>Paru</v>
      </c>
    </row>
    <row r="824">
      <c r="H824" s="43" t="str">
        <f>IFERROR(__xludf.DUMMYFUNCTION("""COMPUTED_VALUE"""),"L")</f>
        <v>L</v>
      </c>
      <c r="I824" s="43" t="str">
        <f>IFERROR(__xludf.DUMMYFUNCTION("""COMPUTED_VALUE"""),"Positif")</f>
        <v>Positif</v>
      </c>
      <c r="J824" s="43" t="str">
        <f>IFERROR(__xludf.DUMMYFUNCTION("""COMPUTED_VALUE"""),"Negatif")</f>
        <v>Negatif</v>
      </c>
      <c r="K824" s="43" t="str">
        <f>IFERROR(__xludf.DUMMYFUNCTION("""COMPUTED_VALUE"""),"Tidak")</f>
        <v>Tidak</v>
      </c>
      <c r="L824" s="43" t="str">
        <f>IFERROR(__xludf.DUMMYFUNCTION("""COMPUTED_VALUE"""),"Rif Sensitif")</f>
        <v>Rif Sensitif</v>
      </c>
      <c r="M824" s="43" t="str">
        <f>IFERROR(__xludf.DUMMYFUNCTION("""COMPUTED_VALUE"""),"Paru")</f>
        <v>Paru</v>
      </c>
    </row>
    <row r="825">
      <c r="H825" s="43" t="str">
        <f>IFERROR(__xludf.DUMMYFUNCTION("""COMPUTED_VALUE"""),"L")</f>
        <v>L</v>
      </c>
      <c r="I825" s="43" t="str">
        <f>IFERROR(__xludf.DUMMYFUNCTION("""COMPUTED_VALUE"""),"Positif")</f>
        <v>Positif</v>
      </c>
      <c r="J825" s="43" t="str">
        <f>IFERROR(__xludf.DUMMYFUNCTION("""COMPUTED_VALUE"""),"Negatif")</f>
        <v>Negatif</v>
      </c>
      <c r="K825" s="43" t="str">
        <f>IFERROR(__xludf.DUMMYFUNCTION("""COMPUTED_VALUE"""),"Tidak")</f>
        <v>Tidak</v>
      </c>
      <c r="L825" s="43" t="str">
        <f>IFERROR(__xludf.DUMMYFUNCTION("""COMPUTED_VALUE"""),"Rif Sensitif")</f>
        <v>Rif Sensitif</v>
      </c>
      <c r="M825" s="43" t="str">
        <f>IFERROR(__xludf.DUMMYFUNCTION("""COMPUTED_VALUE"""),"Paru")</f>
        <v>Paru</v>
      </c>
    </row>
    <row r="826">
      <c r="H826" s="43" t="str">
        <f>IFERROR(__xludf.DUMMYFUNCTION("""COMPUTED_VALUE"""),"L")</f>
        <v>L</v>
      </c>
      <c r="I826" s="43" t="str">
        <f>IFERROR(__xludf.DUMMYFUNCTION("""COMPUTED_VALUE"""),"Positif")</f>
        <v>Positif</v>
      </c>
      <c r="J826" s="43" t="str">
        <f>IFERROR(__xludf.DUMMYFUNCTION("""COMPUTED_VALUE"""),"Negatif")</f>
        <v>Negatif</v>
      </c>
      <c r="K826" s="43" t="str">
        <f>IFERROR(__xludf.DUMMYFUNCTION("""COMPUTED_VALUE"""),"Tidak")</f>
        <v>Tidak</v>
      </c>
      <c r="L826" s="43" t="str">
        <f>IFERROR(__xludf.DUMMYFUNCTION("""COMPUTED_VALUE"""),"Rif Sensitif")</f>
        <v>Rif Sensitif</v>
      </c>
      <c r="M826" s="43" t="str">
        <f>IFERROR(__xludf.DUMMYFUNCTION("""COMPUTED_VALUE"""),"Paru")</f>
        <v>Paru</v>
      </c>
    </row>
    <row r="827">
      <c r="H827" s="43" t="str">
        <f>IFERROR(__xludf.DUMMYFUNCTION("""COMPUTED_VALUE"""),"L")</f>
        <v>L</v>
      </c>
      <c r="I827" s="43" t="str">
        <f>IFERROR(__xludf.DUMMYFUNCTION("""COMPUTED_VALUE"""),"Positif")</f>
        <v>Positif</v>
      </c>
      <c r="J827" s="43" t="str">
        <f>IFERROR(__xludf.DUMMYFUNCTION("""COMPUTED_VALUE"""),"Negatif")</f>
        <v>Negatif</v>
      </c>
      <c r="K827" s="43" t="str">
        <f>IFERROR(__xludf.DUMMYFUNCTION("""COMPUTED_VALUE"""),"Tidak")</f>
        <v>Tidak</v>
      </c>
      <c r="L827" s="43" t="str">
        <f>IFERROR(__xludf.DUMMYFUNCTION("""COMPUTED_VALUE"""),"Rif Sensitif")</f>
        <v>Rif Sensitif</v>
      </c>
      <c r="M827" s="43" t="str">
        <f>IFERROR(__xludf.DUMMYFUNCTION("""COMPUTED_VALUE"""),"Paru")</f>
        <v>Paru</v>
      </c>
    </row>
    <row r="828">
      <c r="H828" s="43" t="str">
        <f>IFERROR(__xludf.DUMMYFUNCTION("""COMPUTED_VALUE"""),"L")</f>
        <v>L</v>
      </c>
      <c r="I828" s="43" t="str">
        <f>IFERROR(__xludf.DUMMYFUNCTION("""COMPUTED_VALUE"""),"Positif")</f>
        <v>Positif</v>
      </c>
      <c r="J828" s="43" t="str">
        <f>IFERROR(__xludf.DUMMYFUNCTION("""COMPUTED_VALUE"""),"Negatif")</f>
        <v>Negatif</v>
      </c>
      <c r="K828" s="43" t="str">
        <f>IFERROR(__xludf.DUMMYFUNCTION("""COMPUTED_VALUE"""),"Tidak")</f>
        <v>Tidak</v>
      </c>
      <c r="L828" s="43" t="str">
        <f>IFERROR(__xludf.DUMMYFUNCTION("""COMPUTED_VALUE"""),"Rif Sensitif")</f>
        <v>Rif Sensitif</v>
      </c>
      <c r="M828" s="43" t="str">
        <f>IFERROR(__xludf.DUMMYFUNCTION("""COMPUTED_VALUE"""),"Paru")</f>
        <v>Paru</v>
      </c>
    </row>
    <row r="829">
      <c r="H829" s="43" t="str">
        <f>IFERROR(__xludf.DUMMYFUNCTION("""COMPUTED_VALUE"""),"L")</f>
        <v>L</v>
      </c>
      <c r="I829" s="43" t="str">
        <f>IFERROR(__xludf.DUMMYFUNCTION("""COMPUTED_VALUE"""),"Positif")</f>
        <v>Positif</v>
      </c>
      <c r="J829" s="43" t="str">
        <f>IFERROR(__xludf.DUMMYFUNCTION("""COMPUTED_VALUE"""),"Negatif")</f>
        <v>Negatif</v>
      </c>
      <c r="K829" s="43" t="str">
        <f>IFERROR(__xludf.DUMMYFUNCTION("""COMPUTED_VALUE"""),"Tidak")</f>
        <v>Tidak</v>
      </c>
      <c r="L829" s="43" t="str">
        <f>IFERROR(__xludf.DUMMYFUNCTION("""COMPUTED_VALUE"""),"Rif Sensitif")</f>
        <v>Rif Sensitif</v>
      </c>
      <c r="M829" s="43" t="str">
        <f>IFERROR(__xludf.DUMMYFUNCTION("""COMPUTED_VALUE"""),"Paru")</f>
        <v>Paru</v>
      </c>
    </row>
    <row r="830">
      <c r="H830" s="43" t="str">
        <f>IFERROR(__xludf.DUMMYFUNCTION("""COMPUTED_VALUE"""),"L")</f>
        <v>L</v>
      </c>
      <c r="I830" s="43" t="str">
        <f>IFERROR(__xludf.DUMMYFUNCTION("""COMPUTED_VALUE"""),"Positif")</f>
        <v>Positif</v>
      </c>
      <c r="J830" s="43" t="str">
        <f>IFERROR(__xludf.DUMMYFUNCTION("""COMPUTED_VALUE"""),"Negatif")</f>
        <v>Negatif</v>
      </c>
      <c r="K830" s="43" t="str">
        <f>IFERROR(__xludf.DUMMYFUNCTION("""COMPUTED_VALUE"""),"Tidak")</f>
        <v>Tidak</v>
      </c>
      <c r="L830" s="43" t="str">
        <f>IFERROR(__xludf.DUMMYFUNCTION("""COMPUTED_VALUE"""),"Rif Sensitif")</f>
        <v>Rif Sensitif</v>
      </c>
      <c r="M830" s="43" t="str">
        <f>IFERROR(__xludf.DUMMYFUNCTION("""COMPUTED_VALUE"""),"Paru")</f>
        <v>Paru</v>
      </c>
    </row>
    <row r="831">
      <c r="H831" s="43" t="str">
        <f>IFERROR(__xludf.DUMMYFUNCTION("""COMPUTED_VALUE"""),"L")</f>
        <v>L</v>
      </c>
      <c r="I831" s="43" t="str">
        <f>IFERROR(__xludf.DUMMYFUNCTION("""COMPUTED_VALUE"""),"Positif")</f>
        <v>Positif</v>
      </c>
      <c r="J831" s="43" t="str">
        <f>IFERROR(__xludf.DUMMYFUNCTION("""COMPUTED_VALUE"""),"Negatif")</f>
        <v>Negatif</v>
      </c>
      <c r="K831" s="43" t="str">
        <f>IFERROR(__xludf.DUMMYFUNCTION("""COMPUTED_VALUE"""),"Tidak")</f>
        <v>Tidak</v>
      </c>
      <c r="L831" s="43" t="str">
        <f>IFERROR(__xludf.DUMMYFUNCTION("""COMPUTED_VALUE"""),"Rif Sensitif")</f>
        <v>Rif Sensitif</v>
      </c>
      <c r="M831" s="43" t="str">
        <f>IFERROR(__xludf.DUMMYFUNCTION("""COMPUTED_VALUE"""),"Paru")</f>
        <v>Paru</v>
      </c>
    </row>
    <row r="832">
      <c r="H832" s="43" t="str">
        <f>IFERROR(__xludf.DUMMYFUNCTION("""COMPUTED_VALUE"""),"L")</f>
        <v>L</v>
      </c>
      <c r="I832" s="43" t="str">
        <f>IFERROR(__xludf.DUMMYFUNCTION("""COMPUTED_VALUE"""),"Positif")</f>
        <v>Positif</v>
      </c>
      <c r="J832" s="43" t="str">
        <f>IFERROR(__xludf.DUMMYFUNCTION("""COMPUTED_VALUE"""),"Positif")</f>
        <v>Positif</v>
      </c>
      <c r="K832" s="43" t="str">
        <f>IFERROR(__xludf.DUMMYFUNCTION("""COMPUTED_VALUE"""),"Tidak")</f>
        <v>Tidak</v>
      </c>
      <c r="L832" s="43" t="str">
        <f>IFERROR(__xludf.DUMMYFUNCTION("""COMPUTED_VALUE"""),"Rif Sensitif")</f>
        <v>Rif Sensitif</v>
      </c>
      <c r="M832" s="43" t="str">
        <f>IFERROR(__xludf.DUMMYFUNCTION("""COMPUTED_VALUE"""),"Paru")</f>
        <v>Paru</v>
      </c>
    </row>
    <row r="833">
      <c r="H833" s="43" t="str">
        <f>IFERROR(__xludf.DUMMYFUNCTION("""COMPUTED_VALUE"""),"L")</f>
        <v>L</v>
      </c>
      <c r="I833" s="43" t="str">
        <f>IFERROR(__xludf.DUMMYFUNCTION("""COMPUTED_VALUE"""),"Positif")</f>
        <v>Positif</v>
      </c>
      <c r="J833" s="43" t="str">
        <f>IFERROR(__xludf.DUMMYFUNCTION("""COMPUTED_VALUE"""),"Negatif")</f>
        <v>Negatif</v>
      </c>
      <c r="K833" s="43" t="str">
        <f>IFERROR(__xludf.DUMMYFUNCTION("""COMPUTED_VALUE"""),"Tidak")</f>
        <v>Tidak</v>
      </c>
      <c r="L833" s="43" t="str">
        <f>IFERROR(__xludf.DUMMYFUNCTION("""COMPUTED_VALUE"""),"Rif Sensitif")</f>
        <v>Rif Sensitif</v>
      </c>
      <c r="M833" s="43" t="str">
        <f>IFERROR(__xludf.DUMMYFUNCTION("""COMPUTED_VALUE"""),"Paru")</f>
        <v>Paru</v>
      </c>
    </row>
    <row r="834">
      <c r="H834" s="43" t="str">
        <f>IFERROR(__xludf.DUMMYFUNCTION("""COMPUTED_VALUE"""),"L")</f>
        <v>L</v>
      </c>
      <c r="I834" s="43" t="str">
        <f>IFERROR(__xludf.DUMMYFUNCTION("""COMPUTED_VALUE"""),"Positif")</f>
        <v>Positif</v>
      </c>
      <c r="J834" s="43" t="str">
        <f>IFERROR(__xludf.DUMMYFUNCTION("""COMPUTED_VALUE"""),"Negatif")</f>
        <v>Negatif</v>
      </c>
      <c r="K834" s="43" t="str">
        <f>IFERROR(__xludf.DUMMYFUNCTION("""COMPUTED_VALUE"""),"Tidak")</f>
        <v>Tidak</v>
      </c>
      <c r="L834" s="43" t="str">
        <f>IFERROR(__xludf.DUMMYFUNCTION("""COMPUTED_VALUE"""),"Rif Sensitif")</f>
        <v>Rif Sensitif</v>
      </c>
      <c r="M834" s="43" t="str">
        <f>IFERROR(__xludf.DUMMYFUNCTION("""COMPUTED_VALUE"""),"Paru")</f>
        <v>Paru</v>
      </c>
    </row>
    <row r="835">
      <c r="H835" s="43" t="str">
        <f>IFERROR(__xludf.DUMMYFUNCTION("""COMPUTED_VALUE"""),"L")</f>
        <v>L</v>
      </c>
      <c r="I835" s="43" t="str">
        <f>IFERROR(__xludf.DUMMYFUNCTION("""COMPUTED_VALUE"""),"Positif")</f>
        <v>Positif</v>
      </c>
      <c r="J835" s="43" t="str">
        <f>IFERROR(__xludf.DUMMYFUNCTION("""COMPUTED_VALUE"""),"Negatif")</f>
        <v>Negatif</v>
      </c>
      <c r="K835" s="43" t="str">
        <f>IFERROR(__xludf.DUMMYFUNCTION("""COMPUTED_VALUE"""),"Tidak")</f>
        <v>Tidak</v>
      </c>
      <c r="L835" s="43" t="str">
        <f>IFERROR(__xludf.DUMMYFUNCTION("""COMPUTED_VALUE"""),"Rif Sensitif")</f>
        <v>Rif Sensitif</v>
      </c>
      <c r="M835" s="43" t="str">
        <f>IFERROR(__xludf.DUMMYFUNCTION("""COMPUTED_VALUE"""),"Paru")</f>
        <v>Paru</v>
      </c>
    </row>
    <row r="836">
      <c r="H836" s="43" t="str">
        <f>IFERROR(__xludf.DUMMYFUNCTION("""COMPUTED_VALUE"""),"L")</f>
        <v>L</v>
      </c>
      <c r="I836" s="43" t="str">
        <f>IFERROR(__xludf.DUMMYFUNCTION("""COMPUTED_VALUE"""),"Positif")</f>
        <v>Positif</v>
      </c>
      <c r="J836" s="43" t="str">
        <f>IFERROR(__xludf.DUMMYFUNCTION("""COMPUTED_VALUE"""),"Negatif")</f>
        <v>Negatif</v>
      </c>
      <c r="K836" s="43" t="str">
        <f>IFERROR(__xludf.DUMMYFUNCTION("""COMPUTED_VALUE"""),"Tidak")</f>
        <v>Tidak</v>
      </c>
      <c r="L836" s="43" t="str">
        <f>IFERROR(__xludf.DUMMYFUNCTION("""COMPUTED_VALUE"""),"Rif Sensitif")</f>
        <v>Rif Sensitif</v>
      </c>
      <c r="M836" s="43" t="str">
        <f>IFERROR(__xludf.DUMMYFUNCTION("""COMPUTED_VALUE"""),"Ekstra paru")</f>
        <v>Ekstra paru</v>
      </c>
    </row>
    <row r="837">
      <c r="H837" s="43" t="str">
        <f>IFERROR(__xludf.DUMMYFUNCTION("""COMPUTED_VALUE"""),"L")</f>
        <v>L</v>
      </c>
      <c r="I837" s="43" t="str">
        <f>IFERROR(__xludf.DUMMYFUNCTION("""COMPUTED_VALUE"""),"Positif")</f>
        <v>Positif</v>
      </c>
      <c r="J837" s="43" t="str">
        <f>IFERROR(__xludf.DUMMYFUNCTION("""COMPUTED_VALUE"""),"Negatif")</f>
        <v>Negatif</v>
      </c>
      <c r="K837" s="43" t="str">
        <f>IFERROR(__xludf.DUMMYFUNCTION("""COMPUTED_VALUE"""),"Tidak")</f>
        <v>Tidak</v>
      </c>
      <c r="L837" s="43" t="str">
        <f>IFERROR(__xludf.DUMMYFUNCTION("""COMPUTED_VALUE"""),"Rif Sensitif")</f>
        <v>Rif Sensitif</v>
      </c>
      <c r="M837" s="43" t="str">
        <f>IFERROR(__xludf.DUMMYFUNCTION("""COMPUTED_VALUE"""),"Paru")</f>
        <v>Paru</v>
      </c>
    </row>
    <row r="838">
      <c r="H838" s="43" t="str">
        <f>IFERROR(__xludf.DUMMYFUNCTION("""COMPUTED_VALUE"""),"L")</f>
        <v>L</v>
      </c>
      <c r="I838" s="43" t="str">
        <f>IFERROR(__xludf.DUMMYFUNCTION("""COMPUTED_VALUE"""),"Positif")</f>
        <v>Positif</v>
      </c>
      <c r="J838" s="43" t="str">
        <f>IFERROR(__xludf.DUMMYFUNCTION("""COMPUTED_VALUE"""),"Negatif")</f>
        <v>Negatif</v>
      </c>
      <c r="K838" s="43" t="str">
        <f>IFERROR(__xludf.DUMMYFUNCTION("""COMPUTED_VALUE"""),"Tidak")</f>
        <v>Tidak</v>
      </c>
      <c r="L838" s="43" t="str">
        <f>IFERROR(__xludf.DUMMYFUNCTION("""COMPUTED_VALUE"""),"Rif Sensitif")</f>
        <v>Rif Sensitif</v>
      </c>
      <c r="M838" s="43" t="str">
        <f>IFERROR(__xludf.DUMMYFUNCTION("""COMPUTED_VALUE"""),"Paru")</f>
        <v>Paru</v>
      </c>
    </row>
    <row r="839">
      <c r="H839" s="43" t="str">
        <f>IFERROR(__xludf.DUMMYFUNCTION("""COMPUTED_VALUE"""),"L")</f>
        <v>L</v>
      </c>
      <c r="I839" s="43" t="str">
        <f>IFERROR(__xludf.DUMMYFUNCTION("""COMPUTED_VALUE"""),"Positif")</f>
        <v>Positif</v>
      </c>
      <c r="J839" s="43" t="str">
        <f>IFERROR(__xludf.DUMMYFUNCTION("""COMPUTED_VALUE"""),"Negatif")</f>
        <v>Negatif</v>
      </c>
      <c r="K839" s="43" t="str">
        <f>IFERROR(__xludf.DUMMYFUNCTION("""COMPUTED_VALUE"""),"Tidak")</f>
        <v>Tidak</v>
      </c>
      <c r="L839" s="43" t="str">
        <f>IFERROR(__xludf.DUMMYFUNCTION("""COMPUTED_VALUE"""),"Rif Sensitif")</f>
        <v>Rif Sensitif</v>
      </c>
      <c r="M839" s="43" t="str">
        <f>IFERROR(__xludf.DUMMYFUNCTION("""COMPUTED_VALUE"""),"Paru")</f>
        <v>Paru</v>
      </c>
    </row>
    <row r="840">
      <c r="H840" s="43" t="str">
        <f>IFERROR(__xludf.DUMMYFUNCTION("""COMPUTED_VALUE"""),"L")</f>
        <v>L</v>
      </c>
      <c r="I840" s="43" t="str">
        <f>IFERROR(__xludf.DUMMYFUNCTION("""COMPUTED_VALUE"""),"Positif")</f>
        <v>Positif</v>
      </c>
      <c r="J840" s="43" t="str">
        <f>IFERROR(__xludf.DUMMYFUNCTION("""COMPUTED_VALUE"""),"Negatif")</f>
        <v>Negatif</v>
      </c>
      <c r="K840" s="43" t="str">
        <f>IFERROR(__xludf.DUMMYFUNCTION("""COMPUTED_VALUE"""),"Tidak")</f>
        <v>Tidak</v>
      </c>
      <c r="L840" s="43" t="str">
        <f>IFERROR(__xludf.DUMMYFUNCTION("""COMPUTED_VALUE"""),"Rif Sensitif")</f>
        <v>Rif Sensitif</v>
      </c>
      <c r="M840" s="43" t="str">
        <f>IFERROR(__xludf.DUMMYFUNCTION("""COMPUTED_VALUE"""),"Paru")</f>
        <v>Paru</v>
      </c>
    </row>
    <row r="841">
      <c r="H841" s="43" t="str">
        <f>IFERROR(__xludf.DUMMYFUNCTION("""COMPUTED_VALUE"""),"L")</f>
        <v>L</v>
      </c>
      <c r="I841" s="43" t="str">
        <f>IFERROR(__xludf.DUMMYFUNCTION("""COMPUTED_VALUE"""),"Positif")</f>
        <v>Positif</v>
      </c>
      <c r="J841" s="43" t="str">
        <f>IFERROR(__xludf.DUMMYFUNCTION("""COMPUTED_VALUE"""),"Negatif")</f>
        <v>Negatif</v>
      </c>
      <c r="K841" s="43" t="str">
        <f>IFERROR(__xludf.DUMMYFUNCTION("""COMPUTED_VALUE"""),"Tidak")</f>
        <v>Tidak</v>
      </c>
      <c r="L841" s="43" t="str">
        <f>IFERROR(__xludf.DUMMYFUNCTION("""COMPUTED_VALUE"""),"Rif Sensitif")</f>
        <v>Rif Sensitif</v>
      </c>
      <c r="M841" s="43" t="str">
        <f>IFERROR(__xludf.DUMMYFUNCTION("""COMPUTED_VALUE"""),"Paru")</f>
        <v>Paru</v>
      </c>
    </row>
    <row r="842">
      <c r="H842" s="43" t="str">
        <f>IFERROR(__xludf.DUMMYFUNCTION("""COMPUTED_VALUE"""),"L")</f>
        <v>L</v>
      </c>
      <c r="I842" s="43" t="str">
        <f>IFERROR(__xludf.DUMMYFUNCTION("""COMPUTED_VALUE"""),"Positif")</f>
        <v>Positif</v>
      </c>
      <c r="J842" s="43" t="str">
        <f>IFERROR(__xludf.DUMMYFUNCTION("""COMPUTED_VALUE"""),"Negatif")</f>
        <v>Negatif</v>
      </c>
      <c r="K842" s="43" t="str">
        <f>IFERROR(__xludf.DUMMYFUNCTION("""COMPUTED_VALUE"""),"Tidak")</f>
        <v>Tidak</v>
      </c>
      <c r="L842" s="43" t="str">
        <f>IFERROR(__xludf.DUMMYFUNCTION("""COMPUTED_VALUE"""),"Rif Sensitif")</f>
        <v>Rif Sensitif</v>
      </c>
      <c r="M842" s="43" t="str">
        <f>IFERROR(__xludf.DUMMYFUNCTION("""COMPUTED_VALUE"""),"Paru")</f>
        <v>Paru</v>
      </c>
    </row>
    <row r="843">
      <c r="H843" s="43" t="str">
        <f>IFERROR(__xludf.DUMMYFUNCTION("""COMPUTED_VALUE"""),"L")</f>
        <v>L</v>
      </c>
      <c r="I843" s="43" t="str">
        <f>IFERROR(__xludf.DUMMYFUNCTION("""COMPUTED_VALUE"""),"Positif")</f>
        <v>Positif</v>
      </c>
      <c r="J843" s="43" t="str">
        <f>IFERROR(__xludf.DUMMYFUNCTION("""COMPUTED_VALUE"""),"Negatif")</f>
        <v>Negatif</v>
      </c>
      <c r="K843" s="43" t="str">
        <f>IFERROR(__xludf.DUMMYFUNCTION("""COMPUTED_VALUE"""),"Tidak")</f>
        <v>Tidak</v>
      </c>
      <c r="L843" s="43" t="str">
        <f>IFERROR(__xludf.DUMMYFUNCTION("""COMPUTED_VALUE"""),"Rif Sensitif")</f>
        <v>Rif Sensitif</v>
      </c>
      <c r="M843" s="43" t="str">
        <f>IFERROR(__xludf.DUMMYFUNCTION("""COMPUTED_VALUE"""),"Paru")</f>
        <v>Paru</v>
      </c>
    </row>
    <row r="844">
      <c r="H844" s="43" t="str">
        <f>IFERROR(__xludf.DUMMYFUNCTION("""COMPUTED_VALUE"""),"L")</f>
        <v>L</v>
      </c>
      <c r="I844" s="43" t="str">
        <f>IFERROR(__xludf.DUMMYFUNCTION("""COMPUTED_VALUE"""),"Positif")</f>
        <v>Positif</v>
      </c>
      <c r="J844" s="43" t="str">
        <f>IFERROR(__xludf.DUMMYFUNCTION("""COMPUTED_VALUE"""),"Negatif")</f>
        <v>Negatif</v>
      </c>
      <c r="K844" s="43" t="str">
        <f>IFERROR(__xludf.DUMMYFUNCTION("""COMPUTED_VALUE"""),"Tidak")</f>
        <v>Tidak</v>
      </c>
      <c r="L844" s="43" t="str">
        <f>IFERROR(__xludf.DUMMYFUNCTION("""COMPUTED_VALUE"""),"Rif Sensitif")</f>
        <v>Rif Sensitif</v>
      </c>
      <c r="M844" s="43" t="str">
        <f>IFERROR(__xludf.DUMMYFUNCTION("""COMPUTED_VALUE"""),"Paru")</f>
        <v>Paru</v>
      </c>
    </row>
    <row r="845">
      <c r="H845" s="43" t="str">
        <f>IFERROR(__xludf.DUMMYFUNCTION("""COMPUTED_VALUE"""),"L")</f>
        <v>L</v>
      </c>
      <c r="I845" s="43" t="str">
        <f>IFERROR(__xludf.DUMMYFUNCTION("""COMPUTED_VALUE"""),"Positif")</f>
        <v>Positif</v>
      </c>
      <c r="J845" s="43" t="str">
        <f>IFERROR(__xludf.DUMMYFUNCTION("""COMPUTED_VALUE"""),"Negatif")</f>
        <v>Negatif</v>
      </c>
      <c r="K845" s="43" t="str">
        <f>IFERROR(__xludf.DUMMYFUNCTION("""COMPUTED_VALUE"""),"Tidak")</f>
        <v>Tidak</v>
      </c>
      <c r="L845" s="43" t="str">
        <f>IFERROR(__xludf.DUMMYFUNCTION("""COMPUTED_VALUE"""),"Rif Sensitif")</f>
        <v>Rif Sensitif</v>
      </c>
      <c r="M845" s="43" t="str">
        <f>IFERROR(__xludf.DUMMYFUNCTION("""COMPUTED_VALUE"""),"Paru")</f>
        <v>Paru</v>
      </c>
    </row>
    <row r="846">
      <c r="H846" s="43" t="str">
        <f>IFERROR(__xludf.DUMMYFUNCTION("""COMPUTED_VALUE"""),"L")</f>
        <v>L</v>
      </c>
      <c r="I846" s="43" t="str">
        <f>IFERROR(__xludf.DUMMYFUNCTION("""COMPUTED_VALUE"""),"Positif")</f>
        <v>Positif</v>
      </c>
      <c r="J846" s="43" t="str">
        <f>IFERROR(__xludf.DUMMYFUNCTION("""COMPUTED_VALUE"""),"Negatif")</f>
        <v>Negatif</v>
      </c>
      <c r="K846" s="43" t="str">
        <f>IFERROR(__xludf.DUMMYFUNCTION("""COMPUTED_VALUE"""),"Tidak")</f>
        <v>Tidak</v>
      </c>
      <c r="L846" s="43" t="str">
        <f>IFERROR(__xludf.DUMMYFUNCTION("""COMPUTED_VALUE"""),"Rif Sensitif")</f>
        <v>Rif Sensitif</v>
      </c>
      <c r="M846" s="43" t="str">
        <f>IFERROR(__xludf.DUMMYFUNCTION("""COMPUTED_VALUE"""),"Paru")</f>
        <v>Paru</v>
      </c>
    </row>
    <row r="847">
      <c r="H847" s="43" t="str">
        <f>IFERROR(__xludf.DUMMYFUNCTION("""COMPUTED_VALUE"""),"L")</f>
        <v>L</v>
      </c>
      <c r="I847" s="43" t="str">
        <f>IFERROR(__xludf.DUMMYFUNCTION("""COMPUTED_VALUE"""),"Positif")</f>
        <v>Positif</v>
      </c>
      <c r="J847" s="43" t="str">
        <f>IFERROR(__xludf.DUMMYFUNCTION("""COMPUTED_VALUE"""),"Negatif")</f>
        <v>Negatif</v>
      </c>
      <c r="K847" s="43" t="str">
        <f>IFERROR(__xludf.DUMMYFUNCTION("""COMPUTED_VALUE"""),"Tidak")</f>
        <v>Tidak</v>
      </c>
      <c r="L847" s="43" t="str">
        <f>IFERROR(__xludf.DUMMYFUNCTION("""COMPUTED_VALUE"""),"Rif Sensitif")</f>
        <v>Rif Sensitif</v>
      </c>
      <c r="M847" s="43" t="str">
        <f>IFERROR(__xludf.DUMMYFUNCTION("""COMPUTED_VALUE"""),"Paru")</f>
        <v>Paru</v>
      </c>
    </row>
    <row r="848">
      <c r="H848" s="43" t="str">
        <f>IFERROR(__xludf.DUMMYFUNCTION("""COMPUTED_VALUE"""),"L")</f>
        <v>L</v>
      </c>
      <c r="I848" s="43" t="str">
        <f>IFERROR(__xludf.DUMMYFUNCTION("""COMPUTED_VALUE"""),"Positif")</f>
        <v>Positif</v>
      </c>
      <c r="J848" s="43" t="str">
        <f>IFERROR(__xludf.DUMMYFUNCTION("""COMPUTED_VALUE"""),"Negatif")</f>
        <v>Negatif</v>
      </c>
      <c r="K848" s="43" t="str">
        <f>IFERROR(__xludf.DUMMYFUNCTION("""COMPUTED_VALUE"""),"Tidak")</f>
        <v>Tidak</v>
      </c>
      <c r="L848" s="43" t="str">
        <f>IFERROR(__xludf.DUMMYFUNCTION("""COMPUTED_VALUE"""),"Rif Sensitif")</f>
        <v>Rif Sensitif</v>
      </c>
      <c r="M848" s="43" t="str">
        <f>IFERROR(__xludf.DUMMYFUNCTION("""COMPUTED_VALUE"""),"Paru")</f>
        <v>Paru</v>
      </c>
    </row>
    <row r="849">
      <c r="H849" s="43" t="str">
        <f>IFERROR(__xludf.DUMMYFUNCTION("""COMPUTED_VALUE"""),"L")</f>
        <v>L</v>
      </c>
      <c r="I849" s="43" t="str">
        <f>IFERROR(__xludf.DUMMYFUNCTION("""COMPUTED_VALUE"""),"Positif")</f>
        <v>Positif</v>
      </c>
      <c r="J849" s="43" t="str">
        <f>IFERROR(__xludf.DUMMYFUNCTION("""COMPUTED_VALUE"""),"Negatif")</f>
        <v>Negatif</v>
      </c>
      <c r="K849" s="43" t="str">
        <f>IFERROR(__xludf.DUMMYFUNCTION("""COMPUTED_VALUE"""),"Tidak")</f>
        <v>Tidak</v>
      </c>
      <c r="L849" s="43" t="str">
        <f>IFERROR(__xludf.DUMMYFUNCTION("""COMPUTED_VALUE"""),"Rif Sensitif")</f>
        <v>Rif Sensitif</v>
      </c>
      <c r="M849" s="43" t="str">
        <f>IFERROR(__xludf.DUMMYFUNCTION("""COMPUTED_VALUE"""),"Paru")</f>
        <v>Paru</v>
      </c>
    </row>
    <row r="850">
      <c r="H850" s="43" t="str">
        <f>IFERROR(__xludf.DUMMYFUNCTION("""COMPUTED_VALUE"""),"L")</f>
        <v>L</v>
      </c>
      <c r="I850" s="43" t="str">
        <f>IFERROR(__xludf.DUMMYFUNCTION("""COMPUTED_VALUE"""),"Positif")</f>
        <v>Positif</v>
      </c>
      <c r="J850" s="43" t="str">
        <f>IFERROR(__xludf.DUMMYFUNCTION("""COMPUTED_VALUE"""),"Negatif")</f>
        <v>Negatif</v>
      </c>
      <c r="K850" s="43" t="str">
        <f>IFERROR(__xludf.DUMMYFUNCTION("""COMPUTED_VALUE"""),"Tidak")</f>
        <v>Tidak</v>
      </c>
      <c r="L850" s="43" t="str">
        <f>IFERROR(__xludf.DUMMYFUNCTION("""COMPUTED_VALUE"""),"Rif Sensitif")</f>
        <v>Rif Sensitif</v>
      </c>
      <c r="M850" s="43" t="str">
        <f>IFERROR(__xludf.DUMMYFUNCTION("""COMPUTED_VALUE"""),"Paru")</f>
        <v>Paru</v>
      </c>
    </row>
    <row r="851">
      <c r="H851" s="43" t="str">
        <f>IFERROR(__xludf.DUMMYFUNCTION("""COMPUTED_VALUE"""),"L")</f>
        <v>L</v>
      </c>
      <c r="I851" s="43" t="str">
        <f>IFERROR(__xludf.DUMMYFUNCTION("""COMPUTED_VALUE"""),"Positif")</f>
        <v>Positif</v>
      </c>
      <c r="J851" s="43" t="str">
        <f>IFERROR(__xludf.DUMMYFUNCTION("""COMPUTED_VALUE"""),"Negatif")</f>
        <v>Negatif</v>
      </c>
      <c r="K851" s="43" t="str">
        <f>IFERROR(__xludf.DUMMYFUNCTION("""COMPUTED_VALUE"""),"Tidak")</f>
        <v>Tidak</v>
      </c>
      <c r="L851" s="43" t="str">
        <f>IFERROR(__xludf.DUMMYFUNCTION("""COMPUTED_VALUE"""),"Rif Sensitif")</f>
        <v>Rif Sensitif</v>
      </c>
      <c r="M851" s="43" t="str">
        <f>IFERROR(__xludf.DUMMYFUNCTION("""COMPUTED_VALUE"""),"Paru")</f>
        <v>Paru</v>
      </c>
    </row>
    <row r="852">
      <c r="H852" s="43" t="str">
        <f>IFERROR(__xludf.DUMMYFUNCTION("""COMPUTED_VALUE"""),"L")</f>
        <v>L</v>
      </c>
      <c r="I852" s="43" t="str">
        <f>IFERROR(__xludf.DUMMYFUNCTION("""COMPUTED_VALUE"""),"Positif")</f>
        <v>Positif</v>
      </c>
      <c r="J852" s="43" t="str">
        <f>IFERROR(__xludf.DUMMYFUNCTION("""COMPUTED_VALUE"""),"Negatif")</f>
        <v>Negatif</v>
      </c>
      <c r="K852" s="43" t="str">
        <f>IFERROR(__xludf.DUMMYFUNCTION("""COMPUTED_VALUE"""),"Tidak")</f>
        <v>Tidak</v>
      </c>
      <c r="L852" s="43" t="str">
        <f>IFERROR(__xludf.DUMMYFUNCTION("""COMPUTED_VALUE"""),"Rif Sensitif")</f>
        <v>Rif Sensitif</v>
      </c>
      <c r="M852" s="43" t="str">
        <f>IFERROR(__xludf.DUMMYFUNCTION("""COMPUTED_VALUE"""),"Paru")</f>
        <v>Paru</v>
      </c>
    </row>
    <row r="853">
      <c r="H853" s="43" t="str">
        <f>IFERROR(__xludf.DUMMYFUNCTION("""COMPUTED_VALUE"""),"L")</f>
        <v>L</v>
      </c>
      <c r="I853" s="43" t="str">
        <f>IFERROR(__xludf.DUMMYFUNCTION("""COMPUTED_VALUE"""),"Positif")</f>
        <v>Positif</v>
      </c>
      <c r="J853" s="43" t="str">
        <f>IFERROR(__xludf.DUMMYFUNCTION("""COMPUTED_VALUE"""),"Negatif")</f>
        <v>Negatif</v>
      </c>
      <c r="K853" s="43" t="str">
        <f>IFERROR(__xludf.DUMMYFUNCTION("""COMPUTED_VALUE"""),"Tidak")</f>
        <v>Tidak</v>
      </c>
      <c r="L853" s="43" t="str">
        <f>IFERROR(__xludf.DUMMYFUNCTION("""COMPUTED_VALUE"""),"Rif Sensitif")</f>
        <v>Rif Sensitif</v>
      </c>
      <c r="M853" s="43" t="str">
        <f>IFERROR(__xludf.DUMMYFUNCTION("""COMPUTED_VALUE"""),"Paru")</f>
        <v>Paru</v>
      </c>
    </row>
    <row r="854">
      <c r="H854" s="43" t="str">
        <f>IFERROR(__xludf.DUMMYFUNCTION("""COMPUTED_VALUE"""),"L")</f>
        <v>L</v>
      </c>
      <c r="I854" s="43" t="str">
        <f>IFERROR(__xludf.DUMMYFUNCTION("""COMPUTED_VALUE"""),"Positif")</f>
        <v>Positif</v>
      </c>
      <c r="J854" s="43" t="str">
        <f>IFERROR(__xludf.DUMMYFUNCTION("""COMPUTED_VALUE"""),"Negatif")</f>
        <v>Negatif</v>
      </c>
      <c r="K854" s="43" t="str">
        <f>IFERROR(__xludf.DUMMYFUNCTION("""COMPUTED_VALUE"""),"Tidak")</f>
        <v>Tidak</v>
      </c>
      <c r="L854" s="43" t="str">
        <f>IFERROR(__xludf.DUMMYFUNCTION("""COMPUTED_VALUE"""),"Rif Sensitif")</f>
        <v>Rif Sensitif</v>
      </c>
      <c r="M854" s="43" t="str">
        <f>IFERROR(__xludf.DUMMYFUNCTION("""COMPUTED_VALUE"""),"Paru")</f>
        <v>Paru</v>
      </c>
    </row>
    <row r="855">
      <c r="H855" s="43" t="str">
        <f>IFERROR(__xludf.DUMMYFUNCTION("""COMPUTED_VALUE"""),"L")</f>
        <v>L</v>
      </c>
      <c r="I855" s="43" t="str">
        <f>IFERROR(__xludf.DUMMYFUNCTION("""COMPUTED_VALUE"""),"Positif")</f>
        <v>Positif</v>
      </c>
      <c r="J855" s="43" t="str">
        <f>IFERROR(__xludf.DUMMYFUNCTION("""COMPUTED_VALUE"""),"Negatif")</f>
        <v>Negatif</v>
      </c>
      <c r="K855" s="43" t="str">
        <f>IFERROR(__xludf.DUMMYFUNCTION("""COMPUTED_VALUE"""),"Tidak")</f>
        <v>Tidak</v>
      </c>
      <c r="L855" s="43" t="str">
        <f>IFERROR(__xludf.DUMMYFUNCTION("""COMPUTED_VALUE"""),"Rif Sensitif")</f>
        <v>Rif Sensitif</v>
      </c>
      <c r="M855" s="43" t="str">
        <f>IFERROR(__xludf.DUMMYFUNCTION("""COMPUTED_VALUE"""),"Paru")</f>
        <v>Paru</v>
      </c>
    </row>
    <row r="856">
      <c r="H856" s="43" t="str">
        <f>IFERROR(__xludf.DUMMYFUNCTION("""COMPUTED_VALUE"""),"L")</f>
        <v>L</v>
      </c>
      <c r="I856" s="43" t="str">
        <f>IFERROR(__xludf.DUMMYFUNCTION("""COMPUTED_VALUE"""),"Positif")</f>
        <v>Positif</v>
      </c>
      <c r="J856" s="43" t="str">
        <f>IFERROR(__xludf.DUMMYFUNCTION("""COMPUTED_VALUE"""),"Negatif")</f>
        <v>Negatif</v>
      </c>
      <c r="K856" s="43" t="str">
        <f>IFERROR(__xludf.DUMMYFUNCTION("""COMPUTED_VALUE"""),"Tidak")</f>
        <v>Tidak</v>
      </c>
      <c r="L856" s="43" t="str">
        <f>IFERROR(__xludf.DUMMYFUNCTION("""COMPUTED_VALUE"""),"Rif Sensitif")</f>
        <v>Rif Sensitif</v>
      </c>
      <c r="M856" s="43" t="str">
        <f>IFERROR(__xludf.DUMMYFUNCTION("""COMPUTED_VALUE"""),"Paru")</f>
        <v>Paru</v>
      </c>
    </row>
    <row r="857">
      <c r="H857" s="43" t="str">
        <f>IFERROR(__xludf.DUMMYFUNCTION("""COMPUTED_VALUE"""),"L")</f>
        <v>L</v>
      </c>
      <c r="I857" s="43" t="str">
        <f>IFERROR(__xludf.DUMMYFUNCTION("""COMPUTED_VALUE"""),"Positif")</f>
        <v>Positif</v>
      </c>
      <c r="J857" s="43" t="str">
        <f>IFERROR(__xludf.DUMMYFUNCTION("""COMPUTED_VALUE"""),"Negatif")</f>
        <v>Negatif</v>
      </c>
      <c r="K857" s="43" t="str">
        <f>IFERROR(__xludf.DUMMYFUNCTION("""COMPUTED_VALUE"""),"Tidak")</f>
        <v>Tidak</v>
      </c>
      <c r="L857" s="43" t="str">
        <f>IFERROR(__xludf.DUMMYFUNCTION("""COMPUTED_VALUE"""),"Rif Sensitif")</f>
        <v>Rif Sensitif</v>
      </c>
      <c r="M857" s="43" t="str">
        <f>IFERROR(__xludf.DUMMYFUNCTION("""COMPUTED_VALUE"""),"Paru")</f>
        <v>Paru</v>
      </c>
    </row>
    <row r="858">
      <c r="H858" s="43" t="str">
        <f>IFERROR(__xludf.DUMMYFUNCTION("""COMPUTED_VALUE"""),"L")</f>
        <v>L</v>
      </c>
      <c r="I858" s="43" t="str">
        <f>IFERROR(__xludf.DUMMYFUNCTION("""COMPUTED_VALUE"""),"Positif")</f>
        <v>Positif</v>
      </c>
      <c r="J858" s="43" t="str">
        <f>IFERROR(__xludf.DUMMYFUNCTION("""COMPUTED_VALUE"""),"Negatif")</f>
        <v>Negatif</v>
      </c>
      <c r="K858" s="43" t="str">
        <f>IFERROR(__xludf.DUMMYFUNCTION("""COMPUTED_VALUE"""),"Tidak")</f>
        <v>Tidak</v>
      </c>
      <c r="L858" s="43" t="str">
        <f>IFERROR(__xludf.DUMMYFUNCTION("""COMPUTED_VALUE"""),"Rif Sensitif")</f>
        <v>Rif Sensitif</v>
      </c>
      <c r="M858" s="43" t="str">
        <f>IFERROR(__xludf.DUMMYFUNCTION("""COMPUTED_VALUE"""),"Paru")</f>
        <v>Paru</v>
      </c>
    </row>
    <row r="859">
      <c r="H859" s="43" t="str">
        <f>IFERROR(__xludf.DUMMYFUNCTION("""COMPUTED_VALUE"""),"L")</f>
        <v>L</v>
      </c>
      <c r="I859" s="43" t="str">
        <f>IFERROR(__xludf.DUMMYFUNCTION("""COMPUTED_VALUE"""),"Positif")</f>
        <v>Positif</v>
      </c>
      <c r="J859" s="43" t="str">
        <f>IFERROR(__xludf.DUMMYFUNCTION("""COMPUTED_VALUE"""),"Negatif")</f>
        <v>Negatif</v>
      </c>
      <c r="K859" s="43" t="str">
        <f>IFERROR(__xludf.DUMMYFUNCTION("""COMPUTED_VALUE"""),"Tidak")</f>
        <v>Tidak</v>
      </c>
      <c r="L859" s="43" t="str">
        <f>IFERROR(__xludf.DUMMYFUNCTION("""COMPUTED_VALUE"""),"Rif Sensitif")</f>
        <v>Rif Sensitif</v>
      </c>
      <c r="M859" s="43" t="str">
        <f>IFERROR(__xludf.DUMMYFUNCTION("""COMPUTED_VALUE"""),"Paru")</f>
        <v>Paru</v>
      </c>
    </row>
    <row r="860">
      <c r="H860" s="43" t="str">
        <f>IFERROR(__xludf.DUMMYFUNCTION("""COMPUTED_VALUE"""),"L")</f>
        <v>L</v>
      </c>
      <c r="I860" s="43" t="str">
        <f>IFERROR(__xludf.DUMMYFUNCTION("""COMPUTED_VALUE"""),"Positif")</f>
        <v>Positif</v>
      </c>
      <c r="J860" s="43" t="str">
        <f>IFERROR(__xludf.DUMMYFUNCTION("""COMPUTED_VALUE"""),"Negatif")</f>
        <v>Negatif</v>
      </c>
      <c r="K860" s="43" t="str">
        <f>IFERROR(__xludf.DUMMYFUNCTION("""COMPUTED_VALUE"""),"Tidak")</f>
        <v>Tidak</v>
      </c>
      <c r="L860" s="43" t="str">
        <f>IFERROR(__xludf.DUMMYFUNCTION("""COMPUTED_VALUE"""),"Rif Sensitif")</f>
        <v>Rif Sensitif</v>
      </c>
      <c r="M860" s="43" t="str">
        <f>IFERROR(__xludf.DUMMYFUNCTION("""COMPUTED_VALUE"""),"Paru")</f>
        <v>Paru</v>
      </c>
    </row>
    <row r="861">
      <c r="H861" s="43" t="str">
        <f>IFERROR(__xludf.DUMMYFUNCTION("""COMPUTED_VALUE"""),"L")</f>
        <v>L</v>
      </c>
      <c r="I861" s="43" t="str">
        <f>IFERROR(__xludf.DUMMYFUNCTION("""COMPUTED_VALUE"""),"Positif")</f>
        <v>Positif</v>
      </c>
      <c r="J861" s="43" t="str">
        <f>IFERROR(__xludf.DUMMYFUNCTION("""COMPUTED_VALUE"""),"Negatif")</f>
        <v>Negatif</v>
      </c>
      <c r="K861" s="43" t="str">
        <f>IFERROR(__xludf.DUMMYFUNCTION("""COMPUTED_VALUE"""),"Tidak")</f>
        <v>Tidak</v>
      </c>
      <c r="L861" s="43" t="str">
        <f>IFERROR(__xludf.DUMMYFUNCTION("""COMPUTED_VALUE"""),"Rif Sensitif")</f>
        <v>Rif Sensitif</v>
      </c>
      <c r="M861" s="43" t="str">
        <f>IFERROR(__xludf.DUMMYFUNCTION("""COMPUTED_VALUE"""),"Paru")</f>
        <v>Paru</v>
      </c>
    </row>
    <row r="862">
      <c r="H862" s="43" t="str">
        <f>IFERROR(__xludf.DUMMYFUNCTION("""COMPUTED_VALUE"""),"L")</f>
        <v>L</v>
      </c>
      <c r="I862" s="43" t="str">
        <f>IFERROR(__xludf.DUMMYFUNCTION("""COMPUTED_VALUE"""),"Positif")</f>
        <v>Positif</v>
      </c>
      <c r="J862" s="43" t="str">
        <f>IFERROR(__xludf.DUMMYFUNCTION("""COMPUTED_VALUE"""),"Negatif")</f>
        <v>Negatif</v>
      </c>
      <c r="K862" s="43" t="str">
        <f>IFERROR(__xludf.DUMMYFUNCTION("""COMPUTED_VALUE"""),"Tidak")</f>
        <v>Tidak</v>
      </c>
      <c r="L862" s="43" t="str">
        <f>IFERROR(__xludf.DUMMYFUNCTION("""COMPUTED_VALUE"""),"Rif Sensitif")</f>
        <v>Rif Sensitif</v>
      </c>
      <c r="M862" s="43" t="str">
        <f>IFERROR(__xludf.DUMMYFUNCTION("""COMPUTED_VALUE"""),"Paru")</f>
        <v>Paru</v>
      </c>
    </row>
    <row r="863">
      <c r="H863" s="43" t="str">
        <f>IFERROR(__xludf.DUMMYFUNCTION("""COMPUTED_VALUE"""),"L")</f>
        <v>L</v>
      </c>
      <c r="I863" s="43" t="str">
        <f>IFERROR(__xludf.DUMMYFUNCTION("""COMPUTED_VALUE"""),"Positif")</f>
        <v>Positif</v>
      </c>
      <c r="J863" s="43" t="str">
        <f>IFERROR(__xludf.DUMMYFUNCTION("""COMPUTED_VALUE"""),"Negatif")</f>
        <v>Negatif</v>
      </c>
      <c r="K863" s="43" t="str">
        <f>IFERROR(__xludf.DUMMYFUNCTION("""COMPUTED_VALUE"""),"Tidak")</f>
        <v>Tidak</v>
      </c>
      <c r="L863" s="43" t="str">
        <f>IFERROR(__xludf.DUMMYFUNCTION("""COMPUTED_VALUE"""),"Rif Sensitif")</f>
        <v>Rif Sensitif</v>
      </c>
      <c r="M863" s="43" t="str">
        <f>IFERROR(__xludf.DUMMYFUNCTION("""COMPUTED_VALUE"""),"Paru")</f>
        <v>Paru</v>
      </c>
    </row>
    <row r="864">
      <c r="H864" s="43" t="str">
        <f>IFERROR(__xludf.DUMMYFUNCTION("""COMPUTED_VALUE"""),"L")</f>
        <v>L</v>
      </c>
      <c r="I864" s="43" t="str">
        <f>IFERROR(__xludf.DUMMYFUNCTION("""COMPUTED_VALUE"""),"Positif")</f>
        <v>Positif</v>
      </c>
      <c r="J864" s="43" t="str">
        <f>IFERROR(__xludf.DUMMYFUNCTION("""COMPUTED_VALUE"""),"Negatif")</f>
        <v>Negatif</v>
      </c>
      <c r="K864" s="43" t="str">
        <f>IFERROR(__xludf.DUMMYFUNCTION("""COMPUTED_VALUE"""),"Tidak")</f>
        <v>Tidak</v>
      </c>
      <c r="L864" s="43" t="str">
        <f>IFERROR(__xludf.DUMMYFUNCTION("""COMPUTED_VALUE"""),"Rif Sensitif")</f>
        <v>Rif Sensitif</v>
      </c>
      <c r="M864" s="43" t="str">
        <f>IFERROR(__xludf.DUMMYFUNCTION("""COMPUTED_VALUE"""),"Paru")</f>
        <v>Paru</v>
      </c>
    </row>
    <row r="865">
      <c r="H865" s="43" t="str">
        <f>IFERROR(__xludf.DUMMYFUNCTION("""COMPUTED_VALUE"""),"L")</f>
        <v>L</v>
      </c>
      <c r="I865" s="43" t="str">
        <f>IFERROR(__xludf.DUMMYFUNCTION("""COMPUTED_VALUE"""),"Positif")</f>
        <v>Positif</v>
      </c>
      <c r="J865" s="43" t="str">
        <f>IFERROR(__xludf.DUMMYFUNCTION("""COMPUTED_VALUE"""),"Negatif")</f>
        <v>Negatif</v>
      </c>
      <c r="K865" s="43" t="str">
        <f>IFERROR(__xludf.DUMMYFUNCTION("""COMPUTED_VALUE"""),"Tidak")</f>
        <v>Tidak</v>
      </c>
      <c r="L865" s="43" t="str">
        <f>IFERROR(__xludf.DUMMYFUNCTION("""COMPUTED_VALUE"""),"Rif Sensitif")</f>
        <v>Rif Sensitif</v>
      </c>
      <c r="M865" s="43" t="str">
        <f>IFERROR(__xludf.DUMMYFUNCTION("""COMPUTED_VALUE"""),"Paru")</f>
        <v>Paru</v>
      </c>
    </row>
    <row r="866">
      <c r="H866" s="43" t="str">
        <f>IFERROR(__xludf.DUMMYFUNCTION("""COMPUTED_VALUE"""),"L")</f>
        <v>L</v>
      </c>
      <c r="I866" s="43" t="str">
        <f>IFERROR(__xludf.DUMMYFUNCTION("""COMPUTED_VALUE"""),"Positif")</f>
        <v>Positif</v>
      </c>
      <c r="J866" s="43" t="str">
        <f>IFERROR(__xludf.DUMMYFUNCTION("""COMPUTED_VALUE"""),"Negatif")</f>
        <v>Negatif</v>
      </c>
      <c r="K866" s="43" t="str">
        <f>IFERROR(__xludf.DUMMYFUNCTION("""COMPUTED_VALUE"""),"Tidak")</f>
        <v>Tidak</v>
      </c>
      <c r="L866" s="43" t="str">
        <f>IFERROR(__xludf.DUMMYFUNCTION("""COMPUTED_VALUE"""),"Rif Sensitif")</f>
        <v>Rif Sensitif</v>
      </c>
      <c r="M866" s="43" t="str">
        <f>IFERROR(__xludf.DUMMYFUNCTION("""COMPUTED_VALUE"""),"Paru")</f>
        <v>Paru</v>
      </c>
    </row>
    <row r="867">
      <c r="H867" s="43" t="str">
        <f>IFERROR(__xludf.DUMMYFUNCTION("""COMPUTED_VALUE"""),"L")</f>
        <v>L</v>
      </c>
      <c r="I867" s="43" t="str">
        <f>IFERROR(__xludf.DUMMYFUNCTION("""COMPUTED_VALUE"""),"Positif")</f>
        <v>Positif</v>
      </c>
      <c r="J867" s="43" t="str">
        <f>IFERROR(__xludf.DUMMYFUNCTION("""COMPUTED_VALUE"""),"Negatif")</f>
        <v>Negatif</v>
      </c>
      <c r="K867" s="43" t="str">
        <f>IFERROR(__xludf.DUMMYFUNCTION("""COMPUTED_VALUE"""),"Tidak")</f>
        <v>Tidak</v>
      </c>
      <c r="L867" s="43" t="str">
        <f>IFERROR(__xludf.DUMMYFUNCTION("""COMPUTED_VALUE"""),"Rif Sensitif")</f>
        <v>Rif Sensitif</v>
      </c>
      <c r="M867" s="43" t="str">
        <f>IFERROR(__xludf.DUMMYFUNCTION("""COMPUTED_VALUE"""),"Paru")</f>
        <v>Paru</v>
      </c>
    </row>
    <row r="868">
      <c r="H868" s="43" t="str">
        <f>IFERROR(__xludf.DUMMYFUNCTION("""COMPUTED_VALUE"""),"L")</f>
        <v>L</v>
      </c>
      <c r="I868" s="43" t="str">
        <f>IFERROR(__xludf.DUMMYFUNCTION("""COMPUTED_VALUE"""),"Positif")</f>
        <v>Positif</v>
      </c>
      <c r="J868" s="43" t="str">
        <f>IFERROR(__xludf.DUMMYFUNCTION("""COMPUTED_VALUE"""),"Negatif")</f>
        <v>Negatif</v>
      </c>
      <c r="K868" s="43" t="str">
        <f>IFERROR(__xludf.DUMMYFUNCTION("""COMPUTED_VALUE"""),"Tidak")</f>
        <v>Tidak</v>
      </c>
      <c r="L868" s="43" t="str">
        <f>IFERROR(__xludf.DUMMYFUNCTION("""COMPUTED_VALUE"""),"Rif Sensitif")</f>
        <v>Rif Sensitif</v>
      </c>
      <c r="M868" s="43" t="str">
        <f>IFERROR(__xludf.DUMMYFUNCTION("""COMPUTED_VALUE"""),"Paru")</f>
        <v>Paru</v>
      </c>
    </row>
    <row r="869">
      <c r="H869" s="43" t="str">
        <f>IFERROR(__xludf.DUMMYFUNCTION("""COMPUTED_VALUE"""),"L")</f>
        <v>L</v>
      </c>
      <c r="I869" s="43" t="str">
        <f>IFERROR(__xludf.DUMMYFUNCTION("""COMPUTED_VALUE"""),"Positif")</f>
        <v>Positif</v>
      </c>
      <c r="J869" s="43" t="str">
        <f>IFERROR(__xludf.DUMMYFUNCTION("""COMPUTED_VALUE"""),"Negatif")</f>
        <v>Negatif</v>
      </c>
      <c r="K869" s="43" t="str">
        <f>IFERROR(__xludf.DUMMYFUNCTION("""COMPUTED_VALUE"""),"Tidak")</f>
        <v>Tidak</v>
      </c>
      <c r="L869" s="43" t="str">
        <f>IFERROR(__xludf.DUMMYFUNCTION("""COMPUTED_VALUE"""),"Rif Sensitif")</f>
        <v>Rif Sensitif</v>
      </c>
      <c r="M869" s="43" t="str">
        <f>IFERROR(__xludf.DUMMYFUNCTION("""COMPUTED_VALUE"""),"Paru")</f>
        <v>Paru</v>
      </c>
    </row>
  </sheetData>
  <mergeCells count="25">
    <mergeCell ref="A1:F1"/>
    <mergeCell ref="A2:F2"/>
    <mergeCell ref="H4:J4"/>
    <mergeCell ref="P4:U4"/>
    <mergeCell ref="H5:I5"/>
    <mergeCell ref="H6:I6"/>
    <mergeCell ref="H7:I7"/>
    <mergeCell ref="H8:I8"/>
    <mergeCell ref="H11:J11"/>
    <mergeCell ref="H12:I12"/>
    <mergeCell ref="H13:I13"/>
    <mergeCell ref="H14:I14"/>
    <mergeCell ref="H16:J16"/>
    <mergeCell ref="H17:I17"/>
    <mergeCell ref="H27:I27"/>
    <mergeCell ref="H28:I28"/>
    <mergeCell ref="H29:I29"/>
    <mergeCell ref="H30:I30"/>
    <mergeCell ref="H18:I18"/>
    <mergeCell ref="H19:I19"/>
    <mergeCell ref="H21:J21"/>
    <mergeCell ref="H22:I22"/>
    <mergeCell ref="H23:I23"/>
    <mergeCell ref="H24:I24"/>
    <mergeCell ref="H26:J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15.0"/>
    <col customWidth="1" min="4" max="4" width="19.38"/>
    <col customWidth="1" min="5" max="5" width="14.63"/>
    <col customWidth="1" min="6" max="6" width="29.5"/>
    <col customWidth="1" min="8" max="8" width="17.75"/>
    <col customWidth="1" min="9" max="9" width="13.63"/>
    <col customWidth="1" min="10" max="10" width="18.88"/>
    <col customWidth="1" min="11" max="11" width="19.25"/>
    <col customWidth="1" min="13" max="13" width="29.13"/>
    <col customWidth="1" min="16" max="16" width="15.75"/>
    <col customWidth="1" min="17" max="17" width="15.13"/>
    <col customWidth="1" min="18" max="18" width="17.88"/>
    <col customWidth="1" min="19" max="19" width="22.0"/>
    <col customWidth="1" min="20" max="20" width="26.0"/>
    <col customWidth="1" min="22" max="22" width="13.25"/>
  </cols>
  <sheetData>
    <row r="1">
      <c r="A1" s="20" t="s">
        <v>143</v>
      </c>
    </row>
    <row r="2">
      <c r="A2" s="24" t="s">
        <v>144</v>
      </c>
    </row>
    <row r="4">
      <c r="A4" s="22" t="s">
        <v>1</v>
      </c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H4" s="23" t="s">
        <v>15</v>
      </c>
      <c r="I4" s="6"/>
      <c r="J4" s="7"/>
      <c r="P4" s="24" t="s">
        <v>108</v>
      </c>
    </row>
    <row r="5">
      <c r="A5" s="44" t="s">
        <v>8</v>
      </c>
      <c r="B5" s="45" t="s">
        <v>10</v>
      </c>
      <c r="C5" s="45" t="s">
        <v>11</v>
      </c>
      <c r="D5" s="45" t="s">
        <v>12</v>
      </c>
      <c r="E5" s="45" t="s">
        <v>47</v>
      </c>
      <c r="F5" s="45" t="s">
        <v>14</v>
      </c>
      <c r="H5" s="27" t="s">
        <v>17</v>
      </c>
      <c r="I5" s="7"/>
      <c r="J5" s="28">
        <f>ROWS(A5:F332)</f>
        <v>328</v>
      </c>
    </row>
    <row r="6">
      <c r="A6" s="46" t="s">
        <v>8</v>
      </c>
      <c r="B6" s="47" t="s">
        <v>10</v>
      </c>
      <c r="C6" s="47" t="s">
        <v>11</v>
      </c>
      <c r="D6" s="47" t="s">
        <v>12</v>
      </c>
      <c r="E6" s="47" t="s">
        <v>47</v>
      </c>
      <c r="F6" s="47" t="s">
        <v>14</v>
      </c>
      <c r="H6" s="27" t="s">
        <v>19</v>
      </c>
      <c r="I6" s="7"/>
      <c r="J6" s="28">
        <f>COLUMNS(A4:F4)</f>
        <v>6</v>
      </c>
      <c r="O6" s="48" t="s">
        <v>109</v>
      </c>
      <c r="P6" s="48" t="s">
        <v>19</v>
      </c>
      <c r="Q6" s="48" t="s">
        <v>110</v>
      </c>
      <c r="R6" s="48" t="s">
        <v>111</v>
      </c>
      <c r="S6" s="48" t="s">
        <v>112</v>
      </c>
      <c r="T6" s="48" t="s">
        <v>113</v>
      </c>
      <c r="U6" s="48" t="s">
        <v>114</v>
      </c>
      <c r="V6" s="48" t="s">
        <v>115</v>
      </c>
    </row>
    <row r="7">
      <c r="A7" s="46" t="s">
        <v>8</v>
      </c>
      <c r="B7" s="47" t="s">
        <v>10</v>
      </c>
      <c r="C7" s="47" t="s">
        <v>11</v>
      </c>
      <c r="D7" s="47" t="s">
        <v>12</v>
      </c>
      <c r="E7" s="47" t="s">
        <v>47</v>
      </c>
      <c r="F7" s="47" t="s">
        <v>14</v>
      </c>
      <c r="H7" s="27" t="s">
        <v>21</v>
      </c>
      <c r="I7" s="7"/>
      <c r="J7" s="28" t="s">
        <v>22</v>
      </c>
      <c r="O7" s="43"/>
      <c r="P7" s="43"/>
      <c r="Q7" s="43"/>
      <c r="R7" s="43"/>
      <c r="S7" s="43"/>
      <c r="T7" s="43"/>
      <c r="U7" s="43"/>
      <c r="V7" s="43"/>
    </row>
    <row r="8">
      <c r="A8" s="46" t="s">
        <v>8</v>
      </c>
      <c r="B8" s="47" t="s">
        <v>10</v>
      </c>
      <c r="C8" s="47" t="s">
        <v>11</v>
      </c>
      <c r="D8" s="47" t="s">
        <v>12</v>
      </c>
      <c r="E8" s="47" t="s">
        <v>47</v>
      </c>
      <c r="F8" s="47" t="s">
        <v>14</v>
      </c>
      <c r="H8" s="27" t="s">
        <v>24</v>
      </c>
      <c r="I8" s="7"/>
      <c r="J8" s="28" t="s">
        <v>25</v>
      </c>
      <c r="O8" s="49"/>
      <c r="P8" s="49" t="s">
        <v>116</v>
      </c>
      <c r="Q8" s="43"/>
      <c r="R8" s="50">
        <f>J5</f>
        <v>328</v>
      </c>
      <c r="S8" s="51">
        <f>COUNTIF(F5:F332, F5)</f>
        <v>231</v>
      </c>
      <c r="T8" s="51">
        <f>COUNTIF(F5:F332, F15)</f>
        <v>97</v>
      </c>
      <c r="U8" s="43">
        <f>((-S8/R8)*IMLOG2(S8/R8))+((-T8/R8)*IMLOG2(T8/R8))</f>
        <v>0.8760106197</v>
      </c>
      <c r="V8" s="43"/>
    </row>
    <row r="9">
      <c r="A9" s="46" t="s">
        <v>8</v>
      </c>
      <c r="B9" s="47" t="s">
        <v>10</v>
      </c>
      <c r="C9" s="47" t="s">
        <v>11</v>
      </c>
      <c r="D9" s="47" t="s">
        <v>12</v>
      </c>
      <c r="E9" s="47" t="s">
        <v>47</v>
      </c>
      <c r="F9" s="47" t="s">
        <v>14</v>
      </c>
      <c r="H9" s="30"/>
      <c r="I9" s="30"/>
      <c r="J9" s="30"/>
      <c r="O9" s="43"/>
      <c r="P9" s="43"/>
      <c r="Q9" s="43"/>
      <c r="R9" s="51"/>
      <c r="S9" s="51"/>
      <c r="T9" s="51"/>
      <c r="U9" s="43"/>
      <c r="V9" s="43"/>
    </row>
    <row r="10">
      <c r="A10" s="46" t="s">
        <v>8</v>
      </c>
      <c r="B10" s="47" t="s">
        <v>10</v>
      </c>
      <c r="C10" s="47" t="s">
        <v>11</v>
      </c>
      <c r="D10" s="47" t="s">
        <v>12</v>
      </c>
      <c r="E10" s="47" t="s">
        <v>47</v>
      </c>
      <c r="F10" s="47" t="s">
        <v>14</v>
      </c>
      <c r="H10" s="30"/>
      <c r="I10" s="30"/>
      <c r="J10" s="30"/>
      <c r="O10" s="49"/>
      <c r="P10" s="49" t="s">
        <v>117</v>
      </c>
      <c r="Q10" s="43"/>
      <c r="R10" s="51"/>
      <c r="S10" s="51"/>
      <c r="T10" s="51"/>
      <c r="U10" s="43"/>
      <c r="V10" s="43">
        <f>(U8)-((R11/R8)*U11)-((R12/R8)*U12)</f>
        <v>0.0006943630904</v>
      </c>
    </row>
    <row r="11">
      <c r="A11" s="46" t="s">
        <v>8</v>
      </c>
      <c r="B11" s="47" t="s">
        <v>10</v>
      </c>
      <c r="C11" s="47" t="s">
        <v>11</v>
      </c>
      <c r="D11" s="47" t="s">
        <v>12</v>
      </c>
      <c r="E11" s="47" t="s">
        <v>47</v>
      </c>
      <c r="F11" s="47" t="s">
        <v>14</v>
      </c>
      <c r="H11" s="23" t="s">
        <v>3</v>
      </c>
      <c r="I11" s="6"/>
      <c r="J11" s="7"/>
      <c r="O11" s="43"/>
      <c r="P11" s="43"/>
      <c r="Q11" s="49" t="s">
        <v>118</v>
      </c>
      <c r="R11" s="51">
        <f>COUNTIF(A5:A332, A5)</f>
        <v>141</v>
      </c>
      <c r="S11" s="51">
        <f>COUNTIFS(A5:A332,A5,F5:F332,F5)</f>
        <v>97</v>
      </c>
      <c r="T11" s="41">
        <f>COUNTIFS(A5:A332,A5,F5:F332,F18)</f>
        <v>44</v>
      </c>
      <c r="U11" s="52">
        <f t="shared" ref="U11:U12" si="1">IFERROR(((-S11/R11)*IMLOG2(S11/R11))+((-T11/R11)*IMLOG2(T11/R11)),0)</f>
        <v>0.8955333601</v>
      </c>
      <c r="V11" s="43"/>
    </row>
    <row r="12">
      <c r="A12" s="46" t="s">
        <v>8</v>
      </c>
      <c r="B12" s="47" t="s">
        <v>10</v>
      </c>
      <c r="C12" s="47" t="s">
        <v>11</v>
      </c>
      <c r="D12" s="47" t="s">
        <v>12</v>
      </c>
      <c r="E12" s="47" t="s">
        <v>47</v>
      </c>
      <c r="F12" s="47" t="s">
        <v>14</v>
      </c>
      <c r="H12" s="27" t="s">
        <v>27</v>
      </c>
      <c r="I12" s="7"/>
      <c r="J12" s="31">
        <f>COUNTIF(B:B, B5)</f>
        <v>241</v>
      </c>
      <c r="O12" s="43"/>
      <c r="P12" s="43"/>
      <c r="Q12" s="49" t="s">
        <v>119</v>
      </c>
      <c r="R12" s="51">
        <f>COUNTIF(A5:A332, A17)</f>
        <v>187</v>
      </c>
      <c r="S12" s="53">
        <f>COUNTIFS(A5:A332,A17,F5:F332,F17)</f>
        <v>134</v>
      </c>
      <c r="T12" s="51">
        <f>COUNTIFS(A5:A332,A17,F5:F332,F18)</f>
        <v>53</v>
      </c>
      <c r="U12" s="52">
        <f t="shared" si="1"/>
        <v>0.8600723443</v>
      </c>
      <c r="V12" s="43"/>
    </row>
    <row r="13">
      <c r="A13" s="46" t="s">
        <v>8</v>
      </c>
      <c r="B13" s="47" t="s">
        <v>10</v>
      </c>
      <c r="C13" s="47" t="s">
        <v>11</v>
      </c>
      <c r="D13" s="47" t="s">
        <v>12</v>
      </c>
      <c r="E13" s="47" t="s">
        <v>47</v>
      </c>
      <c r="F13" s="47" t="s">
        <v>14</v>
      </c>
      <c r="H13" s="27" t="s">
        <v>29</v>
      </c>
      <c r="I13" s="7"/>
      <c r="J13" s="31">
        <f>COUNTIF(B:B, B52)</f>
        <v>87</v>
      </c>
      <c r="O13" s="49"/>
      <c r="P13" s="49"/>
      <c r="Q13" s="43"/>
      <c r="R13" s="51"/>
      <c r="S13" s="40"/>
      <c r="T13" s="51"/>
      <c r="V13" s="54"/>
    </row>
    <row r="14">
      <c r="A14" s="46" t="s">
        <v>8</v>
      </c>
      <c r="B14" s="47" t="s">
        <v>10</v>
      </c>
      <c r="C14" s="47" t="s">
        <v>11</v>
      </c>
      <c r="D14" s="47" t="s">
        <v>12</v>
      </c>
      <c r="E14" s="47" t="s">
        <v>47</v>
      </c>
      <c r="F14" s="47" t="s">
        <v>14</v>
      </c>
      <c r="H14" s="33" t="s">
        <v>33</v>
      </c>
      <c r="I14" s="7"/>
      <c r="J14" s="34">
        <f>SUM(J12:J13)</f>
        <v>328</v>
      </c>
      <c r="O14" s="55" t="s">
        <v>120</v>
      </c>
      <c r="P14" s="56" t="s">
        <v>121</v>
      </c>
      <c r="Q14" s="57"/>
      <c r="R14" s="58"/>
      <c r="S14" s="58"/>
      <c r="T14" s="58"/>
      <c r="U14" s="57"/>
      <c r="V14" s="59">
        <f>(U8)-((R15/R8)*U15)-((R16/R8)*U16)</f>
        <v>0.6929831181</v>
      </c>
    </row>
    <row r="15">
      <c r="A15" s="46" t="s">
        <v>8</v>
      </c>
      <c r="B15" s="47" t="s">
        <v>10</v>
      </c>
      <c r="C15" s="47" t="s">
        <v>11</v>
      </c>
      <c r="D15" s="47" t="s">
        <v>12</v>
      </c>
      <c r="E15" s="47" t="s">
        <v>47</v>
      </c>
      <c r="F15" s="47" t="s">
        <v>23</v>
      </c>
      <c r="H15" s="30"/>
      <c r="I15" s="30"/>
      <c r="J15" s="30"/>
      <c r="O15" s="60"/>
      <c r="P15" s="57"/>
      <c r="Q15" s="56" t="s">
        <v>122</v>
      </c>
      <c r="R15" s="58">
        <f>COUNTIF(B5:B332,B5)</f>
        <v>241</v>
      </c>
      <c r="S15" s="61">
        <f>COUNTIFS(B5:B332,B5,F5:F332,F5)</f>
        <v>231</v>
      </c>
      <c r="T15" s="62">
        <f>COUNTIFS(B5:B332,B5,F5:F332,F15)</f>
        <v>10</v>
      </c>
      <c r="U15" s="59">
        <f t="shared" ref="U15:U16" si="2">IFERROR(((-S15/R15)*IMLOG2(S15/R15))+(-T15/R15)*IMLOG2(T15/R15),0)</f>
        <v>0.2490996702</v>
      </c>
      <c r="V15" s="57"/>
    </row>
    <row r="16">
      <c r="A16" s="46" t="s">
        <v>8</v>
      </c>
      <c r="B16" s="47" t="s">
        <v>10</v>
      </c>
      <c r="C16" s="47" t="s">
        <v>11</v>
      </c>
      <c r="D16" s="47" t="s">
        <v>44</v>
      </c>
      <c r="E16" s="47" t="s">
        <v>47</v>
      </c>
      <c r="F16" s="47" t="s">
        <v>14</v>
      </c>
      <c r="H16" s="23" t="s">
        <v>4</v>
      </c>
      <c r="I16" s="6"/>
      <c r="J16" s="7"/>
      <c r="O16" s="60"/>
      <c r="P16" s="57"/>
      <c r="Q16" s="56" t="s">
        <v>123</v>
      </c>
      <c r="R16" s="58">
        <f>COUNTIF(B5:B332,B56)</f>
        <v>87</v>
      </c>
      <c r="S16" s="62">
        <f>COUNTIFS(B5:B332,B52,F5:F332,F5)</f>
        <v>0</v>
      </c>
      <c r="T16" s="62">
        <f>COUNTIFS(B5:B332,B52,F5:F332,F15)</f>
        <v>87</v>
      </c>
      <c r="U16" s="63">
        <f t="shared" si="2"/>
        <v>0</v>
      </c>
      <c r="V16" s="57"/>
    </row>
    <row r="17">
      <c r="A17" s="46" t="s">
        <v>48</v>
      </c>
      <c r="B17" s="47" t="s">
        <v>10</v>
      </c>
      <c r="C17" s="47" t="s">
        <v>11</v>
      </c>
      <c r="D17" s="47" t="s">
        <v>12</v>
      </c>
      <c r="E17" s="47" t="s">
        <v>47</v>
      </c>
      <c r="F17" s="47" t="s">
        <v>14</v>
      </c>
      <c r="H17" s="27" t="s">
        <v>27</v>
      </c>
      <c r="I17" s="7"/>
      <c r="J17" s="31">
        <f>COUNTIF(C:C, C62)</f>
        <v>5</v>
      </c>
      <c r="O17" s="64"/>
      <c r="P17" s="43"/>
      <c r="Q17" s="49"/>
      <c r="R17" s="51"/>
      <c r="S17" s="41"/>
      <c r="T17" s="53"/>
      <c r="U17" s="52"/>
      <c r="V17" s="43"/>
    </row>
    <row r="18">
      <c r="A18" s="46" t="s">
        <v>48</v>
      </c>
      <c r="B18" s="47" t="s">
        <v>10</v>
      </c>
      <c r="C18" s="47" t="s">
        <v>11</v>
      </c>
      <c r="D18" s="47" t="s">
        <v>12</v>
      </c>
      <c r="E18" s="47" t="s">
        <v>47</v>
      </c>
      <c r="F18" s="47" t="s">
        <v>23</v>
      </c>
      <c r="H18" s="27" t="s">
        <v>29</v>
      </c>
      <c r="I18" s="7"/>
      <c r="J18" s="31">
        <f>COUNTIF(C:C, C10)</f>
        <v>323</v>
      </c>
      <c r="O18" s="65"/>
      <c r="P18" s="49" t="s">
        <v>124</v>
      </c>
      <c r="Q18" s="43"/>
      <c r="R18" s="51"/>
      <c r="S18" s="51"/>
      <c r="T18" s="51"/>
      <c r="U18" s="43"/>
      <c r="V18" s="54">
        <f>(U8)-((R19/R8)*U19)-((R20/R8)*U20)</f>
        <v>0.0005513772502</v>
      </c>
    </row>
    <row r="19">
      <c r="A19" s="46" t="s">
        <v>48</v>
      </c>
      <c r="B19" s="47" t="s">
        <v>10</v>
      </c>
      <c r="C19" s="47" t="s">
        <v>11</v>
      </c>
      <c r="D19" s="47" t="s">
        <v>12</v>
      </c>
      <c r="E19" s="47" t="s">
        <v>47</v>
      </c>
      <c r="F19" s="47" t="s">
        <v>23</v>
      </c>
      <c r="H19" s="35" t="s">
        <v>33</v>
      </c>
      <c r="I19" s="7"/>
      <c r="J19" s="34">
        <f>SUM(J17:J18)</f>
        <v>328</v>
      </c>
      <c r="O19" s="64"/>
      <c r="P19" s="43"/>
      <c r="Q19" s="49" t="s">
        <v>122</v>
      </c>
      <c r="R19" s="51">
        <f>COUNTIF(C5:C332,C192)</f>
        <v>5</v>
      </c>
      <c r="S19" s="53">
        <f>COUNTIFS(C5:C332,C49,F5:F332,F5)</f>
        <v>3</v>
      </c>
      <c r="T19" s="53">
        <f>COUNTIFS(C5:C332,C49,F5:F332,F15)</f>
        <v>2</v>
      </c>
      <c r="U19" s="52">
        <f t="shared" ref="U19:U20" si="3">IFERROR(((-S19/R19)*IMLOG2(S19/R19))+((-T19/R19)*IMLOG2(T19/R19)),0)</f>
        <v>0.9709505945</v>
      </c>
      <c r="V19" s="43"/>
    </row>
    <row r="20">
      <c r="A20" s="46" t="s">
        <v>48</v>
      </c>
      <c r="B20" s="47" t="s">
        <v>10</v>
      </c>
      <c r="C20" s="47" t="s">
        <v>11</v>
      </c>
      <c r="D20" s="47" t="s">
        <v>12</v>
      </c>
      <c r="E20" s="47" t="s">
        <v>47</v>
      </c>
      <c r="F20" s="47" t="s">
        <v>23</v>
      </c>
      <c r="H20" s="36"/>
      <c r="I20" s="36"/>
      <c r="J20" s="36"/>
      <c r="O20" s="64"/>
      <c r="P20" s="43"/>
      <c r="Q20" s="49" t="s">
        <v>123</v>
      </c>
      <c r="R20" s="51">
        <f>COUNTIF(C5:C332,C5)</f>
        <v>323</v>
      </c>
      <c r="S20" s="41">
        <f>COUNTIFS(C5:C332,C5,F5:F332,F5)</f>
        <v>228</v>
      </c>
      <c r="T20" s="53">
        <f>COUNTIFS(C5:C332,C5,F5:F332,F15)</f>
        <v>95</v>
      </c>
      <c r="U20" s="52">
        <f t="shared" si="3"/>
        <v>0.8739810481</v>
      </c>
      <c r="V20" s="43"/>
    </row>
    <row r="21">
      <c r="A21" s="46" t="s">
        <v>48</v>
      </c>
      <c r="B21" s="47" t="s">
        <v>10</v>
      </c>
      <c r="C21" s="47" t="s">
        <v>11</v>
      </c>
      <c r="D21" s="47" t="s">
        <v>12</v>
      </c>
      <c r="E21" s="47" t="s">
        <v>47</v>
      </c>
      <c r="F21" s="47" t="s">
        <v>14</v>
      </c>
      <c r="H21" s="37" t="s">
        <v>5</v>
      </c>
      <c r="I21" s="17"/>
      <c r="J21" s="18"/>
      <c r="O21" s="64"/>
      <c r="P21" s="43"/>
      <c r="Q21" s="49"/>
      <c r="R21" s="51"/>
      <c r="S21" s="53"/>
      <c r="T21" s="53"/>
      <c r="U21" s="42"/>
      <c r="V21" s="43"/>
    </row>
    <row r="22">
      <c r="A22" s="46" t="s">
        <v>48</v>
      </c>
      <c r="B22" s="47" t="s">
        <v>10</v>
      </c>
      <c r="C22" s="47" t="s">
        <v>11</v>
      </c>
      <c r="D22" s="47" t="s">
        <v>12</v>
      </c>
      <c r="E22" s="47" t="s">
        <v>47</v>
      </c>
      <c r="F22" s="47" t="s">
        <v>14</v>
      </c>
      <c r="H22" s="27" t="s">
        <v>40</v>
      </c>
      <c r="I22" s="7"/>
      <c r="J22" s="31">
        <f>COUNTIF(D:D, D16)</f>
        <v>17</v>
      </c>
      <c r="O22" s="65"/>
      <c r="P22" s="49" t="s">
        <v>125</v>
      </c>
      <c r="Q22" s="43"/>
      <c r="R22" s="51"/>
      <c r="S22" s="51"/>
      <c r="T22" s="51"/>
      <c r="U22" s="43"/>
      <c r="V22" s="54">
        <f>(U8)-((R23/R8)*U23)-((R24/R8)*U24)</f>
        <v>0.0006002362392</v>
      </c>
    </row>
    <row r="23">
      <c r="A23" s="46" t="s">
        <v>48</v>
      </c>
      <c r="B23" s="47" t="s">
        <v>10</v>
      </c>
      <c r="C23" s="47" t="s">
        <v>11</v>
      </c>
      <c r="D23" s="47" t="s">
        <v>12</v>
      </c>
      <c r="E23" s="47" t="s">
        <v>47</v>
      </c>
      <c r="F23" s="47" t="s">
        <v>14</v>
      </c>
      <c r="H23" s="27" t="s">
        <v>41</v>
      </c>
      <c r="I23" s="7"/>
      <c r="J23" s="31">
        <f>COUNTIF(D:D, D5)</f>
        <v>311</v>
      </c>
      <c r="O23" s="64"/>
      <c r="P23" s="43"/>
      <c r="Q23" s="49" t="s">
        <v>126</v>
      </c>
      <c r="R23" s="51">
        <f>COUNTIF(D5:D332,D16)</f>
        <v>17</v>
      </c>
      <c r="S23" s="41">
        <f>COUNTIFS(D5:D332,D16,F5:F332,F5)</f>
        <v>11</v>
      </c>
      <c r="T23" s="53">
        <f>COUNTIFS(D5:D332,D16,F5:F332,F15)</f>
        <v>6</v>
      </c>
      <c r="U23" s="52">
        <f t="shared" ref="U23:U24" si="4">IFERROR(((-S23/R23)*IMLOG2(S23/R23))+((-T23/R23)*IMLOG2(T23/R23)),0)</f>
        <v>0.9366673819</v>
      </c>
      <c r="V23" s="43"/>
    </row>
    <row r="24">
      <c r="A24" s="46" t="s">
        <v>48</v>
      </c>
      <c r="B24" s="47" t="s">
        <v>10</v>
      </c>
      <c r="C24" s="47" t="s">
        <v>11</v>
      </c>
      <c r="D24" s="47" t="s">
        <v>12</v>
      </c>
      <c r="E24" s="47" t="s">
        <v>47</v>
      </c>
      <c r="F24" s="47" t="s">
        <v>14</v>
      </c>
      <c r="H24" s="35" t="s">
        <v>33</v>
      </c>
      <c r="I24" s="7"/>
      <c r="J24" s="34">
        <f>SUM(J22:J23)</f>
        <v>328</v>
      </c>
      <c r="O24" s="64"/>
      <c r="P24" s="43"/>
      <c r="Q24" s="49" t="s">
        <v>127</v>
      </c>
      <c r="R24" s="51">
        <f>countif(D5:D332,D5)</f>
        <v>311</v>
      </c>
      <c r="S24" s="53">
        <f>COUNTIFS(D5:D332,D5,F5:F332,F5)</f>
        <v>220</v>
      </c>
      <c r="T24" s="53">
        <f>COUNTIFS(D5:D332,D5,F5:F332,F15)</f>
        <v>91</v>
      </c>
      <c r="U24" s="52">
        <f t="shared" si="4"/>
        <v>0.8720619302</v>
      </c>
      <c r="V24" s="43"/>
    </row>
    <row r="25">
      <c r="A25" s="46" t="s">
        <v>48</v>
      </c>
      <c r="B25" s="47" t="s">
        <v>10</v>
      </c>
      <c r="C25" s="47" t="s">
        <v>11</v>
      </c>
      <c r="D25" s="47" t="s">
        <v>12</v>
      </c>
      <c r="E25" s="47" t="s">
        <v>47</v>
      </c>
      <c r="F25" s="47" t="s">
        <v>23</v>
      </c>
      <c r="H25" s="36"/>
      <c r="I25" s="36"/>
      <c r="J25" s="36"/>
      <c r="O25" s="64"/>
      <c r="P25" s="43"/>
      <c r="Q25" s="49"/>
      <c r="R25" s="51"/>
      <c r="S25" s="41"/>
      <c r="T25" s="53"/>
      <c r="U25" s="42"/>
      <c r="V25" s="43"/>
    </row>
    <row r="26">
      <c r="A26" s="46" t="s">
        <v>48</v>
      </c>
      <c r="B26" s="47" t="s">
        <v>10</v>
      </c>
      <c r="C26" s="47" t="s">
        <v>11</v>
      </c>
      <c r="D26" s="47" t="s">
        <v>12</v>
      </c>
      <c r="E26" s="47" t="s">
        <v>47</v>
      </c>
      <c r="F26" s="47" t="s">
        <v>14</v>
      </c>
      <c r="H26" s="37" t="s">
        <v>6</v>
      </c>
      <c r="I26" s="17"/>
      <c r="J26" s="18"/>
      <c r="O26" s="65"/>
      <c r="P26" s="49" t="s">
        <v>128</v>
      </c>
      <c r="Q26" s="43"/>
      <c r="R26" s="51"/>
      <c r="S26" s="51"/>
      <c r="T26" s="51"/>
      <c r="U26" s="43"/>
      <c r="V26" s="54">
        <f>(U8)-((R27/R8)*U27)-((R28/R8)*U28)-((R29/R8)*U29)</f>
        <v>0.09857563115</v>
      </c>
    </row>
    <row r="27">
      <c r="A27" s="46" t="s">
        <v>48</v>
      </c>
      <c r="B27" s="47" t="s">
        <v>10</v>
      </c>
      <c r="C27" s="47" t="s">
        <v>11</v>
      </c>
      <c r="D27" s="47" t="s">
        <v>12</v>
      </c>
      <c r="E27" s="47" t="s">
        <v>47</v>
      </c>
      <c r="F27" s="47" t="s">
        <v>14</v>
      </c>
      <c r="H27" s="27" t="s">
        <v>42</v>
      </c>
      <c r="I27" s="7"/>
      <c r="J27" s="31">
        <f>COUNTIF(E:E, E5)</f>
        <v>271</v>
      </c>
      <c r="O27" s="65"/>
      <c r="P27" s="43"/>
      <c r="Q27" s="49" t="s">
        <v>129</v>
      </c>
      <c r="R27" s="51">
        <f>countif(E5:E988,E5)</f>
        <v>271</v>
      </c>
      <c r="S27" s="53">
        <f>COUNTIFS(E5:E332,E5,F5:F332,F5)</f>
        <v>174</v>
      </c>
      <c r="T27" s="53">
        <f>COUNTIFS(E5:E332,E5,F5:F332,F15)</f>
        <v>97</v>
      </c>
      <c r="U27" s="52">
        <f t="shared" ref="U27:U29" si="5">IFERROR(((-S27/R27)*IMLOG2(S27/R27))+((-T27/R27)*IMLOG2(T27/R27)),0)</f>
        <v>0.9409545249</v>
      </c>
      <c r="V27" s="43"/>
    </row>
    <row r="28">
      <c r="A28" s="46" t="s">
        <v>48</v>
      </c>
      <c r="B28" s="47" t="s">
        <v>10</v>
      </c>
      <c r="C28" s="47" t="s">
        <v>11</v>
      </c>
      <c r="D28" s="47" t="s">
        <v>12</v>
      </c>
      <c r="E28" s="47" t="s">
        <v>47</v>
      </c>
      <c r="F28" s="47" t="s">
        <v>14</v>
      </c>
      <c r="H28" s="27" t="s">
        <v>29</v>
      </c>
      <c r="I28" s="7"/>
      <c r="J28" s="31">
        <f>COUNTIF(E:E, E49)</f>
        <v>55</v>
      </c>
      <c r="O28" s="65"/>
      <c r="P28" s="43"/>
      <c r="Q28" s="49" t="s">
        <v>123</v>
      </c>
      <c r="R28" s="51">
        <f>countif(E5:E332,E55)</f>
        <v>55</v>
      </c>
      <c r="S28" s="53">
        <f>COUNTIFS(E5:E332,E49,F5:F332,F5)</f>
        <v>55</v>
      </c>
      <c r="T28" s="53">
        <f>COUNTIFS(E5:E332,E49,F5:F332,F15)</f>
        <v>0</v>
      </c>
      <c r="U28" s="52">
        <f t="shared" si="5"/>
        <v>0</v>
      </c>
      <c r="V28" s="43"/>
    </row>
    <row r="29">
      <c r="A29" s="46" t="s">
        <v>48</v>
      </c>
      <c r="B29" s="47" t="s">
        <v>10</v>
      </c>
      <c r="C29" s="47" t="s">
        <v>11</v>
      </c>
      <c r="D29" s="47" t="s">
        <v>12</v>
      </c>
      <c r="E29" s="47" t="s">
        <v>47</v>
      </c>
      <c r="F29" s="47" t="s">
        <v>14</v>
      </c>
      <c r="H29" s="27" t="s">
        <v>43</v>
      </c>
      <c r="I29" s="7"/>
      <c r="J29" s="31">
        <f>COUNTIF(E:E, E106)</f>
        <v>2</v>
      </c>
      <c r="O29" s="65"/>
      <c r="P29" s="43"/>
      <c r="Q29" s="49" t="s">
        <v>130</v>
      </c>
      <c r="R29" s="51">
        <f>countif(E6:E332,E256)</f>
        <v>2</v>
      </c>
      <c r="S29" s="53">
        <f>COUNTIFS(E6:E332,E256,F6:F332,F5)</f>
        <v>2</v>
      </c>
      <c r="T29" s="137">
        <v>0.0</v>
      </c>
      <c r="U29" s="52">
        <f t="shared" si="5"/>
        <v>0</v>
      </c>
      <c r="V29" s="43"/>
    </row>
    <row r="30">
      <c r="A30" s="46" t="s">
        <v>48</v>
      </c>
      <c r="B30" s="47" t="s">
        <v>10</v>
      </c>
      <c r="C30" s="47" t="s">
        <v>11</v>
      </c>
      <c r="D30" s="47" t="s">
        <v>12</v>
      </c>
      <c r="E30" s="47" t="s">
        <v>47</v>
      </c>
      <c r="F30" s="47" t="s">
        <v>14</v>
      </c>
      <c r="H30" s="35" t="s">
        <v>33</v>
      </c>
      <c r="I30" s="7"/>
      <c r="J30" s="34">
        <f>SUM(J27:J29)</f>
        <v>328</v>
      </c>
      <c r="O30" s="65"/>
      <c r="P30" s="43"/>
      <c r="Q30" s="43"/>
      <c r="R30" s="43"/>
      <c r="S30" s="43"/>
      <c r="T30" s="43"/>
      <c r="U30" s="43"/>
      <c r="V30" s="43"/>
    </row>
    <row r="31">
      <c r="A31" s="46" t="s">
        <v>48</v>
      </c>
      <c r="B31" s="47" t="s">
        <v>10</v>
      </c>
      <c r="C31" s="47" t="s">
        <v>11</v>
      </c>
      <c r="D31" s="47" t="s">
        <v>12</v>
      </c>
      <c r="E31" s="47" t="s">
        <v>47</v>
      </c>
      <c r="F31" s="47" t="s">
        <v>14</v>
      </c>
    </row>
    <row r="32">
      <c r="A32" s="46" t="s">
        <v>48</v>
      </c>
      <c r="B32" s="47" t="s">
        <v>10</v>
      </c>
      <c r="C32" s="47" t="s">
        <v>11</v>
      </c>
      <c r="D32" s="47" t="s">
        <v>12</v>
      </c>
      <c r="E32" s="47" t="s">
        <v>47</v>
      </c>
      <c r="F32" s="47" t="s">
        <v>14</v>
      </c>
    </row>
    <row r="33">
      <c r="A33" s="46" t="s">
        <v>48</v>
      </c>
      <c r="B33" s="47" t="s">
        <v>10</v>
      </c>
      <c r="C33" s="47" t="s">
        <v>11</v>
      </c>
      <c r="D33" s="47" t="s">
        <v>12</v>
      </c>
      <c r="E33" s="47" t="s">
        <v>47</v>
      </c>
      <c r="F33" s="47" t="s">
        <v>14</v>
      </c>
      <c r="H33" s="66" t="s">
        <v>3</v>
      </c>
      <c r="I33" s="67" t="str">
        <f>B5</f>
        <v>Positif</v>
      </c>
      <c r="O33" s="19" t="s">
        <v>145</v>
      </c>
    </row>
    <row r="34">
      <c r="A34" s="46" t="s">
        <v>48</v>
      </c>
      <c r="B34" s="47" t="s">
        <v>10</v>
      </c>
      <c r="C34" s="47" t="s">
        <v>11</v>
      </c>
      <c r="D34" s="47" t="s">
        <v>12</v>
      </c>
      <c r="E34" s="47" t="s">
        <v>47</v>
      </c>
      <c r="F34" s="47" t="s">
        <v>14</v>
      </c>
      <c r="H34" s="22" t="s">
        <v>1</v>
      </c>
      <c r="I34" s="22" t="s">
        <v>3</v>
      </c>
      <c r="J34" s="22" t="s">
        <v>4</v>
      </c>
      <c r="K34" s="22" t="s">
        <v>5</v>
      </c>
      <c r="L34" s="22" t="s">
        <v>6</v>
      </c>
      <c r="M34" s="22" t="s">
        <v>7</v>
      </c>
      <c r="O34" s="48" t="s">
        <v>109</v>
      </c>
      <c r="P34" s="48" t="s">
        <v>19</v>
      </c>
      <c r="Q34" s="48" t="s">
        <v>110</v>
      </c>
      <c r="R34" s="48" t="s">
        <v>111</v>
      </c>
      <c r="S34" s="48" t="s">
        <v>112</v>
      </c>
      <c r="T34" s="48" t="s">
        <v>113</v>
      </c>
      <c r="U34" s="48" t="s">
        <v>114</v>
      </c>
      <c r="V34" s="48" t="s">
        <v>115</v>
      </c>
    </row>
    <row r="35">
      <c r="A35" s="46" t="s">
        <v>48</v>
      </c>
      <c r="B35" s="47" t="s">
        <v>10</v>
      </c>
      <c r="C35" s="47" t="s">
        <v>11</v>
      </c>
      <c r="D35" s="47" t="s">
        <v>12</v>
      </c>
      <c r="E35" s="47" t="s">
        <v>47</v>
      </c>
      <c r="F35" s="47" t="s">
        <v>14</v>
      </c>
      <c r="H35" s="43" t="str">
        <f>IFERROR(__xludf.DUMMYFUNCTION("FILTER(A5:F332,B5:B332=I33)"),"P")</f>
        <v>P</v>
      </c>
      <c r="I35" s="43" t="str">
        <f>IFERROR(__xludf.DUMMYFUNCTION("""COMPUTED_VALUE"""),"Positif")</f>
        <v>Positif</v>
      </c>
      <c r="J35" s="43" t="str">
        <f>IFERROR(__xludf.DUMMYFUNCTION("""COMPUTED_VALUE"""),"Negatif")</f>
        <v>Negatif</v>
      </c>
      <c r="K35" s="43" t="str">
        <f>IFERROR(__xludf.DUMMYFUNCTION("""COMPUTED_VALUE"""),"Tidak")</f>
        <v>Tidak</v>
      </c>
      <c r="L35" s="43" t="str">
        <f>IFERROR(__xludf.DUMMYFUNCTION("""COMPUTED_VALUE"""),"Rif Sensitif")</f>
        <v>Rif Sensitif</v>
      </c>
      <c r="M35" s="43" t="str">
        <f>IFERROR(__xludf.DUMMYFUNCTION("""COMPUTED_VALUE"""),"Paru")</f>
        <v>Paru</v>
      </c>
      <c r="O35" s="43"/>
      <c r="P35" s="43"/>
      <c r="Q35" s="43"/>
      <c r="R35" s="43"/>
      <c r="S35" s="43"/>
      <c r="T35" s="43"/>
      <c r="U35" s="43"/>
      <c r="V35" s="43"/>
    </row>
    <row r="36">
      <c r="A36" s="46" t="s">
        <v>48</v>
      </c>
      <c r="B36" s="47" t="s">
        <v>10</v>
      </c>
      <c r="C36" s="47" t="s">
        <v>11</v>
      </c>
      <c r="D36" s="47" t="s">
        <v>12</v>
      </c>
      <c r="E36" s="47" t="s">
        <v>47</v>
      </c>
      <c r="F36" s="47" t="s">
        <v>14</v>
      </c>
      <c r="H36" s="43" t="str">
        <f>IFERROR(__xludf.DUMMYFUNCTION("""COMPUTED_VALUE"""),"P")</f>
        <v>P</v>
      </c>
      <c r="I36" s="43" t="str">
        <f>IFERROR(__xludf.DUMMYFUNCTION("""COMPUTED_VALUE"""),"Positif")</f>
        <v>Positif</v>
      </c>
      <c r="J36" s="43" t="str">
        <f>IFERROR(__xludf.DUMMYFUNCTION("""COMPUTED_VALUE"""),"Negatif")</f>
        <v>Negatif</v>
      </c>
      <c r="K36" s="43" t="str">
        <f>IFERROR(__xludf.DUMMYFUNCTION("""COMPUTED_VALUE"""),"Tidak")</f>
        <v>Tidak</v>
      </c>
      <c r="L36" s="43" t="str">
        <f>IFERROR(__xludf.DUMMYFUNCTION("""COMPUTED_VALUE"""),"Rif Sensitif")</f>
        <v>Rif Sensitif</v>
      </c>
      <c r="M36" s="43" t="str">
        <f>IFERROR(__xludf.DUMMYFUNCTION("""COMPUTED_VALUE"""),"Paru")</f>
        <v>Paru</v>
      </c>
      <c r="O36" s="50" t="s">
        <v>120</v>
      </c>
      <c r="P36" s="49" t="s">
        <v>116</v>
      </c>
      <c r="Q36" s="43"/>
      <c r="R36" s="50">
        <f>ROWS(H35:M275)</f>
        <v>241</v>
      </c>
      <c r="S36" s="51">
        <f>COUNTIF(M35:M275, M35)</f>
        <v>231</v>
      </c>
      <c r="T36" s="51">
        <f>COUNTIF(M35:M275, M45)</f>
        <v>10</v>
      </c>
      <c r="U36" s="52">
        <f>IFERROR(((-S36/R36)*IMLOG2(S36/R36))+(-T36/R36)*IMLOG2(T36/R36),0)</f>
        <v>0.2490996702</v>
      </c>
      <c r="V36" s="43"/>
    </row>
    <row r="37">
      <c r="A37" s="46" t="s">
        <v>48</v>
      </c>
      <c r="B37" s="47" t="s">
        <v>10</v>
      </c>
      <c r="C37" s="47" t="s">
        <v>11</v>
      </c>
      <c r="D37" s="47" t="s">
        <v>12</v>
      </c>
      <c r="E37" s="47" t="s">
        <v>47</v>
      </c>
      <c r="F37" s="47" t="s">
        <v>14</v>
      </c>
      <c r="H37" s="43" t="str">
        <f>IFERROR(__xludf.DUMMYFUNCTION("""COMPUTED_VALUE"""),"P")</f>
        <v>P</v>
      </c>
      <c r="I37" s="43" t="str">
        <f>IFERROR(__xludf.DUMMYFUNCTION("""COMPUTED_VALUE"""),"Positif")</f>
        <v>Positif</v>
      </c>
      <c r="J37" s="43" t="str">
        <f>IFERROR(__xludf.DUMMYFUNCTION("""COMPUTED_VALUE"""),"Negatif")</f>
        <v>Negatif</v>
      </c>
      <c r="K37" s="43" t="str">
        <f>IFERROR(__xludf.DUMMYFUNCTION("""COMPUTED_VALUE"""),"Tidak")</f>
        <v>Tidak</v>
      </c>
      <c r="L37" s="43" t="str">
        <f>IFERROR(__xludf.DUMMYFUNCTION("""COMPUTED_VALUE"""),"Rif Sensitif")</f>
        <v>Rif Sensitif</v>
      </c>
      <c r="M37" s="43" t="str">
        <f>IFERROR(__xludf.DUMMYFUNCTION("""COMPUTED_VALUE"""),"Paru")</f>
        <v>Paru</v>
      </c>
      <c r="O37" s="43"/>
      <c r="P37" s="43"/>
      <c r="Q37" s="43"/>
      <c r="R37" s="51"/>
      <c r="S37" s="51"/>
      <c r="T37" s="51"/>
      <c r="U37" s="43"/>
      <c r="V37" s="43"/>
    </row>
    <row r="38">
      <c r="A38" s="46" t="s">
        <v>48</v>
      </c>
      <c r="B38" s="47" t="s">
        <v>10</v>
      </c>
      <c r="C38" s="47" t="s">
        <v>11</v>
      </c>
      <c r="D38" s="47" t="s">
        <v>12</v>
      </c>
      <c r="E38" s="47" t="s">
        <v>47</v>
      </c>
      <c r="F38" s="47" t="s">
        <v>14</v>
      </c>
      <c r="H38" s="43" t="str">
        <f>IFERROR(__xludf.DUMMYFUNCTION("""COMPUTED_VALUE"""),"P")</f>
        <v>P</v>
      </c>
      <c r="I38" s="43" t="str">
        <f>IFERROR(__xludf.DUMMYFUNCTION("""COMPUTED_VALUE"""),"Positif")</f>
        <v>Positif</v>
      </c>
      <c r="J38" s="43" t="str">
        <f>IFERROR(__xludf.DUMMYFUNCTION("""COMPUTED_VALUE"""),"Negatif")</f>
        <v>Negatif</v>
      </c>
      <c r="K38" s="43" t="str">
        <f>IFERROR(__xludf.DUMMYFUNCTION("""COMPUTED_VALUE"""),"Tidak")</f>
        <v>Tidak</v>
      </c>
      <c r="L38" s="43" t="str">
        <f>IFERROR(__xludf.DUMMYFUNCTION("""COMPUTED_VALUE"""),"Rif Sensitif")</f>
        <v>Rif Sensitif</v>
      </c>
      <c r="M38" s="43" t="str">
        <f>IFERROR(__xludf.DUMMYFUNCTION("""COMPUTED_VALUE"""),"Paru")</f>
        <v>Paru</v>
      </c>
      <c r="O38" s="49"/>
      <c r="P38" s="49" t="s">
        <v>117</v>
      </c>
      <c r="Q38" s="43"/>
      <c r="R38" s="51"/>
      <c r="S38" s="51"/>
      <c r="T38" s="51"/>
      <c r="U38" s="43"/>
      <c r="V38" s="43">
        <f>(U36)-((R39/R36)*U39)-((R40/R36)*U40)</f>
        <v>0.00004693196278</v>
      </c>
    </row>
    <row r="39">
      <c r="A39" s="46" t="s">
        <v>48</v>
      </c>
      <c r="B39" s="47" t="s">
        <v>10</v>
      </c>
      <c r="C39" s="47" t="s">
        <v>11</v>
      </c>
      <c r="D39" s="47" t="s">
        <v>12</v>
      </c>
      <c r="E39" s="47" t="s">
        <v>47</v>
      </c>
      <c r="F39" s="47" t="s">
        <v>14</v>
      </c>
      <c r="H39" s="43" t="str">
        <f>IFERROR(__xludf.DUMMYFUNCTION("""COMPUTED_VALUE"""),"P")</f>
        <v>P</v>
      </c>
      <c r="I39" s="43" t="str">
        <f>IFERROR(__xludf.DUMMYFUNCTION("""COMPUTED_VALUE"""),"Positif")</f>
        <v>Positif</v>
      </c>
      <c r="J39" s="43" t="str">
        <f>IFERROR(__xludf.DUMMYFUNCTION("""COMPUTED_VALUE"""),"Negatif")</f>
        <v>Negatif</v>
      </c>
      <c r="K39" s="43" t="str">
        <f>IFERROR(__xludf.DUMMYFUNCTION("""COMPUTED_VALUE"""),"Tidak")</f>
        <v>Tidak</v>
      </c>
      <c r="L39" s="43" t="str">
        <f>IFERROR(__xludf.DUMMYFUNCTION("""COMPUTED_VALUE"""),"Rif Sensitif")</f>
        <v>Rif Sensitif</v>
      </c>
      <c r="M39" s="43" t="str">
        <f>IFERROR(__xludf.DUMMYFUNCTION("""COMPUTED_VALUE"""),"Paru")</f>
        <v>Paru</v>
      </c>
      <c r="O39" s="43"/>
      <c r="P39" s="43"/>
      <c r="Q39" s="49" t="s">
        <v>118</v>
      </c>
      <c r="R39" s="51">
        <f>COUNTIF(H35:H275,H35)</f>
        <v>101</v>
      </c>
      <c r="S39" s="51">
        <f>COUNTIFS(H35:H275,H35,M35:M275,M35)</f>
        <v>97</v>
      </c>
      <c r="T39" s="51">
        <f>COUNTIFS(H35:H275,H35,M35:M275,M45)</f>
        <v>4</v>
      </c>
      <c r="U39" s="54">
        <f t="shared" ref="U39:U40" si="6">IFERROR(((-S39/R39)*IMLOG2(S39/R39))+((-T39/R39)*IMLOG2(T39/R39)),0)</f>
        <v>0.2404734066</v>
      </c>
      <c r="V39" s="43"/>
    </row>
    <row r="40">
      <c r="A40" s="46" t="s">
        <v>48</v>
      </c>
      <c r="B40" s="47" t="s">
        <v>10</v>
      </c>
      <c r="C40" s="47" t="s">
        <v>11</v>
      </c>
      <c r="D40" s="47" t="s">
        <v>44</v>
      </c>
      <c r="E40" s="47" t="s">
        <v>47</v>
      </c>
      <c r="F40" s="47" t="s">
        <v>14</v>
      </c>
      <c r="H40" s="43" t="str">
        <f>IFERROR(__xludf.DUMMYFUNCTION("""COMPUTED_VALUE"""),"P")</f>
        <v>P</v>
      </c>
      <c r="I40" s="43" t="str">
        <f>IFERROR(__xludf.DUMMYFUNCTION("""COMPUTED_VALUE"""),"Positif")</f>
        <v>Positif</v>
      </c>
      <c r="J40" s="43" t="str">
        <f>IFERROR(__xludf.DUMMYFUNCTION("""COMPUTED_VALUE"""),"Negatif")</f>
        <v>Negatif</v>
      </c>
      <c r="K40" s="43" t="str">
        <f>IFERROR(__xludf.DUMMYFUNCTION("""COMPUTED_VALUE"""),"Tidak")</f>
        <v>Tidak</v>
      </c>
      <c r="L40" s="43" t="str">
        <f>IFERROR(__xludf.DUMMYFUNCTION("""COMPUTED_VALUE"""),"Rif Sensitif")</f>
        <v>Rif Sensitif</v>
      </c>
      <c r="M40" s="43" t="str">
        <f>IFERROR(__xludf.DUMMYFUNCTION("""COMPUTED_VALUE"""),"Paru")</f>
        <v>Paru</v>
      </c>
      <c r="O40" s="43"/>
      <c r="P40" s="43"/>
      <c r="Q40" s="49" t="s">
        <v>119</v>
      </c>
      <c r="R40" s="51">
        <f>COUNTIF(H35:H275,H47)</f>
        <v>140</v>
      </c>
      <c r="S40" s="68">
        <f>COUNTIFS(H35:H275,H47,M35:M275,M35)</f>
        <v>134</v>
      </c>
      <c r="T40" s="51">
        <f>COUNTIFS(H35:H275,H48,M35:M275,M45)</f>
        <v>6</v>
      </c>
      <c r="U40" s="54">
        <f t="shared" si="6"/>
        <v>0.2552421132</v>
      </c>
      <c r="V40" s="43"/>
    </row>
    <row r="41">
      <c r="A41" s="46" t="s">
        <v>48</v>
      </c>
      <c r="B41" s="47" t="s">
        <v>10</v>
      </c>
      <c r="C41" s="47" t="s">
        <v>11</v>
      </c>
      <c r="D41" s="47" t="s">
        <v>12</v>
      </c>
      <c r="E41" s="47" t="s">
        <v>47</v>
      </c>
      <c r="F41" s="47" t="s">
        <v>14</v>
      </c>
      <c r="H41" s="43" t="str">
        <f>IFERROR(__xludf.DUMMYFUNCTION("""COMPUTED_VALUE"""),"P")</f>
        <v>P</v>
      </c>
      <c r="I41" s="43" t="str">
        <f>IFERROR(__xludf.DUMMYFUNCTION("""COMPUTED_VALUE"""),"Positif")</f>
        <v>Positif</v>
      </c>
      <c r="J41" s="43" t="str">
        <f>IFERROR(__xludf.DUMMYFUNCTION("""COMPUTED_VALUE"""),"Negatif")</f>
        <v>Negatif</v>
      </c>
      <c r="K41" s="43" t="str">
        <f>IFERROR(__xludf.DUMMYFUNCTION("""COMPUTED_VALUE"""),"Tidak")</f>
        <v>Tidak</v>
      </c>
      <c r="L41" s="43" t="str">
        <f>IFERROR(__xludf.DUMMYFUNCTION("""COMPUTED_VALUE"""),"Rif Sensitif")</f>
        <v>Rif Sensitif</v>
      </c>
      <c r="M41" s="43" t="str">
        <f>IFERROR(__xludf.DUMMYFUNCTION("""COMPUTED_VALUE"""),"Paru")</f>
        <v>Paru</v>
      </c>
      <c r="O41" s="49"/>
      <c r="P41" s="49"/>
      <c r="Q41" s="43"/>
      <c r="R41" s="51"/>
      <c r="S41" s="40"/>
      <c r="T41" s="51"/>
      <c r="V41" s="54"/>
    </row>
    <row r="42">
      <c r="A42" s="46" t="s">
        <v>48</v>
      </c>
      <c r="B42" s="47" t="s">
        <v>10</v>
      </c>
      <c r="C42" s="47" t="s">
        <v>11</v>
      </c>
      <c r="D42" s="47" t="s">
        <v>12</v>
      </c>
      <c r="E42" s="47" t="s">
        <v>47</v>
      </c>
      <c r="F42" s="47" t="s">
        <v>14</v>
      </c>
      <c r="H42" s="43" t="str">
        <f>IFERROR(__xludf.DUMMYFUNCTION("""COMPUTED_VALUE"""),"P")</f>
        <v>P</v>
      </c>
      <c r="I42" s="43" t="str">
        <f>IFERROR(__xludf.DUMMYFUNCTION("""COMPUTED_VALUE"""),"Positif")</f>
        <v>Positif</v>
      </c>
      <c r="J42" s="43" t="str">
        <f>IFERROR(__xludf.DUMMYFUNCTION("""COMPUTED_VALUE"""),"Negatif")</f>
        <v>Negatif</v>
      </c>
      <c r="K42" s="43" t="str">
        <f>IFERROR(__xludf.DUMMYFUNCTION("""COMPUTED_VALUE"""),"Tidak")</f>
        <v>Tidak</v>
      </c>
      <c r="L42" s="43" t="str">
        <f>IFERROR(__xludf.DUMMYFUNCTION("""COMPUTED_VALUE"""),"Rif Sensitif")</f>
        <v>Rif Sensitif</v>
      </c>
      <c r="M42" s="43" t="str">
        <f>IFERROR(__xludf.DUMMYFUNCTION("""COMPUTED_VALUE"""),"Paru")</f>
        <v>Paru</v>
      </c>
      <c r="O42" s="65"/>
      <c r="P42" s="65" t="s">
        <v>124</v>
      </c>
      <c r="Q42" s="69"/>
      <c r="R42" s="69"/>
      <c r="S42" s="69"/>
      <c r="T42" s="69"/>
      <c r="U42" s="69"/>
      <c r="V42" s="70">
        <f>(U36)-((R43/R36)*U43)-((R44/R36)*U44)</f>
        <v>0.00657264013</v>
      </c>
    </row>
    <row r="43">
      <c r="A43" s="46" t="s">
        <v>8</v>
      </c>
      <c r="B43" s="47" t="s">
        <v>10</v>
      </c>
      <c r="C43" s="47" t="s">
        <v>11</v>
      </c>
      <c r="D43" s="47" t="s">
        <v>12</v>
      </c>
      <c r="E43" s="47" t="s">
        <v>47</v>
      </c>
      <c r="F43" s="47" t="s">
        <v>14</v>
      </c>
      <c r="H43" s="43" t="str">
        <f>IFERROR(__xludf.DUMMYFUNCTION("""COMPUTED_VALUE"""),"P")</f>
        <v>P</v>
      </c>
      <c r="I43" s="43" t="str">
        <f>IFERROR(__xludf.DUMMYFUNCTION("""COMPUTED_VALUE"""),"Positif")</f>
        <v>Positif</v>
      </c>
      <c r="J43" s="43" t="str">
        <f>IFERROR(__xludf.DUMMYFUNCTION("""COMPUTED_VALUE"""),"Negatif")</f>
        <v>Negatif</v>
      </c>
      <c r="K43" s="43" t="str">
        <f>IFERROR(__xludf.DUMMYFUNCTION("""COMPUTED_VALUE"""),"Tidak")</f>
        <v>Tidak</v>
      </c>
      <c r="L43" s="43" t="str">
        <f>IFERROR(__xludf.DUMMYFUNCTION("""COMPUTED_VALUE"""),"Rif Sensitif")</f>
        <v>Rif Sensitif</v>
      </c>
      <c r="M43" s="43" t="str">
        <f>IFERROR(__xludf.DUMMYFUNCTION("""COMPUTED_VALUE"""),"Paru")</f>
        <v>Paru</v>
      </c>
      <c r="O43" s="64"/>
      <c r="P43" s="71"/>
      <c r="Q43" s="72" t="s">
        <v>122</v>
      </c>
      <c r="R43" s="73">
        <f>COUNTIF(J35:J275,J87)</f>
        <v>4</v>
      </c>
      <c r="S43" s="74">
        <f>COUNTIFS(J35:J275,J87,M35:M275,M35)</f>
        <v>3</v>
      </c>
      <c r="T43" s="74">
        <f>COUNTIFS(J35:J275,J87,M35:M275,M45)</f>
        <v>1</v>
      </c>
      <c r="U43" s="75">
        <f t="shared" ref="U43:U44" si="7">IFERROR(((-S43/R43)*IMLOG2(S43/R43))+((-T43/R43)*IMLOG2(T43/R43)),0)</f>
        <v>0.8112781245</v>
      </c>
      <c r="V43" s="76"/>
    </row>
    <row r="44">
      <c r="A44" s="46" t="s">
        <v>48</v>
      </c>
      <c r="B44" s="47" t="s">
        <v>10</v>
      </c>
      <c r="C44" s="47" t="s">
        <v>11</v>
      </c>
      <c r="D44" s="47" t="s">
        <v>12</v>
      </c>
      <c r="E44" s="47" t="s">
        <v>47</v>
      </c>
      <c r="F44" s="47" t="s">
        <v>14</v>
      </c>
      <c r="H44" s="43" t="str">
        <f>IFERROR(__xludf.DUMMYFUNCTION("""COMPUTED_VALUE"""),"P")</f>
        <v>P</v>
      </c>
      <c r="I44" s="43" t="str">
        <f>IFERROR(__xludf.DUMMYFUNCTION("""COMPUTED_VALUE"""),"Positif")</f>
        <v>Positif</v>
      </c>
      <c r="J44" s="43" t="str">
        <f>IFERROR(__xludf.DUMMYFUNCTION("""COMPUTED_VALUE"""),"Negatif")</f>
        <v>Negatif</v>
      </c>
      <c r="K44" s="43" t="str">
        <f>IFERROR(__xludf.DUMMYFUNCTION("""COMPUTED_VALUE"""),"Tidak")</f>
        <v>Tidak</v>
      </c>
      <c r="L44" s="43" t="str">
        <f>IFERROR(__xludf.DUMMYFUNCTION("""COMPUTED_VALUE"""),"Rif Sensitif")</f>
        <v>Rif Sensitif</v>
      </c>
      <c r="M44" s="43" t="str">
        <f>IFERROR(__xludf.DUMMYFUNCTION("""COMPUTED_VALUE"""),"Paru")</f>
        <v>Paru</v>
      </c>
      <c r="O44" s="64"/>
      <c r="P44" s="71"/>
      <c r="Q44" s="72" t="s">
        <v>123</v>
      </c>
      <c r="R44" s="73">
        <f>COUNTIF(J35:J275,J35)</f>
        <v>237</v>
      </c>
      <c r="S44" s="74">
        <f>COUNTIFS(J35:J275,J35,M35:M275,M35)</f>
        <v>228</v>
      </c>
      <c r="T44" s="74">
        <f>COUNTIFS(J35:J275,J35,M35:M275,M45)</f>
        <v>9</v>
      </c>
      <c r="U44" s="75">
        <f t="shared" si="7"/>
        <v>0.2329278555</v>
      </c>
      <c r="V44" s="76"/>
    </row>
    <row r="45">
      <c r="A45" s="46" t="s">
        <v>48</v>
      </c>
      <c r="B45" s="47" t="s">
        <v>10</v>
      </c>
      <c r="C45" s="47" t="s">
        <v>11</v>
      </c>
      <c r="D45" s="47" t="s">
        <v>12</v>
      </c>
      <c r="E45" s="47" t="s">
        <v>47</v>
      </c>
      <c r="F45" s="47" t="s">
        <v>14</v>
      </c>
      <c r="H45" s="43" t="str">
        <f>IFERROR(__xludf.DUMMYFUNCTION("""COMPUTED_VALUE"""),"P")</f>
        <v>P</v>
      </c>
      <c r="I45" s="43" t="str">
        <f>IFERROR(__xludf.DUMMYFUNCTION("""COMPUTED_VALUE"""),"Positif")</f>
        <v>Positif</v>
      </c>
      <c r="J45" s="43" t="str">
        <f>IFERROR(__xludf.DUMMYFUNCTION("""COMPUTED_VALUE"""),"Negatif")</f>
        <v>Negatif</v>
      </c>
      <c r="K45" s="43" t="str">
        <f>IFERROR(__xludf.DUMMYFUNCTION("""COMPUTED_VALUE"""),"Tidak")</f>
        <v>Tidak</v>
      </c>
      <c r="L45" s="43" t="str">
        <f>IFERROR(__xludf.DUMMYFUNCTION("""COMPUTED_VALUE"""),"Rif Sensitif")</f>
        <v>Rif Sensitif</v>
      </c>
      <c r="M45" s="43" t="str">
        <f>IFERROR(__xludf.DUMMYFUNCTION("""COMPUTED_VALUE"""),"Ekstra paru")</f>
        <v>Ekstra paru</v>
      </c>
      <c r="O45" s="64"/>
      <c r="P45" s="71"/>
      <c r="Q45" s="72"/>
      <c r="R45" s="76"/>
      <c r="S45" s="76"/>
      <c r="T45" s="76"/>
      <c r="U45" s="76"/>
      <c r="V45" s="76"/>
    </row>
    <row r="46">
      <c r="A46" s="46" t="s">
        <v>48</v>
      </c>
      <c r="B46" s="47" t="s">
        <v>10</v>
      </c>
      <c r="C46" s="47" t="s">
        <v>11</v>
      </c>
      <c r="D46" s="47" t="s">
        <v>12</v>
      </c>
      <c r="E46" s="47" t="s">
        <v>47</v>
      </c>
      <c r="F46" s="47" t="s">
        <v>14</v>
      </c>
      <c r="H46" s="43" t="str">
        <f>IFERROR(__xludf.DUMMYFUNCTION("""COMPUTED_VALUE"""),"P")</f>
        <v>P</v>
      </c>
      <c r="I46" s="43" t="str">
        <f>IFERROR(__xludf.DUMMYFUNCTION("""COMPUTED_VALUE"""),"Positif")</f>
        <v>Positif</v>
      </c>
      <c r="J46" s="43" t="str">
        <f>IFERROR(__xludf.DUMMYFUNCTION("""COMPUTED_VALUE"""),"Negatif")</f>
        <v>Negatif</v>
      </c>
      <c r="K46" s="43" t="str">
        <f>IFERROR(__xludf.DUMMYFUNCTION("""COMPUTED_VALUE"""),"Ya")</f>
        <v>Ya</v>
      </c>
      <c r="L46" s="43" t="str">
        <f>IFERROR(__xludf.DUMMYFUNCTION("""COMPUTED_VALUE"""),"Rif Sensitif")</f>
        <v>Rif Sensitif</v>
      </c>
      <c r="M46" s="43" t="str">
        <f>IFERROR(__xludf.DUMMYFUNCTION("""COMPUTED_VALUE"""),"Paru")</f>
        <v>Paru</v>
      </c>
      <c r="O46" s="65"/>
      <c r="P46" s="77" t="s">
        <v>125</v>
      </c>
      <c r="Q46" s="76"/>
      <c r="R46" s="76"/>
      <c r="S46" s="76"/>
      <c r="T46" s="76"/>
      <c r="U46" s="76"/>
      <c r="V46" s="74">
        <f>(U36)-((R47/R36)*U47)-((R48/R36)*U48)</f>
        <v>0.00285778723</v>
      </c>
    </row>
    <row r="47">
      <c r="A47" s="46" t="s">
        <v>48</v>
      </c>
      <c r="B47" s="47" t="s">
        <v>10</v>
      </c>
      <c r="C47" s="47" t="s">
        <v>11</v>
      </c>
      <c r="D47" s="47" t="s">
        <v>12</v>
      </c>
      <c r="E47" s="47" t="s">
        <v>47</v>
      </c>
      <c r="F47" s="47" t="s">
        <v>14</v>
      </c>
      <c r="H47" s="43" t="str">
        <f>IFERROR(__xludf.DUMMYFUNCTION("""COMPUTED_VALUE"""),"L")</f>
        <v>L</v>
      </c>
      <c r="I47" s="43" t="str">
        <f>IFERROR(__xludf.DUMMYFUNCTION("""COMPUTED_VALUE"""),"Positif")</f>
        <v>Positif</v>
      </c>
      <c r="J47" s="43" t="str">
        <f>IFERROR(__xludf.DUMMYFUNCTION("""COMPUTED_VALUE"""),"Negatif")</f>
        <v>Negatif</v>
      </c>
      <c r="K47" s="43" t="str">
        <f>IFERROR(__xludf.DUMMYFUNCTION("""COMPUTED_VALUE"""),"Tidak")</f>
        <v>Tidak</v>
      </c>
      <c r="L47" s="43" t="str">
        <f>IFERROR(__xludf.DUMMYFUNCTION("""COMPUTED_VALUE"""),"Rif Sensitif")</f>
        <v>Rif Sensitif</v>
      </c>
      <c r="M47" s="43" t="str">
        <f>IFERROR(__xludf.DUMMYFUNCTION("""COMPUTED_VALUE"""),"Paru")</f>
        <v>Paru</v>
      </c>
      <c r="O47" s="64"/>
      <c r="P47" s="71"/>
      <c r="Q47" s="72" t="s">
        <v>131</v>
      </c>
      <c r="R47" s="73">
        <f>COUNTIF(K35:K275,K46)</f>
        <v>11</v>
      </c>
      <c r="S47" s="74">
        <f>COUNTIFS(K35:K275,K46,M35:M275,M35)</f>
        <v>11</v>
      </c>
      <c r="T47" s="74">
        <f>COUNTIFS(K35:K275,K46,M35:M275,M45)</f>
        <v>0</v>
      </c>
      <c r="U47" s="75">
        <f t="shared" ref="U47:U48" si="8">IFERROR(((-S47/R47)*IMLOG2(S47/R47))+((-T47/R47)*IMLOG2(T47/R47)),0)</f>
        <v>0</v>
      </c>
      <c r="V47" s="76"/>
    </row>
    <row r="48">
      <c r="A48" s="46" t="s">
        <v>8</v>
      </c>
      <c r="B48" s="47" t="s">
        <v>10</v>
      </c>
      <c r="C48" s="47" t="s">
        <v>11</v>
      </c>
      <c r="D48" s="47" t="s">
        <v>12</v>
      </c>
      <c r="E48" s="47" t="s">
        <v>47</v>
      </c>
      <c r="F48" s="47" t="s">
        <v>14</v>
      </c>
      <c r="H48" s="43" t="str">
        <f>IFERROR(__xludf.DUMMYFUNCTION("""COMPUTED_VALUE"""),"L")</f>
        <v>L</v>
      </c>
      <c r="I48" s="43" t="str">
        <f>IFERROR(__xludf.DUMMYFUNCTION("""COMPUTED_VALUE"""),"Positif")</f>
        <v>Positif</v>
      </c>
      <c r="J48" s="43" t="str">
        <f>IFERROR(__xludf.DUMMYFUNCTION("""COMPUTED_VALUE"""),"Negatif")</f>
        <v>Negatif</v>
      </c>
      <c r="K48" s="43" t="str">
        <f>IFERROR(__xludf.DUMMYFUNCTION("""COMPUTED_VALUE"""),"Tidak")</f>
        <v>Tidak</v>
      </c>
      <c r="L48" s="43" t="str">
        <f>IFERROR(__xludf.DUMMYFUNCTION("""COMPUTED_VALUE"""),"Rif Sensitif")</f>
        <v>Rif Sensitif</v>
      </c>
      <c r="M48" s="43" t="str">
        <f>IFERROR(__xludf.DUMMYFUNCTION("""COMPUTED_VALUE"""),"Ekstra paru")</f>
        <v>Ekstra paru</v>
      </c>
      <c r="O48" s="64"/>
      <c r="P48" s="71"/>
      <c r="Q48" s="72" t="s">
        <v>127</v>
      </c>
      <c r="R48" s="73">
        <f>COUNTIF(K35:K275,K35)</f>
        <v>230</v>
      </c>
      <c r="S48" s="74">
        <f>COUNTIFS(K35:K275,K35,M35:M275,M35)</f>
        <v>220</v>
      </c>
      <c r="T48" s="74">
        <f>COUNTIFS(K35:K275,K35,M35:M275,M45)</f>
        <v>10</v>
      </c>
      <c r="U48" s="75">
        <f t="shared" si="8"/>
        <v>0.2580186687</v>
      </c>
      <c r="V48" s="76"/>
    </row>
    <row r="49">
      <c r="A49" s="46" t="s">
        <v>8</v>
      </c>
      <c r="B49" s="47" t="s">
        <v>10</v>
      </c>
      <c r="C49" s="47" t="s">
        <v>10</v>
      </c>
      <c r="D49" s="47" t="s">
        <v>12</v>
      </c>
      <c r="E49" s="47" t="s">
        <v>11</v>
      </c>
      <c r="F49" s="47" t="s">
        <v>14</v>
      </c>
      <c r="H49" s="43" t="str">
        <f>IFERROR(__xludf.DUMMYFUNCTION("""COMPUTED_VALUE"""),"L")</f>
        <v>L</v>
      </c>
      <c r="I49" s="43" t="str">
        <f>IFERROR(__xludf.DUMMYFUNCTION("""COMPUTED_VALUE"""),"Positif")</f>
        <v>Positif</v>
      </c>
      <c r="J49" s="43" t="str">
        <f>IFERROR(__xludf.DUMMYFUNCTION("""COMPUTED_VALUE"""),"Negatif")</f>
        <v>Negatif</v>
      </c>
      <c r="K49" s="43" t="str">
        <f>IFERROR(__xludf.DUMMYFUNCTION("""COMPUTED_VALUE"""),"Tidak")</f>
        <v>Tidak</v>
      </c>
      <c r="L49" s="43" t="str">
        <f>IFERROR(__xludf.DUMMYFUNCTION("""COMPUTED_VALUE"""),"Rif Sensitif")</f>
        <v>Rif Sensitif</v>
      </c>
      <c r="M49" s="43" t="str">
        <f>IFERROR(__xludf.DUMMYFUNCTION("""COMPUTED_VALUE"""),"Ekstra paru")</f>
        <v>Ekstra paru</v>
      </c>
      <c r="O49" s="64"/>
      <c r="P49" s="71"/>
      <c r="Q49" s="72"/>
      <c r="R49" s="76"/>
      <c r="S49" s="76"/>
      <c r="T49" s="76"/>
      <c r="U49" s="76"/>
      <c r="V49" s="76"/>
    </row>
    <row r="50">
      <c r="A50" s="46" t="s">
        <v>8</v>
      </c>
      <c r="B50" s="47" t="s">
        <v>10</v>
      </c>
      <c r="C50" s="47" t="s">
        <v>11</v>
      </c>
      <c r="D50" s="47" t="s">
        <v>12</v>
      </c>
      <c r="E50" s="47" t="s">
        <v>47</v>
      </c>
      <c r="F50" s="47" t="s">
        <v>14</v>
      </c>
      <c r="H50" s="43" t="str">
        <f>IFERROR(__xludf.DUMMYFUNCTION("""COMPUTED_VALUE"""),"L")</f>
        <v>L</v>
      </c>
      <c r="I50" s="43" t="str">
        <f>IFERROR(__xludf.DUMMYFUNCTION("""COMPUTED_VALUE"""),"Positif")</f>
        <v>Positif</v>
      </c>
      <c r="J50" s="43" t="str">
        <f>IFERROR(__xludf.DUMMYFUNCTION("""COMPUTED_VALUE"""),"Negatif")</f>
        <v>Negatif</v>
      </c>
      <c r="K50" s="43" t="str">
        <f>IFERROR(__xludf.DUMMYFUNCTION("""COMPUTED_VALUE"""),"Tidak")</f>
        <v>Tidak</v>
      </c>
      <c r="L50" s="43" t="str">
        <f>IFERROR(__xludf.DUMMYFUNCTION("""COMPUTED_VALUE"""),"Rif Sensitif")</f>
        <v>Rif Sensitif</v>
      </c>
      <c r="M50" s="43" t="str">
        <f>IFERROR(__xludf.DUMMYFUNCTION("""COMPUTED_VALUE"""),"Ekstra paru")</f>
        <v>Ekstra paru</v>
      </c>
      <c r="O50" s="55" t="s">
        <v>132</v>
      </c>
      <c r="P50" s="78" t="s">
        <v>128</v>
      </c>
      <c r="Q50" s="79"/>
      <c r="R50" s="79"/>
      <c r="S50" s="79"/>
      <c r="T50" s="79"/>
      <c r="U50" s="79"/>
      <c r="V50" s="80">
        <f>(U36)-((R51/R36)*U51)-((R52/R36)*U52)</f>
        <v>0.01655215696</v>
      </c>
    </row>
    <row r="51">
      <c r="A51" s="46" t="s">
        <v>48</v>
      </c>
      <c r="B51" s="47" t="s">
        <v>10</v>
      </c>
      <c r="C51" s="47" t="s">
        <v>11</v>
      </c>
      <c r="D51" s="47" t="s">
        <v>12</v>
      </c>
      <c r="E51" s="47" t="s">
        <v>11</v>
      </c>
      <c r="F51" s="47" t="s">
        <v>14</v>
      </c>
      <c r="H51" s="43" t="str">
        <f>IFERROR(__xludf.DUMMYFUNCTION("""COMPUTED_VALUE"""),"L")</f>
        <v>L</v>
      </c>
      <c r="I51" s="43" t="str">
        <f>IFERROR(__xludf.DUMMYFUNCTION("""COMPUTED_VALUE"""),"Positif")</f>
        <v>Positif</v>
      </c>
      <c r="J51" s="43" t="str">
        <f>IFERROR(__xludf.DUMMYFUNCTION("""COMPUTED_VALUE"""),"Negatif")</f>
        <v>Negatif</v>
      </c>
      <c r="K51" s="43" t="str">
        <f>IFERROR(__xludf.DUMMYFUNCTION("""COMPUTED_VALUE"""),"Tidak")</f>
        <v>Tidak</v>
      </c>
      <c r="L51" s="43" t="str">
        <f>IFERROR(__xludf.DUMMYFUNCTION("""COMPUTED_VALUE"""),"Rif Sensitif")</f>
        <v>Rif Sensitif</v>
      </c>
      <c r="M51" s="43" t="str">
        <f>IFERROR(__xludf.DUMMYFUNCTION("""COMPUTED_VALUE"""),"Paru")</f>
        <v>Paru</v>
      </c>
      <c r="O51" s="60"/>
      <c r="P51" s="81"/>
      <c r="Q51" s="82" t="s">
        <v>129</v>
      </c>
      <c r="R51" s="83">
        <f>COUNTIF(L35:L275,L35)</f>
        <v>184</v>
      </c>
      <c r="S51" s="84">
        <f>COUNTIFS(L35:L275,L35,M35:M275,M35)</f>
        <v>174</v>
      </c>
      <c r="T51" s="84">
        <f>COUNTIFS(L35:L275,L35,M35:M275,M45)</f>
        <v>10</v>
      </c>
      <c r="U51" s="85">
        <f t="shared" ref="U51:U53" si="9">IFERROR(((-S51/R51)*IMLOG2(S51/R51))+((-T51/R51)*IMLOG2(T51/R51)),0)</f>
        <v>0.3045866885</v>
      </c>
      <c r="V51" s="86"/>
    </row>
    <row r="52">
      <c r="A52" s="46" t="s">
        <v>48</v>
      </c>
      <c r="B52" s="47" t="s">
        <v>11</v>
      </c>
      <c r="C52" s="47" t="s">
        <v>11</v>
      </c>
      <c r="D52" s="47" t="s">
        <v>44</v>
      </c>
      <c r="E52" s="47" t="s">
        <v>47</v>
      </c>
      <c r="F52" s="47" t="s">
        <v>23</v>
      </c>
      <c r="H52" s="43" t="str">
        <f>IFERROR(__xludf.DUMMYFUNCTION("""COMPUTED_VALUE"""),"L")</f>
        <v>L</v>
      </c>
      <c r="I52" s="43" t="str">
        <f>IFERROR(__xludf.DUMMYFUNCTION("""COMPUTED_VALUE"""),"Positif")</f>
        <v>Positif</v>
      </c>
      <c r="J52" s="43" t="str">
        <f>IFERROR(__xludf.DUMMYFUNCTION("""COMPUTED_VALUE"""),"Negatif")</f>
        <v>Negatif</v>
      </c>
      <c r="K52" s="43" t="str">
        <f>IFERROR(__xludf.DUMMYFUNCTION("""COMPUTED_VALUE"""),"Tidak")</f>
        <v>Tidak</v>
      </c>
      <c r="L52" s="43" t="str">
        <f>IFERROR(__xludf.DUMMYFUNCTION("""COMPUTED_VALUE"""),"Rif Sensitif")</f>
        <v>Rif Sensitif</v>
      </c>
      <c r="M52" s="43" t="str">
        <f>IFERROR(__xludf.DUMMYFUNCTION("""COMPUTED_VALUE"""),"Paru")</f>
        <v>Paru</v>
      </c>
      <c r="O52" s="60"/>
      <c r="P52" s="81"/>
      <c r="Q52" s="82" t="s">
        <v>123</v>
      </c>
      <c r="R52" s="83">
        <f>COUNTIF(L35:L275,L83)</f>
        <v>55</v>
      </c>
      <c r="S52" s="84">
        <f>COUNTIFS(L35:L275,L83,M35:M275,M40)</f>
        <v>55</v>
      </c>
      <c r="T52" s="84">
        <f>COUNTIFS(L35:L275,L124,M35:M275,M45)</f>
        <v>0</v>
      </c>
      <c r="U52" s="85">
        <f t="shared" si="9"/>
        <v>0</v>
      </c>
      <c r="V52" s="86"/>
    </row>
    <row r="53">
      <c r="A53" s="46" t="s">
        <v>8</v>
      </c>
      <c r="B53" s="47" t="s">
        <v>11</v>
      </c>
      <c r="C53" s="47" t="s">
        <v>11</v>
      </c>
      <c r="D53" s="47" t="s">
        <v>12</v>
      </c>
      <c r="E53" s="47" t="s">
        <v>47</v>
      </c>
      <c r="F53" s="47" t="s">
        <v>23</v>
      </c>
      <c r="H53" s="43" t="str">
        <f>IFERROR(__xludf.DUMMYFUNCTION("""COMPUTED_VALUE"""),"L")</f>
        <v>L</v>
      </c>
      <c r="I53" s="43" t="str">
        <f>IFERROR(__xludf.DUMMYFUNCTION("""COMPUTED_VALUE"""),"Positif")</f>
        <v>Positif</v>
      </c>
      <c r="J53" s="43" t="str">
        <f>IFERROR(__xludf.DUMMYFUNCTION("""COMPUTED_VALUE"""),"Negatif")</f>
        <v>Negatif</v>
      </c>
      <c r="K53" s="43" t="str">
        <f>IFERROR(__xludf.DUMMYFUNCTION("""COMPUTED_VALUE"""),"Tidak")</f>
        <v>Tidak</v>
      </c>
      <c r="L53" s="43" t="str">
        <f>IFERROR(__xludf.DUMMYFUNCTION("""COMPUTED_VALUE"""),"Rif Sensitif")</f>
        <v>Rif Sensitif</v>
      </c>
      <c r="M53" s="43" t="str">
        <f>IFERROR(__xludf.DUMMYFUNCTION("""COMPUTED_VALUE"""),"Paru")</f>
        <v>Paru</v>
      </c>
      <c r="O53" s="60"/>
      <c r="P53" s="81"/>
      <c r="Q53" s="82" t="s">
        <v>130</v>
      </c>
      <c r="R53" s="83">
        <f>COUNTIF(L35:L275,L124)</f>
        <v>2</v>
      </c>
      <c r="S53" s="84">
        <f>COUNTIFS(L35:L275,L124,M35:M275,M35)</f>
        <v>2</v>
      </c>
      <c r="T53" s="84">
        <f>COUNTIFS(L35:L275,L124,M35:M275,M45)</f>
        <v>0</v>
      </c>
      <c r="U53" s="85">
        <f t="shared" si="9"/>
        <v>0</v>
      </c>
      <c r="V53" s="86"/>
    </row>
    <row r="54">
      <c r="A54" s="46" t="s">
        <v>48</v>
      </c>
      <c r="B54" s="47" t="s">
        <v>10</v>
      </c>
      <c r="C54" s="47" t="s">
        <v>11</v>
      </c>
      <c r="D54" s="47" t="s">
        <v>12</v>
      </c>
      <c r="E54" s="47" t="s">
        <v>47</v>
      </c>
      <c r="F54" s="47" t="s">
        <v>14</v>
      </c>
      <c r="H54" s="43" t="str">
        <f>IFERROR(__xludf.DUMMYFUNCTION("""COMPUTED_VALUE"""),"L")</f>
        <v>L</v>
      </c>
      <c r="I54" s="43" t="str">
        <f>IFERROR(__xludf.DUMMYFUNCTION("""COMPUTED_VALUE"""),"Positif")</f>
        <v>Positif</v>
      </c>
      <c r="J54" s="43" t="str">
        <f>IFERROR(__xludf.DUMMYFUNCTION("""COMPUTED_VALUE"""),"Negatif")</f>
        <v>Negatif</v>
      </c>
      <c r="K54" s="43" t="str">
        <f>IFERROR(__xludf.DUMMYFUNCTION("""COMPUTED_VALUE"""),"Tidak")</f>
        <v>Tidak</v>
      </c>
      <c r="L54" s="43" t="str">
        <f>IFERROR(__xludf.DUMMYFUNCTION("""COMPUTED_VALUE"""),"Rif Sensitif")</f>
        <v>Rif Sensitif</v>
      </c>
      <c r="M54" s="43" t="str">
        <f>IFERROR(__xludf.DUMMYFUNCTION("""COMPUTED_VALUE"""),"Paru")</f>
        <v>Paru</v>
      </c>
      <c r="O54" s="65"/>
      <c r="P54" s="77"/>
      <c r="Q54" s="76"/>
      <c r="R54" s="76"/>
      <c r="S54" s="76"/>
      <c r="T54" s="76"/>
      <c r="U54" s="76"/>
      <c r="V54" s="76"/>
    </row>
    <row r="55">
      <c r="A55" s="46" t="s">
        <v>48</v>
      </c>
      <c r="B55" s="47" t="s">
        <v>10</v>
      </c>
      <c r="C55" s="47" t="s">
        <v>11</v>
      </c>
      <c r="D55" s="47" t="s">
        <v>12</v>
      </c>
      <c r="E55" s="47" t="s">
        <v>11</v>
      </c>
      <c r="F55" s="47" t="s">
        <v>14</v>
      </c>
      <c r="H55" s="43" t="str">
        <f>IFERROR(__xludf.DUMMYFUNCTION("""COMPUTED_VALUE"""),"L")</f>
        <v>L</v>
      </c>
      <c r="I55" s="43" t="str">
        <f>IFERROR(__xludf.DUMMYFUNCTION("""COMPUTED_VALUE"""),"Positif")</f>
        <v>Positif</v>
      </c>
      <c r="J55" s="43" t="str">
        <f>IFERROR(__xludf.DUMMYFUNCTION("""COMPUTED_VALUE"""),"Negatif")</f>
        <v>Negatif</v>
      </c>
      <c r="K55" s="43" t="str">
        <f>IFERROR(__xludf.DUMMYFUNCTION("""COMPUTED_VALUE"""),"Tidak")</f>
        <v>Tidak</v>
      </c>
      <c r="L55" s="43" t="str">
        <f>IFERROR(__xludf.DUMMYFUNCTION("""COMPUTED_VALUE"""),"Rif Sensitif")</f>
        <v>Rif Sensitif</v>
      </c>
      <c r="M55" s="43" t="str">
        <f>IFERROR(__xludf.DUMMYFUNCTION("""COMPUTED_VALUE"""),"Ekstra paru")</f>
        <v>Ekstra paru</v>
      </c>
      <c r="P55" s="19"/>
      <c r="Q55" s="40"/>
      <c r="R55" s="41"/>
      <c r="S55" s="41"/>
      <c r="T55" s="42"/>
    </row>
    <row r="56">
      <c r="A56" s="46" t="s">
        <v>48</v>
      </c>
      <c r="B56" s="47" t="s">
        <v>11</v>
      </c>
      <c r="C56" s="47" t="s">
        <v>11</v>
      </c>
      <c r="D56" s="47" t="s">
        <v>12</v>
      </c>
      <c r="E56" s="47" t="s">
        <v>47</v>
      </c>
      <c r="F56" s="47" t="s">
        <v>23</v>
      </c>
      <c r="H56" s="43" t="str">
        <f>IFERROR(__xludf.DUMMYFUNCTION("""COMPUTED_VALUE"""),"L")</f>
        <v>L</v>
      </c>
      <c r="I56" s="43" t="str">
        <f>IFERROR(__xludf.DUMMYFUNCTION("""COMPUTED_VALUE"""),"Positif")</f>
        <v>Positif</v>
      </c>
      <c r="J56" s="43" t="str">
        <f>IFERROR(__xludf.DUMMYFUNCTION("""COMPUTED_VALUE"""),"Negatif")</f>
        <v>Negatif</v>
      </c>
      <c r="K56" s="43" t="str">
        <f>IFERROR(__xludf.DUMMYFUNCTION("""COMPUTED_VALUE"""),"Tidak")</f>
        <v>Tidak</v>
      </c>
      <c r="L56" s="43" t="str">
        <f>IFERROR(__xludf.DUMMYFUNCTION("""COMPUTED_VALUE"""),"Rif Sensitif")</f>
        <v>Rif Sensitif</v>
      </c>
      <c r="M56" s="43" t="str">
        <f>IFERROR(__xludf.DUMMYFUNCTION("""COMPUTED_VALUE"""),"Paru")</f>
        <v>Paru</v>
      </c>
      <c r="P56" s="19"/>
      <c r="Q56" s="40"/>
      <c r="R56" s="41"/>
      <c r="S56" s="41"/>
      <c r="T56" s="42"/>
    </row>
    <row r="57">
      <c r="A57" s="46" t="s">
        <v>48</v>
      </c>
      <c r="B57" s="47" t="s">
        <v>10</v>
      </c>
      <c r="C57" s="47" t="s">
        <v>11</v>
      </c>
      <c r="D57" s="47" t="s">
        <v>12</v>
      </c>
      <c r="E57" s="47" t="s">
        <v>47</v>
      </c>
      <c r="F57" s="47" t="s">
        <v>14</v>
      </c>
      <c r="H57" s="43" t="str">
        <f>IFERROR(__xludf.DUMMYFUNCTION("""COMPUTED_VALUE"""),"L")</f>
        <v>L</v>
      </c>
      <c r="I57" s="43" t="str">
        <f>IFERROR(__xludf.DUMMYFUNCTION("""COMPUTED_VALUE"""),"Positif")</f>
        <v>Positif</v>
      </c>
      <c r="J57" s="43" t="str">
        <f>IFERROR(__xludf.DUMMYFUNCTION("""COMPUTED_VALUE"""),"Negatif")</f>
        <v>Negatif</v>
      </c>
      <c r="K57" s="43" t="str">
        <f>IFERROR(__xludf.DUMMYFUNCTION("""COMPUTED_VALUE"""),"Tidak")</f>
        <v>Tidak</v>
      </c>
      <c r="L57" s="43" t="str">
        <f>IFERROR(__xludf.DUMMYFUNCTION("""COMPUTED_VALUE"""),"Rif Sensitif")</f>
        <v>Rif Sensitif</v>
      </c>
      <c r="M57" s="43" t="str">
        <f>IFERROR(__xludf.DUMMYFUNCTION("""COMPUTED_VALUE"""),"Paru")</f>
        <v>Paru</v>
      </c>
    </row>
    <row r="58">
      <c r="A58" s="46" t="s">
        <v>48</v>
      </c>
      <c r="B58" s="47" t="s">
        <v>10</v>
      </c>
      <c r="C58" s="47" t="s">
        <v>11</v>
      </c>
      <c r="D58" s="47" t="s">
        <v>12</v>
      </c>
      <c r="E58" s="47" t="s">
        <v>47</v>
      </c>
      <c r="F58" s="47" t="s">
        <v>14</v>
      </c>
      <c r="H58" s="43" t="str">
        <f>IFERROR(__xludf.DUMMYFUNCTION("""COMPUTED_VALUE"""),"L")</f>
        <v>L</v>
      </c>
      <c r="I58" s="43" t="str">
        <f>IFERROR(__xludf.DUMMYFUNCTION("""COMPUTED_VALUE"""),"Positif")</f>
        <v>Positif</v>
      </c>
      <c r="J58" s="43" t="str">
        <f>IFERROR(__xludf.DUMMYFUNCTION("""COMPUTED_VALUE"""),"Negatif")</f>
        <v>Negatif</v>
      </c>
      <c r="K58" s="43" t="str">
        <f>IFERROR(__xludf.DUMMYFUNCTION("""COMPUTED_VALUE"""),"Tidak")</f>
        <v>Tidak</v>
      </c>
      <c r="L58" s="43" t="str">
        <f>IFERROR(__xludf.DUMMYFUNCTION("""COMPUTED_VALUE"""),"Rif Sensitif")</f>
        <v>Rif Sensitif</v>
      </c>
      <c r="M58" s="43" t="str">
        <f>IFERROR(__xludf.DUMMYFUNCTION("""COMPUTED_VALUE"""),"Paru")</f>
        <v>Paru</v>
      </c>
    </row>
    <row r="59">
      <c r="A59" s="46" t="s">
        <v>8</v>
      </c>
      <c r="B59" s="47" t="s">
        <v>10</v>
      </c>
      <c r="C59" s="47" t="s">
        <v>11</v>
      </c>
      <c r="D59" s="47" t="s">
        <v>12</v>
      </c>
      <c r="E59" s="47" t="s">
        <v>47</v>
      </c>
      <c r="F59" s="47" t="s">
        <v>14</v>
      </c>
      <c r="H59" s="43" t="str">
        <f>IFERROR(__xludf.DUMMYFUNCTION("""COMPUTED_VALUE"""),"L")</f>
        <v>L</v>
      </c>
      <c r="I59" s="43" t="str">
        <f>IFERROR(__xludf.DUMMYFUNCTION("""COMPUTED_VALUE"""),"Positif")</f>
        <v>Positif</v>
      </c>
      <c r="J59" s="43" t="str">
        <f>IFERROR(__xludf.DUMMYFUNCTION("""COMPUTED_VALUE"""),"Negatif")</f>
        <v>Negatif</v>
      </c>
      <c r="K59" s="43" t="str">
        <f>IFERROR(__xludf.DUMMYFUNCTION("""COMPUTED_VALUE"""),"Tidak")</f>
        <v>Tidak</v>
      </c>
      <c r="L59" s="43" t="str">
        <f>IFERROR(__xludf.DUMMYFUNCTION("""COMPUTED_VALUE"""),"Rif Sensitif")</f>
        <v>Rif Sensitif</v>
      </c>
      <c r="M59" s="43" t="str">
        <f>IFERROR(__xludf.DUMMYFUNCTION("""COMPUTED_VALUE"""),"Paru")</f>
        <v>Paru</v>
      </c>
    </row>
    <row r="60">
      <c r="A60" s="46" t="s">
        <v>8</v>
      </c>
      <c r="B60" s="47" t="s">
        <v>11</v>
      </c>
      <c r="C60" s="47" t="s">
        <v>11</v>
      </c>
      <c r="D60" s="47" t="s">
        <v>12</v>
      </c>
      <c r="E60" s="47" t="s">
        <v>47</v>
      </c>
      <c r="F60" s="47" t="s">
        <v>23</v>
      </c>
      <c r="H60" s="43" t="str">
        <f>IFERROR(__xludf.DUMMYFUNCTION("""COMPUTED_VALUE"""),"L")</f>
        <v>L</v>
      </c>
      <c r="I60" s="43" t="str">
        <f>IFERROR(__xludf.DUMMYFUNCTION("""COMPUTED_VALUE"""),"Positif")</f>
        <v>Positif</v>
      </c>
      <c r="J60" s="43" t="str">
        <f>IFERROR(__xludf.DUMMYFUNCTION("""COMPUTED_VALUE"""),"Negatif")</f>
        <v>Negatif</v>
      </c>
      <c r="K60" s="43" t="str">
        <f>IFERROR(__xludf.DUMMYFUNCTION("""COMPUTED_VALUE"""),"Tidak")</f>
        <v>Tidak</v>
      </c>
      <c r="L60" s="43" t="str">
        <f>IFERROR(__xludf.DUMMYFUNCTION("""COMPUTED_VALUE"""),"Rif Sensitif")</f>
        <v>Rif Sensitif</v>
      </c>
      <c r="M60" s="43" t="str">
        <f>IFERROR(__xludf.DUMMYFUNCTION("""COMPUTED_VALUE"""),"Paru")</f>
        <v>Paru</v>
      </c>
    </row>
    <row r="61">
      <c r="A61" s="46" t="s">
        <v>48</v>
      </c>
      <c r="B61" s="47" t="s">
        <v>11</v>
      </c>
      <c r="C61" s="47" t="s">
        <v>11</v>
      </c>
      <c r="D61" s="47" t="s">
        <v>12</v>
      </c>
      <c r="E61" s="47" t="s">
        <v>47</v>
      </c>
      <c r="F61" s="47" t="s">
        <v>23</v>
      </c>
      <c r="H61" s="43" t="str">
        <f>IFERROR(__xludf.DUMMYFUNCTION("""COMPUTED_VALUE"""),"L")</f>
        <v>L</v>
      </c>
      <c r="I61" s="43" t="str">
        <f>IFERROR(__xludf.DUMMYFUNCTION("""COMPUTED_VALUE"""),"Positif")</f>
        <v>Positif</v>
      </c>
      <c r="J61" s="43" t="str">
        <f>IFERROR(__xludf.DUMMYFUNCTION("""COMPUTED_VALUE"""),"Negatif")</f>
        <v>Negatif</v>
      </c>
      <c r="K61" s="43" t="str">
        <f>IFERROR(__xludf.DUMMYFUNCTION("""COMPUTED_VALUE"""),"Tidak")</f>
        <v>Tidak</v>
      </c>
      <c r="L61" s="43" t="str">
        <f>IFERROR(__xludf.DUMMYFUNCTION("""COMPUTED_VALUE"""),"Rif Sensitif")</f>
        <v>Rif Sensitif</v>
      </c>
      <c r="M61" s="43" t="str">
        <f>IFERROR(__xludf.DUMMYFUNCTION("""COMPUTED_VALUE"""),"Paru")</f>
        <v>Paru</v>
      </c>
    </row>
    <row r="62">
      <c r="A62" s="46" t="s">
        <v>48</v>
      </c>
      <c r="B62" s="47" t="s">
        <v>10</v>
      </c>
      <c r="C62" s="47" t="s">
        <v>10</v>
      </c>
      <c r="D62" s="47" t="s">
        <v>12</v>
      </c>
      <c r="E62" s="47" t="s">
        <v>47</v>
      </c>
      <c r="F62" s="47" t="s">
        <v>14</v>
      </c>
      <c r="H62" s="43" t="str">
        <f>IFERROR(__xludf.DUMMYFUNCTION("""COMPUTED_VALUE"""),"L")</f>
        <v>L</v>
      </c>
      <c r="I62" s="43" t="str">
        <f>IFERROR(__xludf.DUMMYFUNCTION("""COMPUTED_VALUE"""),"Positif")</f>
        <v>Positif</v>
      </c>
      <c r="J62" s="43" t="str">
        <f>IFERROR(__xludf.DUMMYFUNCTION("""COMPUTED_VALUE"""),"Negatif")</f>
        <v>Negatif</v>
      </c>
      <c r="K62" s="43" t="str">
        <f>IFERROR(__xludf.DUMMYFUNCTION("""COMPUTED_VALUE"""),"Tidak")</f>
        <v>Tidak</v>
      </c>
      <c r="L62" s="43" t="str">
        <f>IFERROR(__xludf.DUMMYFUNCTION("""COMPUTED_VALUE"""),"Rif Sensitif")</f>
        <v>Rif Sensitif</v>
      </c>
      <c r="M62" s="43" t="str">
        <f>IFERROR(__xludf.DUMMYFUNCTION("""COMPUTED_VALUE"""),"Paru")</f>
        <v>Paru</v>
      </c>
    </row>
    <row r="63">
      <c r="A63" s="46" t="s">
        <v>8</v>
      </c>
      <c r="B63" s="47" t="s">
        <v>10</v>
      </c>
      <c r="C63" s="47" t="s">
        <v>11</v>
      </c>
      <c r="D63" s="47" t="s">
        <v>12</v>
      </c>
      <c r="E63" s="47" t="s">
        <v>47</v>
      </c>
      <c r="F63" s="47" t="s">
        <v>14</v>
      </c>
      <c r="H63" s="43" t="str">
        <f>IFERROR(__xludf.DUMMYFUNCTION("""COMPUTED_VALUE"""),"L")</f>
        <v>L</v>
      </c>
      <c r="I63" s="43" t="str">
        <f>IFERROR(__xludf.DUMMYFUNCTION("""COMPUTED_VALUE"""),"Positif")</f>
        <v>Positif</v>
      </c>
      <c r="J63" s="43" t="str">
        <f>IFERROR(__xludf.DUMMYFUNCTION("""COMPUTED_VALUE"""),"Negatif")</f>
        <v>Negatif</v>
      </c>
      <c r="K63" s="43" t="str">
        <f>IFERROR(__xludf.DUMMYFUNCTION("""COMPUTED_VALUE"""),"Tidak")</f>
        <v>Tidak</v>
      </c>
      <c r="L63" s="43" t="str">
        <f>IFERROR(__xludf.DUMMYFUNCTION("""COMPUTED_VALUE"""),"Rif Sensitif")</f>
        <v>Rif Sensitif</v>
      </c>
      <c r="M63" s="43" t="str">
        <f>IFERROR(__xludf.DUMMYFUNCTION("""COMPUTED_VALUE"""),"Paru")</f>
        <v>Paru</v>
      </c>
    </row>
    <row r="64">
      <c r="A64" s="46" t="s">
        <v>8</v>
      </c>
      <c r="B64" s="47" t="s">
        <v>11</v>
      </c>
      <c r="C64" s="47" t="s">
        <v>11</v>
      </c>
      <c r="D64" s="47" t="s">
        <v>12</v>
      </c>
      <c r="E64" s="47" t="s">
        <v>47</v>
      </c>
      <c r="F64" s="47" t="s">
        <v>23</v>
      </c>
      <c r="H64" s="43" t="str">
        <f>IFERROR(__xludf.DUMMYFUNCTION("""COMPUTED_VALUE"""),"L")</f>
        <v>L</v>
      </c>
      <c r="I64" s="43" t="str">
        <f>IFERROR(__xludf.DUMMYFUNCTION("""COMPUTED_VALUE"""),"Positif")</f>
        <v>Positif</v>
      </c>
      <c r="J64" s="43" t="str">
        <f>IFERROR(__xludf.DUMMYFUNCTION("""COMPUTED_VALUE"""),"Negatif")</f>
        <v>Negatif</v>
      </c>
      <c r="K64" s="43" t="str">
        <f>IFERROR(__xludf.DUMMYFUNCTION("""COMPUTED_VALUE"""),"Tidak")</f>
        <v>Tidak</v>
      </c>
      <c r="L64" s="43" t="str">
        <f>IFERROR(__xludf.DUMMYFUNCTION("""COMPUTED_VALUE"""),"Rif Sensitif")</f>
        <v>Rif Sensitif</v>
      </c>
      <c r="M64" s="43" t="str">
        <f>IFERROR(__xludf.DUMMYFUNCTION("""COMPUTED_VALUE"""),"Paru")</f>
        <v>Paru</v>
      </c>
    </row>
    <row r="65">
      <c r="A65" s="46" t="s">
        <v>8</v>
      </c>
      <c r="B65" s="47" t="s">
        <v>10</v>
      </c>
      <c r="C65" s="47" t="s">
        <v>11</v>
      </c>
      <c r="D65" s="47" t="s">
        <v>12</v>
      </c>
      <c r="E65" s="47" t="s">
        <v>47</v>
      </c>
      <c r="F65" s="47" t="s">
        <v>14</v>
      </c>
      <c r="H65" s="43" t="str">
        <f>IFERROR(__xludf.DUMMYFUNCTION("""COMPUTED_VALUE"""),"L")</f>
        <v>L</v>
      </c>
      <c r="I65" s="43" t="str">
        <f>IFERROR(__xludf.DUMMYFUNCTION("""COMPUTED_VALUE"""),"Positif")</f>
        <v>Positif</v>
      </c>
      <c r="J65" s="43" t="str">
        <f>IFERROR(__xludf.DUMMYFUNCTION("""COMPUTED_VALUE"""),"Negatif")</f>
        <v>Negatif</v>
      </c>
      <c r="K65" s="43" t="str">
        <f>IFERROR(__xludf.DUMMYFUNCTION("""COMPUTED_VALUE"""),"Tidak")</f>
        <v>Tidak</v>
      </c>
      <c r="L65" s="43" t="str">
        <f>IFERROR(__xludf.DUMMYFUNCTION("""COMPUTED_VALUE"""),"Rif Sensitif")</f>
        <v>Rif Sensitif</v>
      </c>
      <c r="M65" s="43" t="str">
        <f>IFERROR(__xludf.DUMMYFUNCTION("""COMPUTED_VALUE"""),"Paru")</f>
        <v>Paru</v>
      </c>
    </row>
    <row r="66">
      <c r="A66" s="46" t="s">
        <v>8</v>
      </c>
      <c r="B66" s="47" t="s">
        <v>10</v>
      </c>
      <c r="C66" s="47" t="s">
        <v>11</v>
      </c>
      <c r="D66" s="47" t="s">
        <v>12</v>
      </c>
      <c r="E66" s="47" t="s">
        <v>47</v>
      </c>
      <c r="F66" s="47" t="s">
        <v>14</v>
      </c>
      <c r="H66" s="43" t="str">
        <f>IFERROR(__xludf.DUMMYFUNCTION("""COMPUTED_VALUE"""),"L")</f>
        <v>L</v>
      </c>
      <c r="I66" s="43" t="str">
        <f>IFERROR(__xludf.DUMMYFUNCTION("""COMPUTED_VALUE"""),"Positif")</f>
        <v>Positif</v>
      </c>
      <c r="J66" s="43" t="str">
        <f>IFERROR(__xludf.DUMMYFUNCTION("""COMPUTED_VALUE"""),"Negatif")</f>
        <v>Negatif</v>
      </c>
      <c r="K66" s="43" t="str">
        <f>IFERROR(__xludf.DUMMYFUNCTION("""COMPUTED_VALUE"""),"Tidak")</f>
        <v>Tidak</v>
      </c>
      <c r="L66" s="43" t="str">
        <f>IFERROR(__xludf.DUMMYFUNCTION("""COMPUTED_VALUE"""),"Rif Sensitif")</f>
        <v>Rif Sensitif</v>
      </c>
      <c r="M66" s="43" t="str">
        <f>IFERROR(__xludf.DUMMYFUNCTION("""COMPUTED_VALUE"""),"Paru")</f>
        <v>Paru</v>
      </c>
    </row>
    <row r="67">
      <c r="A67" s="46" t="s">
        <v>8</v>
      </c>
      <c r="B67" s="47" t="s">
        <v>10</v>
      </c>
      <c r="C67" s="47" t="s">
        <v>11</v>
      </c>
      <c r="D67" s="47" t="s">
        <v>12</v>
      </c>
      <c r="E67" s="47" t="s">
        <v>47</v>
      </c>
      <c r="F67" s="47" t="s">
        <v>14</v>
      </c>
      <c r="H67" s="43" t="str">
        <f>IFERROR(__xludf.DUMMYFUNCTION("""COMPUTED_VALUE"""),"L")</f>
        <v>L</v>
      </c>
      <c r="I67" s="43" t="str">
        <f>IFERROR(__xludf.DUMMYFUNCTION("""COMPUTED_VALUE"""),"Positif")</f>
        <v>Positif</v>
      </c>
      <c r="J67" s="43" t="str">
        <f>IFERROR(__xludf.DUMMYFUNCTION("""COMPUTED_VALUE"""),"Negatif")</f>
        <v>Negatif</v>
      </c>
      <c r="K67" s="43" t="str">
        <f>IFERROR(__xludf.DUMMYFUNCTION("""COMPUTED_VALUE"""),"Tidak")</f>
        <v>Tidak</v>
      </c>
      <c r="L67" s="43" t="str">
        <f>IFERROR(__xludf.DUMMYFUNCTION("""COMPUTED_VALUE"""),"Rif Sensitif")</f>
        <v>Rif Sensitif</v>
      </c>
      <c r="M67" s="43" t="str">
        <f>IFERROR(__xludf.DUMMYFUNCTION("""COMPUTED_VALUE"""),"Paru")</f>
        <v>Paru</v>
      </c>
    </row>
    <row r="68">
      <c r="A68" s="46" t="s">
        <v>8</v>
      </c>
      <c r="B68" s="47" t="s">
        <v>11</v>
      </c>
      <c r="C68" s="47" t="s">
        <v>11</v>
      </c>
      <c r="D68" s="47" t="s">
        <v>12</v>
      </c>
      <c r="E68" s="47" t="s">
        <v>47</v>
      </c>
      <c r="F68" s="47" t="s">
        <v>23</v>
      </c>
      <c r="H68" s="43" t="str">
        <f>IFERROR(__xludf.DUMMYFUNCTION("""COMPUTED_VALUE"""),"L")</f>
        <v>L</v>
      </c>
      <c r="I68" s="43" t="str">
        <f>IFERROR(__xludf.DUMMYFUNCTION("""COMPUTED_VALUE"""),"Positif")</f>
        <v>Positif</v>
      </c>
      <c r="J68" s="43" t="str">
        <f>IFERROR(__xludf.DUMMYFUNCTION("""COMPUTED_VALUE"""),"Negatif")</f>
        <v>Negatif</v>
      </c>
      <c r="K68" s="43" t="str">
        <f>IFERROR(__xludf.DUMMYFUNCTION("""COMPUTED_VALUE"""),"Tidak")</f>
        <v>Tidak</v>
      </c>
      <c r="L68" s="43" t="str">
        <f>IFERROR(__xludf.DUMMYFUNCTION("""COMPUTED_VALUE"""),"Rif Sensitif")</f>
        <v>Rif Sensitif</v>
      </c>
      <c r="M68" s="43" t="str">
        <f>IFERROR(__xludf.DUMMYFUNCTION("""COMPUTED_VALUE"""),"Paru")</f>
        <v>Paru</v>
      </c>
    </row>
    <row r="69">
      <c r="A69" s="46" t="s">
        <v>8</v>
      </c>
      <c r="B69" s="47" t="s">
        <v>10</v>
      </c>
      <c r="C69" s="47" t="s">
        <v>11</v>
      </c>
      <c r="D69" s="47" t="s">
        <v>12</v>
      </c>
      <c r="E69" s="47" t="s">
        <v>47</v>
      </c>
      <c r="F69" s="47" t="s">
        <v>14</v>
      </c>
      <c r="H69" s="43" t="str">
        <f>IFERROR(__xludf.DUMMYFUNCTION("""COMPUTED_VALUE"""),"L")</f>
        <v>L</v>
      </c>
      <c r="I69" s="43" t="str">
        <f>IFERROR(__xludf.DUMMYFUNCTION("""COMPUTED_VALUE"""),"Positif")</f>
        <v>Positif</v>
      </c>
      <c r="J69" s="43" t="str">
        <f>IFERROR(__xludf.DUMMYFUNCTION("""COMPUTED_VALUE"""),"Negatif")</f>
        <v>Negatif</v>
      </c>
      <c r="K69" s="43" t="str">
        <f>IFERROR(__xludf.DUMMYFUNCTION("""COMPUTED_VALUE"""),"Tidak")</f>
        <v>Tidak</v>
      </c>
      <c r="L69" s="43" t="str">
        <f>IFERROR(__xludf.DUMMYFUNCTION("""COMPUTED_VALUE"""),"Rif Sensitif")</f>
        <v>Rif Sensitif</v>
      </c>
      <c r="M69" s="43" t="str">
        <f>IFERROR(__xludf.DUMMYFUNCTION("""COMPUTED_VALUE"""),"Paru")</f>
        <v>Paru</v>
      </c>
    </row>
    <row r="70">
      <c r="A70" s="46" t="s">
        <v>48</v>
      </c>
      <c r="B70" s="47" t="s">
        <v>10</v>
      </c>
      <c r="C70" s="47" t="s">
        <v>11</v>
      </c>
      <c r="D70" s="47" t="s">
        <v>12</v>
      </c>
      <c r="E70" s="47" t="s">
        <v>11</v>
      </c>
      <c r="F70" s="47" t="s">
        <v>14</v>
      </c>
      <c r="H70" s="43" t="str">
        <f>IFERROR(__xludf.DUMMYFUNCTION("""COMPUTED_VALUE"""),"L")</f>
        <v>L</v>
      </c>
      <c r="I70" s="43" t="str">
        <f>IFERROR(__xludf.DUMMYFUNCTION("""COMPUTED_VALUE"""),"Positif")</f>
        <v>Positif</v>
      </c>
      <c r="J70" s="43" t="str">
        <f>IFERROR(__xludf.DUMMYFUNCTION("""COMPUTED_VALUE"""),"Negatif")</f>
        <v>Negatif</v>
      </c>
      <c r="K70" s="43" t="str">
        <f>IFERROR(__xludf.DUMMYFUNCTION("""COMPUTED_VALUE"""),"Ya")</f>
        <v>Ya</v>
      </c>
      <c r="L70" s="43" t="str">
        <f>IFERROR(__xludf.DUMMYFUNCTION("""COMPUTED_VALUE"""),"Rif Sensitif")</f>
        <v>Rif Sensitif</v>
      </c>
      <c r="M70" s="43" t="str">
        <f>IFERROR(__xludf.DUMMYFUNCTION("""COMPUTED_VALUE"""),"Paru")</f>
        <v>Paru</v>
      </c>
    </row>
    <row r="71">
      <c r="A71" s="46" t="s">
        <v>48</v>
      </c>
      <c r="B71" s="47" t="s">
        <v>10</v>
      </c>
      <c r="C71" s="47" t="s">
        <v>11</v>
      </c>
      <c r="D71" s="47" t="s">
        <v>12</v>
      </c>
      <c r="E71" s="47" t="s">
        <v>11</v>
      </c>
      <c r="F71" s="47" t="s">
        <v>14</v>
      </c>
      <c r="H71" s="43" t="str">
        <f>IFERROR(__xludf.DUMMYFUNCTION("""COMPUTED_VALUE"""),"L")</f>
        <v>L</v>
      </c>
      <c r="I71" s="43" t="str">
        <f>IFERROR(__xludf.DUMMYFUNCTION("""COMPUTED_VALUE"""),"Positif")</f>
        <v>Positif</v>
      </c>
      <c r="J71" s="43" t="str">
        <f>IFERROR(__xludf.DUMMYFUNCTION("""COMPUTED_VALUE"""),"Negatif")</f>
        <v>Negatif</v>
      </c>
      <c r="K71" s="43" t="str">
        <f>IFERROR(__xludf.DUMMYFUNCTION("""COMPUTED_VALUE"""),"Tidak")</f>
        <v>Tidak</v>
      </c>
      <c r="L71" s="43" t="str">
        <f>IFERROR(__xludf.DUMMYFUNCTION("""COMPUTED_VALUE"""),"Rif Sensitif")</f>
        <v>Rif Sensitif</v>
      </c>
      <c r="M71" s="43" t="str">
        <f>IFERROR(__xludf.DUMMYFUNCTION("""COMPUTED_VALUE"""),"Paru")</f>
        <v>Paru</v>
      </c>
    </row>
    <row r="72">
      <c r="A72" s="46" t="s">
        <v>48</v>
      </c>
      <c r="B72" s="47" t="s">
        <v>10</v>
      </c>
      <c r="C72" s="47" t="s">
        <v>11</v>
      </c>
      <c r="D72" s="47" t="s">
        <v>12</v>
      </c>
      <c r="E72" s="47" t="s">
        <v>47</v>
      </c>
      <c r="F72" s="47" t="s">
        <v>14</v>
      </c>
      <c r="H72" s="43" t="str">
        <f>IFERROR(__xludf.DUMMYFUNCTION("""COMPUTED_VALUE"""),"L")</f>
        <v>L</v>
      </c>
      <c r="I72" s="43" t="str">
        <f>IFERROR(__xludf.DUMMYFUNCTION("""COMPUTED_VALUE"""),"Positif")</f>
        <v>Positif</v>
      </c>
      <c r="J72" s="43" t="str">
        <f>IFERROR(__xludf.DUMMYFUNCTION("""COMPUTED_VALUE"""),"Negatif")</f>
        <v>Negatif</v>
      </c>
      <c r="K72" s="43" t="str">
        <f>IFERROR(__xludf.DUMMYFUNCTION("""COMPUTED_VALUE"""),"Tidak")</f>
        <v>Tidak</v>
      </c>
      <c r="L72" s="43" t="str">
        <f>IFERROR(__xludf.DUMMYFUNCTION("""COMPUTED_VALUE"""),"Rif Sensitif")</f>
        <v>Rif Sensitif</v>
      </c>
      <c r="M72" s="43" t="str">
        <f>IFERROR(__xludf.DUMMYFUNCTION("""COMPUTED_VALUE"""),"Paru")</f>
        <v>Paru</v>
      </c>
    </row>
    <row r="73">
      <c r="A73" s="46" t="s">
        <v>48</v>
      </c>
      <c r="B73" s="47" t="s">
        <v>10</v>
      </c>
      <c r="C73" s="47" t="s">
        <v>11</v>
      </c>
      <c r="D73" s="47" t="s">
        <v>12</v>
      </c>
      <c r="E73" s="47" t="s">
        <v>47</v>
      </c>
      <c r="F73" s="47" t="s">
        <v>14</v>
      </c>
      <c r="H73" s="43" t="str">
        <f>IFERROR(__xludf.DUMMYFUNCTION("""COMPUTED_VALUE"""),"P")</f>
        <v>P</v>
      </c>
      <c r="I73" s="43" t="str">
        <f>IFERROR(__xludf.DUMMYFUNCTION("""COMPUTED_VALUE"""),"Positif")</f>
        <v>Positif</v>
      </c>
      <c r="J73" s="43" t="str">
        <f>IFERROR(__xludf.DUMMYFUNCTION("""COMPUTED_VALUE"""),"Negatif")</f>
        <v>Negatif</v>
      </c>
      <c r="K73" s="43" t="str">
        <f>IFERROR(__xludf.DUMMYFUNCTION("""COMPUTED_VALUE"""),"Tidak")</f>
        <v>Tidak</v>
      </c>
      <c r="L73" s="43" t="str">
        <f>IFERROR(__xludf.DUMMYFUNCTION("""COMPUTED_VALUE"""),"Rif Sensitif")</f>
        <v>Rif Sensitif</v>
      </c>
      <c r="M73" s="43" t="str">
        <f>IFERROR(__xludf.DUMMYFUNCTION("""COMPUTED_VALUE"""),"Paru")</f>
        <v>Paru</v>
      </c>
    </row>
    <row r="74">
      <c r="A74" s="46" t="s">
        <v>8</v>
      </c>
      <c r="B74" s="47" t="s">
        <v>10</v>
      </c>
      <c r="C74" s="47" t="s">
        <v>11</v>
      </c>
      <c r="D74" s="47" t="s">
        <v>12</v>
      </c>
      <c r="E74" s="47" t="s">
        <v>47</v>
      </c>
      <c r="F74" s="47" t="s">
        <v>14</v>
      </c>
      <c r="H74" s="43" t="str">
        <f>IFERROR(__xludf.DUMMYFUNCTION("""COMPUTED_VALUE"""),"L")</f>
        <v>L</v>
      </c>
      <c r="I74" s="43" t="str">
        <f>IFERROR(__xludf.DUMMYFUNCTION("""COMPUTED_VALUE"""),"Positif")</f>
        <v>Positif</v>
      </c>
      <c r="J74" s="43" t="str">
        <f>IFERROR(__xludf.DUMMYFUNCTION("""COMPUTED_VALUE"""),"Negatif")</f>
        <v>Negatif</v>
      </c>
      <c r="K74" s="43" t="str">
        <f>IFERROR(__xludf.DUMMYFUNCTION("""COMPUTED_VALUE"""),"Tidak")</f>
        <v>Tidak</v>
      </c>
      <c r="L74" s="43" t="str">
        <f>IFERROR(__xludf.DUMMYFUNCTION("""COMPUTED_VALUE"""),"Rif Sensitif")</f>
        <v>Rif Sensitif</v>
      </c>
      <c r="M74" s="43" t="str">
        <f>IFERROR(__xludf.DUMMYFUNCTION("""COMPUTED_VALUE"""),"Paru")</f>
        <v>Paru</v>
      </c>
    </row>
    <row r="75">
      <c r="A75" s="46" t="s">
        <v>8</v>
      </c>
      <c r="B75" s="47" t="s">
        <v>10</v>
      </c>
      <c r="C75" s="47" t="s">
        <v>11</v>
      </c>
      <c r="D75" s="47" t="s">
        <v>12</v>
      </c>
      <c r="E75" s="47" t="s">
        <v>11</v>
      </c>
      <c r="F75" s="47" t="s">
        <v>14</v>
      </c>
      <c r="H75" s="43" t="str">
        <f>IFERROR(__xludf.DUMMYFUNCTION("""COMPUTED_VALUE"""),"L")</f>
        <v>L</v>
      </c>
      <c r="I75" s="43" t="str">
        <f>IFERROR(__xludf.DUMMYFUNCTION("""COMPUTED_VALUE"""),"Positif")</f>
        <v>Positif</v>
      </c>
      <c r="J75" s="43" t="str">
        <f>IFERROR(__xludf.DUMMYFUNCTION("""COMPUTED_VALUE"""),"Negatif")</f>
        <v>Negatif</v>
      </c>
      <c r="K75" s="43" t="str">
        <f>IFERROR(__xludf.DUMMYFUNCTION("""COMPUTED_VALUE"""),"Tidak")</f>
        <v>Tidak</v>
      </c>
      <c r="L75" s="43" t="str">
        <f>IFERROR(__xludf.DUMMYFUNCTION("""COMPUTED_VALUE"""),"Rif Sensitif")</f>
        <v>Rif Sensitif</v>
      </c>
      <c r="M75" s="43" t="str">
        <f>IFERROR(__xludf.DUMMYFUNCTION("""COMPUTED_VALUE"""),"Paru")</f>
        <v>Paru</v>
      </c>
    </row>
    <row r="76">
      <c r="A76" s="46" t="s">
        <v>48</v>
      </c>
      <c r="B76" s="47" t="s">
        <v>10</v>
      </c>
      <c r="C76" s="47" t="s">
        <v>11</v>
      </c>
      <c r="D76" s="47" t="s">
        <v>12</v>
      </c>
      <c r="E76" s="47" t="s">
        <v>47</v>
      </c>
      <c r="F76" s="47" t="s">
        <v>14</v>
      </c>
      <c r="H76" s="43" t="str">
        <f>IFERROR(__xludf.DUMMYFUNCTION("""COMPUTED_VALUE"""),"L")</f>
        <v>L</v>
      </c>
      <c r="I76" s="43" t="str">
        <f>IFERROR(__xludf.DUMMYFUNCTION("""COMPUTED_VALUE"""),"Positif")</f>
        <v>Positif</v>
      </c>
      <c r="J76" s="43" t="str">
        <f>IFERROR(__xludf.DUMMYFUNCTION("""COMPUTED_VALUE"""),"Negatif")</f>
        <v>Negatif</v>
      </c>
      <c r="K76" s="43" t="str">
        <f>IFERROR(__xludf.DUMMYFUNCTION("""COMPUTED_VALUE"""),"Tidak")</f>
        <v>Tidak</v>
      </c>
      <c r="L76" s="43" t="str">
        <f>IFERROR(__xludf.DUMMYFUNCTION("""COMPUTED_VALUE"""),"Rif Sensitif")</f>
        <v>Rif Sensitif</v>
      </c>
      <c r="M76" s="43" t="str">
        <f>IFERROR(__xludf.DUMMYFUNCTION("""COMPUTED_VALUE"""),"Paru")</f>
        <v>Paru</v>
      </c>
    </row>
    <row r="77">
      <c r="A77" s="46" t="s">
        <v>48</v>
      </c>
      <c r="B77" s="47" t="s">
        <v>10</v>
      </c>
      <c r="C77" s="47" t="s">
        <v>11</v>
      </c>
      <c r="D77" s="47" t="s">
        <v>12</v>
      </c>
      <c r="E77" s="47" t="s">
        <v>47</v>
      </c>
      <c r="F77" s="47" t="s">
        <v>14</v>
      </c>
      <c r="H77" s="43" t="str">
        <f>IFERROR(__xludf.DUMMYFUNCTION("""COMPUTED_VALUE"""),"L")</f>
        <v>L</v>
      </c>
      <c r="I77" s="43" t="str">
        <f>IFERROR(__xludf.DUMMYFUNCTION("""COMPUTED_VALUE"""),"Positif")</f>
        <v>Positif</v>
      </c>
      <c r="J77" s="43" t="str">
        <f>IFERROR(__xludf.DUMMYFUNCTION("""COMPUTED_VALUE"""),"Negatif")</f>
        <v>Negatif</v>
      </c>
      <c r="K77" s="43" t="str">
        <f>IFERROR(__xludf.DUMMYFUNCTION("""COMPUTED_VALUE"""),"Tidak")</f>
        <v>Tidak</v>
      </c>
      <c r="L77" s="43" t="str">
        <f>IFERROR(__xludf.DUMMYFUNCTION("""COMPUTED_VALUE"""),"Rif Sensitif")</f>
        <v>Rif Sensitif</v>
      </c>
      <c r="M77" s="43" t="str">
        <f>IFERROR(__xludf.DUMMYFUNCTION("""COMPUTED_VALUE"""),"Paru")</f>
        <v>Paru</v>
      </c>
    </row>
    <row r="78">
      <c r="A78" s="46" t="s">
        <v>48</v>
      </c>
      <c r="B78" s="47" t="s">
        <v>10</v>
      </c>
      <c r="C78" s="47" t="s">
        <v>11</v>
      </c>
      <c r="D78" s="47" t="s">
        <v>12</v>
      </c>
      <c r="E78" s="47" t="s">
        <v>47</v>
      </c>
      <c r="F78" s="47" t="s">
        <v>14</v>
      </c>
      <c r="H78" s="43" t="str">
        <f>IFERROR(__xludf.DUMMYFUNCTION("""COMPUTED_VALUE"""),"P")</f>
        <v>P</v>
      </c>
      <c r="I78" s="43" t="str">
        <f>IFERROR(__xludf.DUMMYFUNCTION("""COMPUTED_VALUE"""),"Positif")</f>
        <v>Positif</v>
      </c>
      <c r="J78" s="43" t="str">
        <f>IFERROR(__xludf.DUMMYFUNCTION("""COMPUTED_VALUE"""),"Negatif")</f>
        <v>Negatif</v>
      </c>
      <c r="K78" s="43" t="str">
        <f>IFERROR(__xludf.DUMMYFUNCTION("""COMPUTED_VALUE"""),"Tidak")</f>
        <v>Tidak</v>
      </c>
      <c r="L78" s="43" t="str">
        <f>IFERROR(__xludf.DUMMYFUNCTION("""COMPUTED_VALUE"""),"Rif Sensitif")</f>
        <v>Rif Sensitif</v>
      </c>
      <c r="M78" s="43" t="str">
        <f>IFERROR(__xludf.DUMMYFUNCTION("""COMPUTED_VALUE"""),"Paru")</f>
        <v>Paru</v>
      </c>
    </row>
    <row r="79">
      <c r="A79" s="46" t="s">
        <v>48</v>
      </c>
      <c r="B79" s="47" t="s">
        <v>10</v>
      </c>
      <c r="C79" s="47" t="s">
        <v>11</v>
      </c>
      <c r="D79" s="47" t="s">
        <v>12</v>
      </c>
      <c r="E79" s="47" t="s">
        <v>47</v>
      </c>
      <c r="F79" s="47" t="s">
        <v>14</v>
      </c>
      <c r="H79" s="43" t="str">
        <f>IFERROR(__xludf.DUMMYFUNCTION("""COMPUTED_VALUE"""),"P")</f>
        <v>P</v>
      </c>
      <c r="I79" s="43" t="str">
        <f>IFERROR(__xludf.DUMMYFUNCTION("""COMPUTED_VALUE"""),"Positif")</f>
        <v>Positif</v>
      </c>
      <c r="J79" s="43" t="str">
        <f>IFERROR(__xludf.DUMMYFUNCTION("""COMPUTED_VALUE"""),"Positif")</f>
        <v>Positif</v>
      </c>
      <c r="K79" s="43" t="str">
        <f>IFERROR(__xludf.DUMMYFUNCTION("""COMPUTED_VALUE"""),"Tidak")</f>
        <v>Tidak</v>
      </c>
      <c r="L79" s="43" t="str">
        <f>IFERROR(__xludf.DUMMYFUNCTION("""COMPUTED_VALUE"""),"Negatif")</f>
        <v>Negatif</v>
      </c>
      <c r="M79" s="43" t="str">
        <f>IFERROR(__xludf.DUMMYFUNCTION("""COMPUTED_VALUE"""),"Paru")</f>
        <v>Paru</v>
      </c>
    </row>
    <row r="80">
      <c r="A80" s="46" t="s">
        <v>8</v>
      </c>
      <c r="B80" s="47" t="s">
        <v>10</v>
      </c>
      <c r="C80" s="47" t="s">
        <v>11</v>
      </c>
      <c r="D80" s="47" t="s">
        <v>12</v>
      </c>
      <c r="E80" s="47" t="s">
        <v>11</v>
      </c>
      <c r="F80" s="47" t="s">
        <v>14</v>
      </c>
      <c r="H80" s="43" t="str">
        <f>IFERROR(__xludf.DUMMYFUNCTION("""COMPUTED_VALUE"""),"P")</f>
        <v>P</v>
      </c>
      <c r="I80" s="43" t="str">
        <f>IFERROR(__xludf.DUMMYFUNCTION("""COMPUTED_VALUE"""),"Positif")</f>
        <v>Positif</v>
      </c>
      <c r="J80" s="43" t="str">
        <f>IFERROR(__xludf.DUMMYFUNCTION("""COMPUTED_VALUE"""),"Negatif")</f>
        <v>Negatif</v>
      </c>
      <c r="K80" s="43" t="str">
        <f>IFERROR(__xludf.DUMMYFUNCTION("""COMPUTED_VALUE"""),"Tidak")</f>
        <v>Tidak</v>
      </c>
      <c r="L80" s="43" t="str">
        <f>IFERROR(__xludf.DUMMYFUNCTION("""COMPUTED_VALUE"""),"Rif Sensitif")</f>
        <v>Rif Sensitif</v>
      </c>
      <c r="M80" s="43" t="str">
        <f>IFERROR(__xludf.DUMMYFUNCTION("""COMPUTED_VALUE"""),"Paru")</f>
        <v>Paru</v>
      </c>
    </row>
    <row r="81">
      <c r="A81" s="46" t="s">
        <v>48</v>
      </c>
      <c r="B81" s="47" t="s">
        <v>10</v>
      </c>
      <c r="C81" s="47" t="s">
        <v>11</v>
      </c>
      <c r="D81" s="47" t="s">
        <v>12</v>
      </c>
      <c r="E81" s="47" t="s">
        <v>47</v>
      </c>
      <c r="F81" s="47" t="s">
        <v>14</v>
      </c>
      <c r="H81" s="43" t="str">
        <f>IFERROR(__xludf.DUMMYFUNCTION("""COMPUTED_VALUE"""),"L")</f>
        <v>L</v>
      </c>
      <c r="I81" s="43" t="str">
        <f>IFERROR(__xludf.DUMMYFUNCTION("""COMPUTED_VALUE"""),"Positif")</f>
        <v>Positif</v>
      </c>
      <c r="J81" s="43" t="str">
        <f>IFERROR(__xludf.DUMMYFUNCTION("""COMPUTED_VALUE"""),"Negatif")</f>
        <v>Negatif</v>
      </c>
      <c r="K81" s="43" t="str">
        <f>IFERROR(__xludf.DUMMYFUNCTION("""COMPUTED_VALUE"""),"Tidak")</f>
        <v>Tidak</v>
      </c>
      <c r="L81" s="43" t="str">
        <f>IFERROR(__xludf.DUMMYFUNCTION("""COMPUTED_VALUE"""),"Negatif")</f>
        <v>Negatif</v>
      </c>
      <c r="M81" s="43" t="str">
        <f>IFERROR(__xludf.DUMMYFUNCTION("""COMPUTED_VALUE"""),"Paru")</f>
        <v>Paru</v>
      </c>
    </row>
    <row r="82">
      <c r="A82" s="46" t="s">
        <v>48</v>
      </c>
      <c r="B82" s="47" t="s">
        <v>11</v>
      </c>
      <c r="C82" s="47" t="s">
        <v>11</v>
      </c>
      <c r="D82" s="47" t="s">
        <v>12</v>
      </c>
      <c r="E82" s="47" t="s">
        <v>47</v>
      </c>
      <c r="F82" s="47" t="s">
        <v>23</v>
      </c>
      <c r="H82" s="43" t="str">
        <f>IFERROR(__xludf.DUMMYFUNCTION("""COMPUTED_VALUE"""),"L")</f>
        <v>L</v>
      </c>
      <c r="I82" s="43" t="str">
        <f>IFERROR(__xludf.DUMMYFUNCTION("""COMPUTED_VALUE"""),"Positif")</f>
        <v>Positif</v>
      </c>
      <c r="J82" s="43" t="str">
        <f>IFERROR(__xludf.DUMMYFUNCTION("""COMPUTED_VALUE"""),"Negatif")</f>
        <v>Negatif</v>
      </c>
      <c r="K82" s="43" t="str">
        <f>IFERROR(__xludf.DUMMYFUNCTION("""COMPUTED_VALUE"""),"Tidak")</f>
        <v>Tidak</v>
      </c>
      <c r="L82" s="43" t="str">
        <f>IFERROR(__xludf.DUMMYFUNCTION("""COMPUTED_VALUE"""),"Rif Sensitif")</f>
        <v>Rif Sensitif</v>
      </c>
      <c r="M82" s="43" t="str">
        <f>IFERROR(__xludf.DUMMYFUNCTION("""COMPUTED_VALUE"""),"Paru")</f>
        <v>Paru</v>
      </c>
    </row>
    <row r="83">
      <c r="A83" s="46" t="s">
        <v>48</v>
      </c>
      <c r="B83" s="47" t="s">
        <v>10</v>
      </c>
      <c r="C83" s="47" t="s">
        <v>11</v>
      </c>
      <c r="D83" s="47" t="s">
        <v>12</v>
      </c>
      <c r="E83" s="47" t="s">
        <v>11</v>
      </c>
      <c r="F83" s="47" t="s">
        <v>14</v>
      </c>
      <c r="H83" s="43" t="str">
        <f>IFERROR(__xludf.DUMMYFUNCTION("""COMPUTED_VALUE"""),"L")</f>
        <v>L</v>
      </c>
      <c r="I83" s="43" t="str">
        <f>IFERROR(__xludf.DUMMYFUNCTION("""COMPUTED_VALUE"""),"Positif")</f>
        <v>Positif</v>
      </c>
      <c r="J83" s="43" t="str">
        <f>IFERROR(__xludf.DUMMYFUNCTION("""COMPUTED_VALUE"""),"Negatif")</f>
        <v>Negatif</v>
      </c>
      <c r="K83" s="43" t="str">
        <f>IFERROR(__xludf.DUMMYFUNCTION("""COMPUTED_VALUE"""),"Tidak")</f>
        <v>Tidak</v>
      </c>
      <c r="L83" s="43" t="str">
        <f>IFERROR(__xludf.DUMMYFUNCTION("""COMPUTED_VALUE"""),"Negatif")</f>
        <v>Negatif</v>
      </c>
      <c r="M83" s="43" t="str">
        <f>IFERROR(__xludf.DUMMYFUNCTION("""COMPUTED_VALUE"""),"Paru")</f>
        <v>Paru</v>
      </c>
    </row>
    <row r="84">
      <c r="A84" s="46" t="s">
        <v>8</v>
      </c>
      <c r="B84" s="47" t="s">
        <v>10</v>
      </c>
      <c r="C84" s="47" t="s">
        <v>11</v>
      </c>
      <c r="D84" s="47" t="s">
        <v>12</v>
      </c>
      <c r="E84" s="47" t="s">
        <v>11</v>
      </c>
      <c r="F84" s="47" t="s">
        <v>14</v>
      </c>
      <c r="H84" s="43" t="str">
        <f>IFERROR(__xludf.DUMMYFUNCTION("""COMPUTED_VALUE"""),"L")</f>
        <v>L</v>
      </c>
      <c r="I84" s="43" t="str">
        <f>IFERROR(__xludf.DUMMYFUNCTION("""COMPUTED_VALUE"""),"Positif")</f>
        <v>Positif</v>
      </c>
      <c r="J84" s="43" t="str">
        <f>IFERROR(__xludf.DUMMYFUNCTION("""COMPUTED_VALUE"""),"Negatif")</f>
        <v>Negatif</v>
      </c>
      <c r="K84" s="43" t="str">
        <f>IFERROR(__xludf.DUMMYFUNCTION("""COMPUTED_VALUE"""),"Tidak")</f>
        <v>Tidak</v>
      </c>
      <c r="L84" s="43" t="str">
        <f>IFERROR(__xludf.DUMMYFUNCTION("""COMPUTED_VALUE"""),"Rif Sensitif")</f>
        <v>Rif Sensitif</v>
      </c>
      <c r="M84" s="43" t="str">
        <f>IFERROR(__xludf.DUMMYFUNCTION("""COMPUTED_VALUE"""),"Paru")</f>
        <v>Paru</v>
      </c>
    </row>
    <row r="85">
      <c r="A85" s="46" t="s">
        <v>8</v>
      </c>
      <c r="B85" s="47" t="s">
        <v>10</v>
      </c>
      <c r="C85" s="47" t="s">
        <v>11</v>
      </c>
      <c r="D85" s="47" t="s">
        <v>12</v>
      </c>
      <c r="E85" s="47" t="s">
        <v>47</v>
      </c>
      <c r="F85" s="47" t="s">
        <v>14</v>
      </c>
      <c r="H85" s="43" t="str">
        <f>IFERROR(__xludf.DUMMYFUNCTION("""COMPUTED_VALUE"""),"L")</f>
        <v>L</v>
      </c>
      <c r="I85" s="43" t="str">
        <f>IFERROR(__xludf.DUMMYFUNCTION("""COMPUTED_VALUE"""),"Positif")</f>
        <v>Positif</v>
      </c>
      <c r="J85" s="43" t="str">
        <f>IFERROR(__xludf.DUMMYFUNCTION("""COMPUTED_VALUE"""),"Negatif")</f>
        <v>Negatif</v>
      </c>
      <c r="K85" s="43" t="str">
        <f>IFERROR(__xludf.DUMMYFUNCTION("""COMPUTED_VALUE"""),"Tidak")</f>
        <v>Tidak</v>
      </c>
      <c r="L85" s="43" t="str">
        <f>IFERROR(__xludf.DUMMYFUNCTION("""COMPUTED_VALUE"""),"Rif Sensitif")</f>
        <v>Rif Sensitif</v>
      </c>
      <c r="M85" s="43" t="str">
        <f>IFERROR(__xludf.DUMMYFUNCTION("""COMPUTED_VALUE"""),"Paru")</f>
        <v>Paru</v>
      </c>
    </row>
    <row r="86">
      <c r="A86" s="46" t="s">
        <v>48</v>
      </c>
      <c r="B86" s="47" t="s">
        <v>11</v>
      </c>
      <c r="C86" s="47" t="s">
        <v>11</v>
      </c>
      <c r="D86" s="47" t="s">
        <v>12</v>
      </c>
      <c r="E86" s="47" t="s">
        <v>47</v>
      </c>
      <c r="F86" s="47" t="s">
        <v>23</v>
      </c>
      <c r="H86" s="43" t="str">
        <f>IFERROR(__xludf.DUMMYFUNCTION("""COMPUTED_VALUE"""),"P")</f>
        <v>P</v>
      </c>
      <c r="I86" s="43" t="str">
        <f>IFERROR(__xludf.DUMMYFUNCTION("""COMPUTED_VALUE"""),"Positif")</f>
        <v>Positif</v>
      </c>
      <c r="J86" s="43" t="str">
        <f>IFERROR(__xludf.DUMMYFUNCTION("""COMPUTED_VALUE"""),"Negatif")</f>
        <v>Negatif</v>
      </c>
      <c r="K86" s="43" t="str">
        <f>IFERROR(__xludf.DUMMYFUNCTION("""COMPUTED_VALUE"""),"Tidak")</f>
        <v>Tidak</v>
      </c>
      <c r="L86" s="43" t="str">
        <f>IFERROR(__xludf.DUMMYFUNCTION("""COMPUTED_VALUE"""),"Rif Sensitif")</f>
        <v>Rif Sensitif</v>
      </c>
      <c r="M86" s="43" t="str">
        <f>IFERROR(__xludf.DUMMYFUNCTION("""COMPUTED_VALUE"""),"Paru")</f>
        <v>Paru</v>
      </c>
    </row>
    <row r="87">
      <c r="A87" s="46" t="s">
        <v>8</v>
      </c>
      <c r="B87" s="47" t="s">
        <v>10</v>
      </c>
      <c r="C87" s="47" t="s">
        <v>11</v>
      </c>
      <c r="D87" s="47" t="s">
        <v>12</v>
      </c>
      <c r="E87" s="47" t="s">
        <v>47</v>
      </c>
      <c r="F87" s="47" t="s">
        <v>14</v>
      </c>
      <c r="H87" s="43" t="str">
        <f>IFERROR(__xludf.DUMMYFUNCTION("""COMPUTED_VALUE"""),"L")</f>
        <v>L</v>
      </c>
      <c r="I87" s="43" t="str">
        <f>IFERROR(__xludf.DUMMYFUNCTION("""COMPUTED_VALUE"""),"Positif")</f>
        <v>Positif</v>
      </c>
      <c r="J87" s="43" t="str">
        <f>IFERROR(__xludf.DUMMYFUNCTION("""COMPUTED_VALUE"""),"Positif")</f>
        <v>Positif</v>
      </c>
      <c r="K87" s="43" t="str">
        <f>IFERROR(__xludf.DUMMYFUNCTION("""COMPUTED_VALUE"""),"Tidak")</f>
        <v>Tidak</v>
      </c>
      <c r="L87" s="43" t="str">
        <f>IFERROR(__xludf.DUMMYFUNCTION("""COMPUTED_VALUE"""),"Rif Sensitif")</f>
        <v>Rif Sensitif</v>
      </c>
      <c r="M87" s="43" t="str">
        <f>IFERROR(__xludf.DUMMYFUNCTION("""COMPUTED_VALUE"""),"Paru")</f>
        <v>Paru</v>
      </c>
    </row>
    <row r="88">
      <c r="A88" s="46" t="s">
        <v>8</v>
      </c>
      <c r="B88" s="47" t="s">
        <v>10</v>
      </c>
      <c r="C88" s="47" t="s">
        <v>11</v>
      </c>
      <c r="D88" s="47" t="s">
        <v>12</v>
      </c>
      <c r="E88" s="47" t="s">
        <v>11</v>
      </c>
      <c r="F88" s="47" t="s">
        <v>14</v>
      </c>
      <c r="H88" s="43" t="str">
        <f>IFERROR(__xludf.DUMMYFUNCTION("""COMPUTED_VALUE"""),"P")</f>
        <v>P</v>
      </c>
      <c r="I88" s="43" t="str">
        <f>IFERROR(__xludf.DUMMYFUNCTION("""COMPUTED_VALUE"""),"Positif")</f>
        <v>Positif</v>
      </c>
      <c r="J88" s="43" t="str">
        <f>IFERROR(__xludf.DUMMYFUNCTION("""COMPUTED_VALUE"""),"Negatif")</f>
        <v>Negatif</v>
      </c>
      <c r="K88" s="43" t="str">
        <f>IFERROR(__xludf.DUMMYFUNCTION("""COMPUTED_VALUE"""),"Tidak")</f>
        <v>Tidak</v>
      </c>
      <c r="L88" s="43" t="str">
        <f>IFERROR(__xludf.DUMMYFUNCTION("""COMPUTED_VALUE"""),"Rif Sensitif")</f>
        <v>Rif Sensitif</v>
      </c>
      <c r="M88" s="43" t="str">
        <f>IFERROR(__xludf.DUMMYFUNCTION("""COMPUTED_VALUE"""),"Paru")</f>
        <v>Paru</v>
      </c>
    </row>
    <row r="89">
      <c r="A89" s="46" t="s">
        <v>48</v>
      </c>
      <c r="B89" s="47" t="s">
        <v>10</v>
      </c>
      <c r="C89" s="47" t="s">
        <v>11</v>
      </c>
      <c r="D89" s="47" t="s">
        <v>12</v>
      </c>
      <c r="E89" s="47" t="s">
        <v>47</v>
      </c>
      <c r="F89" s="47" t="s">
        <v>14</v>
      </c>
      <c r="H89" s="43" t="str">
        <f>IFERROR(__xludf.DUMMYFUNCTION("""COMPUTED_VALUE"""),"P")</f>
        <v>P</v>
      </c>
      <c r="I89" s="43" t="str">
        <f>IFERROR(__xludf.DUMMYFUNCTION("""COMPUTED_VALUE"""),"Positif")</f>
        <v>Positif</v>
      </c>
      <c r="J89" s="43" t="str">
        <f>IFERROR(__xludf.DUMMYFUNCTION("""COMPUTED_VALUE"""),"Negatif")</f>
        <v>Negatif</v>
      </c>
      <c r="K89" s="43" t="str">
        <f>IFERROR(__xludf.DUMMYFUNCTION("""COMPUTED_VALUE"""),"Tidak")</f>
        <v>Tidak</v>
      </c>
      <c r="L89" s="43" t="str">
        <f>IFERROR(__xludf.DUMMYFUNCTION("""COMPUTED_VALUE"""),"Rif Sensitif")</f>
        <v>Rif Sensitif</v>
      </c>
      <c r="M89" s="43" t="str">
        <f>IFERROR(__xludf.DUMMYFUNCTION("""COMPUTED_VALUE"""),"Paru")</f>
        <v>Paru</v>
      </c>
    </row>
    <row r="90">
      <c r="A90" s="46" t="s">
        <v>8</v>
      </c>
      <c r="B90" s="47" t="s">
        <v>10</v>
      </c>
      <c r="C90" s="47" t="s">
        <v>11</v>
      </c>
      <c r="D90" s="47" t="s">
        <v>12</v>
      </c>
      <c r="E90" s="47" t="s">
        <v>11</v>
      </c>
      <c r="F90" s="47" t="s">
        <v>14</v>
      </c>
      <c r="H90" s="43" t="str">
        <f>IFERROR(__xludf.DUMMYFUNCTION("""COMPUTED_VALUE"""),"P")</f>
        <v>P</v>
      </c>
      <c r="I90" s="43" t="str">
        <f>IFERROR(__xludf.DUMMYFUNCTION("""COMPUTED_VALUE"""),"Positif")</f>
        <v>Positif</v>
      </c>
      <c r="J90" s="43" t="str">
        <f>IFERROR(__xludf.DUMMYFUNCTION("""COMPUTED_VALUE"""),"Negatif")</f>
        <v>Negatif</v>
      </c>
      <c r="K90" s="43" t="str">
        <f>IFERROR(__xludf.DUMMYFUNCTION("""COMPUTED_VALUE"""),"Tidak")</f>
        <v>Tidak</v>
      </c>
      <c r="L90" s="43" t="str">
        <f>IFERROR(__xludf.DUMMYFUNCTION("""COMPUTED_VALUE"""),"Rif Sensitif")</f>
        <v>Rif Sensitif</v>
      </c>
      <c r="M90" s="43" t="str">
        <f>IFERROR(__xludf.DUMMYFUNCTION("""COMPUTED_VALUE"""),"Paru")</f>
        <v>Paru</v>
      </c>
    </row>
    <row r="91">
      <c r="A91" s="46" t="s">
        <v>48</v>
      </c>
      <c r="B91" s="47" t="s">
        <v>11</v>
      </c>
      <c r="C91" s="47" t="s">
        <v>11</v>
      </c>
      <c r="D91" s="47" t="s">
        <v>12</v>
      </c>
      <c r="E91" s="47" t="s">
        <v>47</v>
      </c>
      <c r="F91" s="47" t="s">
        <v>23</v>
      </c>
      <c r="H91" s="43" t="str">
        <f>IFERROR(__xludf.DUMMYFUNCTION("""COMPUTED_VALUE"""),"P")</f>
        <v>P</v>
      </c>
      <c r="I91" s="43" t="str">
        <f>IFERROR(__xludf.DUMMYFUNCTION("""COMPUTED_VALUE"""),"Positif")</f>
        <v>Positif</v>
      </c>
      <c r="J91" s="43" t="str">
        <f>IFERROR(__xludf.DUMMYFUNCTION("""COMPUTED_VALUE"""),"Negatif")</f>
        <v>Negatif</v>
      </c>
      <c r="K91" s="43" t="str">
        <f>IFERROR(__xludf.DUMMYFUNCTION("""COMPUTED_VALUE"""),"Tidak")</f>
        <v>Tidak</v>
      </c>
      <c r="L91" s="43" t="str">
        <f>IFERROR(__xludf.DUMMYFUNCTION("""COMPUTED_VALUE"""),"Rif Sensitif")</f>
        <v>Rif Sensitif</v>
      </c>
      <c r="M91" s="43" t="str">
        <f>IFERROR(__xludf.DUMMYFUNCTION("""COMPUTED_VALUE"""),"Paru")</f>
        <v>Paru</v>
      </c>
    </row>
    <row r="92">
      <c r="A92" s="46" t="s">
        <v>48</v>
      </c>
      <c r="B92" s="47" t="s">
        <v>10</v>
      </c>
      <c r="C92" s="47" t="s">
        <v>11</v>
      </c>
      <c r="D92" s="47" t="s">
        <v>12</v>
      </c>
      <c r="E92" s="47" t="s">
        <v>47</v>
      </c>
      <c r="F92" s="47" t="s">
        <v>14</v>
      </c>
      <c r="H92" s="43" t="str">
        <f>IFERROR(__xludf.DUMMYFUNCTION("""COMPUTED_VALUE"""),"P")</f>
        <v>P</v>
      </c>
      <c r="I92" s="43" t="str">
        <f>IFERROR(__xludf.DUMMYFUNCTION("""COMPUTED_VALUE"""),"Positif")</f>
        <v>Positif</v>
      </c>
      <c r="J92" s="43" t="str">
        <f>IFERROR(__xludf.DUMMYFUNCTION("""COMPUTED_VALUE"""),"Negatif")</f>
        <v>Negatif</v>
      </c>
      <c r="K92" s="43" t="str">
        <f>IFERROR(__xludf.DUMMYFUNCTION("""COMPUTED_VALUE"""),"Tidak")</f>
        <v>Tidak</v>
      </c>
      <c r="L92" s="43" t="str">
        <f>IFERROR(__xludf.DUMMYFUNCTION("""COMPUTED_VALUE"""),"Rif Sensitif")</f>
        <v>Rif Sensitif</v>
      </c>
      <c r="M92" s="43" t="str">
        <f>IFERROR(__xludf.DUMMYFUNCTION("""COMPUTED_VALUE"""),"Paru")</f>
        <v>Paru</v>
      </c>
    </row>
    <row r="93">
      <c r="A93" s="46" t="s">
        <v>48</v>
      </c>
      <c r="B93" s="47" t="s">
        <v>10</v>
      </c>
      <c r="C93" s="47" t="s">
        <v>11</v>
      </c>
      <c r="D93" s="47" t="s">
        <v>44</v>
      </c>
      <c r="E93" s="47" t="s">
        <v>47</v>
      </c>
      <c r="F93" s="47" t="s">
        <v>14</v>
      </c>
      <c r="H93" s="43" t="str">
        <f>IFERROR(__xludf.DUMMYFUNCTION("""COMPUTED_VALUE"""),"L")</f>
        <v>L</v>
      </c>
      <c r="I93" s="43" t="str">
        <f>IFERROR(__xludf.DUMMYFUNCTION("""COMPUTED_VALUE"""),"Positif")</f>
        <v>Positif</v>
      </c>
      <c r="J93" s="43" t="str">
        <f>IFERROR(__xludf.DUMMYFUNCTION("""COMPUTED_VALUE"""),"Negatif")</f>
        <v>Negatif</v>
      </c>
      <c r="K93" s="43" t="str">
        <f>IFERROR(__xludf.DUMMYFUNCTION("""COMPUTED_VALUE"""),"Tidak")</f>
        <v>Tidak</v>
      </c>
      <c r="L93" s="43" t="str">
        <f>IFERROR(__xludf.DUMMYFUNCTION("""COMPUTED_VALUE"""),"Negatif")</f>
        <v>Negatif</v>
      </c>
      <c r="M93" s="43" t="str">
        <f>IFERROR(__xludf.DUMMYFUNCTION("""COMPUTED_VALUE"""),"Paru")</f>
        <v>Paru</v>
      </c>
    </row>
    <row r="94">
      <c r="A94" s="46" t="s">
        <v>48</v>
      </c>
      <c r="B94" s="47" t="s">
        <v>10</v>
      </c>
      <c r="C94" s="47" t="s">
        <v>11</v>
      </c>
      <c r="D94" s="47" t="s">
        <v>12</v>
      </c>
      <c r="E94" s="47" t="s">
        <v>47</v>
      </c>
      <c r="F94" s="47" t="s">
        <v>14</v>
      </c>
      <c r="H94" s="43" t="str">
        <f>IFERROR(__xludf.DUMMYFUNCTION("""COMPUTED_VALUE"""),"L")</f>
        <v>L</v>
      </c>
      <c r="I94" s="43" t="str">
        <f>IFERROR(__xludf.DUMMYFUNCTION("""COMPUTED_VALUE"""),"Positif")</f>
        <v>Positif</v>
      </c>
      <c r="J94" s="43" t="str">
        <f>IFERROR(__xludf.DUMMYFUNCTION("""COMPUTED_VALUE"""),"Negatif")</f>
        <v>Negatif</v>
      </c>
      <c r="K94" s="43" t="str">
        <f>IFERROR(__xludf.DUMMYFUNCTION("""COMPUTED_VALUE"""),"Tidak")</f>
        <v>Tidak</v>
      </c>
      <c r="L94" s="43" t="str">
        <f>IFERROR(__xludf.DUMMYFUNCTION("""COMPUTED_VALUE"""),"Negatif")</f>
        <v>Negatif</v>
      </c>
      <c r="M94" s="43" t="str">
        <f>IFERROR(__xludf.DUMMYFUNCTION("""COMPUTED_VALUE"""),"Paru")</f>
        <v>Paru</v>
      </c>
    </row>
    <row r="95">
      <c r="A95" s="46" t="s">
        <v>48</v>
      </c>
      <c r="B95" s="47" t="s">
        <v>10</v>
      </c>
      <c r="C95" s="47" t="s">
        <v>11</v>
      </c>
      <c r="D95" s="47" t="s">
        <v>12</v>
      </c>
      <c r="E95" s="47" t="s">
        <v>11</v>
      </c>
      <c r="F95" s="47" t="s">
        <v>14</v>
      </c>
      <c r="H95" s="43" t="str">
        <f>IFERROR(__xludf.DUMMYFUNCTION("""COMPUTED_VALUE"""),"L")</f>
        <v>L</v>
      </c>
      <c r="I95" s="43" t="str">
        <f>IFERROR(__xludf.DUMMYFUNCTION("""COMPUTED_VALUE"""),"Positif")</f>
        <v>Positif</v>
      </c>
      <c r="J95" s="43" t="str">
        <f>IFERROR(__xludf.DUMMYFUNCTION("""COMPUTED_VALUE"""),"Negatif")</f>
        <v>Negatif</v>
      </c>
      <c r="K95" s="43" t="str">
        <f>IFERROR(__xludf.DUMMYFUNCTION("""COMPUTED_VALUE"""),"Tidak")</f>
        <v>Tidak</v>
      </c>
      <c r="L95" s="43" t="str">
        <f>IFERROR(__xludf.DUMMYFUNCTION("""COMPUTED_VALUE"""),"Rif Sensitif")</f>
        <v>Rif Sensitif</v>
      </c>
      <c r="M95" s="43" t="str">
        <f>IFERROR(__xludf.DUMMYFUNCTION("""COMPUTED_VALUE"""),"Paru")</f>
        <v>Paru</v>
      </c>
    </row>
    <row r="96">
      <c r="A96" s="46" t="s">
        <v>48</v>
      </c>
      <c r="B96" s="47" t="s">
        <v>10</v>
      </c>
      <c r="C96" s="47" t="s">
        <v>11</v>
      </c>
      <c r="D96" s="47" t="s">
        <v>12</v>
      </c>
      <c r="E96" s="47" t="s">
        <v>11</v>
      </c>
      <c r="F96" s="47" t="s">
        <v>14</v>
      </c>
      <c r="H96" s="43" t="str">
        <f>IFERROR(__xludf.DUMMYFUNCTION("""COMPUTED_VALUE"""),"L")</f>
        <v>L</v>
      </c>
      <c r="I96" s="43" t="str">
        <f>IFERROR(__xludf.DUMMYFUNCTION("""COMPUTED_VALUE"""),"Positif")</f>
        <v>Positif</v>
      </c>
      <c r="J96" s="43" t="str">
        <f>IFERROR(__xludf.DUMMYFUNCTION("""COMPUTED_VALUE"""),"Negatif")</f>
        <v>Negatif</v>
      </c>
      <c r="K96" s="43" t="str">
        <f>IFERROR(__xludf.DUMMYFUNCTION("""COMPUTED_VALUE"""),"Tidak")</f>
        <v>Tidak</v>
      </c>
      <c r="L96" s="43" t="str">
        <f>IFERROR(__xludf.DUMMYFUNCTION("""COMPUTED_VALUE"""),"Rif Sensitif")</f>
        <v>Rif Sensitif</v>
      </c>
      <c r="M96" s="43" t="str">
        <f>IFERROR(__xludf.DUMMYFUNCTION("""COMPUTED_VALUE"""),"Paru")</f>
        <v>Paru</v>
      </c>
    </row>
    <row r="97">
      <c r="A97" s="46" t="s">
        <v>8</v>
      </c>
      <c r="B97" s="47" t="s">
        <v>10</v>
      </c>
      <c r="C97" s="47" t="s">
        <v>11</v>
      </c>
      <c r="D97" s="47" t="s">
        <v>12</v>
      </c>
      <c r="E97" s="47" t="s">
        <v>47</v>
      </c>
      <c r="F97" s="47" t="s">
        <v>14</v>
      </c>
      <c r="H97" s="43" t="str">
        <f>IFERROR(__xludf.DUMMYFUNCTION("""COMPUTED_VALUE"""),"P")</f>
        <v>P</v>
      </c>
      <c r="I97" s="43" t="str">
        <f>IFERROR(__xludf.DUMMYFUNCTION("""COMPUTED_VALUE"""),"Positif")</f>
        <v>Positif</v>
      </c>
      <c r="J97" s="43" t="str">
        <f>IFERROR(__xludf.DUMMYFUNCTION("""COMPUTED_VALUE"""),"Negatif")</f>
        <v>Negatif</v>
      </c>
      <c r="K97" s="43" t="str">
        <f>IFERROR(__xludf.DUMMYFUNCTION("""COMPUTED_VALUE"""),"Tidak")</f>
        <v>Tidak</v>
      </c>
      <c r="L97" s="43" t="str">
        <f>IFERROR(__xludf.DUMMYFUNCTION("""COMPUTED_VALUE"""),"Rif Sensitif")</f>
        <v>Rif Sensitif</v>
      </c>
      <c r="M97" s="43" t="str">
        <f>IFERROR(__xludf.DUMMYFUNCTION("""COMPUTED_VALUE"""),"Paru")</f>
        <v>Paru</v>
      </c>
    </row>
    <row r="98">
      <c r="A98" s="46" t="s">
        <v>8</v>
      </c>
      <c r="B98" s="47" t="s">
        <v>10</v>
      </c>
      <c r="C98" s="47" t="s">
        <v>11</v>
      </c>
      <c r="D98" s="47" t="s">
        <v>12</v>
      </c>
      <c r="E98" s="47" t="s">
        <v>11</v>
      </c>
      <c r="F98" s="47" t="s">
        <v>14</v>
      </c>
      <c r="H98" s="43" t="str">
        <f>IFERROR(__xludf.DUMMYFUNCTION("""COMPUTED_VALUE"""),"P")</f>
        <v>P</v>
      </c>
      <c r="I98" s="43" t="str">
        <f>IFERROR(__xludf.DUMMYFUNCTION("""COMPUTED_VALUE"""),"Positif")</f>
        <v>Positif</v>
      </c>
      <c r="J98" s="43" t="str">
        <f>IFERROR(__xludf.DUMMYFUNCTION("""COMPUTED_VALUE"""),"Negatif")</f>
        <v>Negatif</v>
      </c>
      <c r="K98" s="43" t="str">
        <f>IFERROR(__xludf.DUMMYFUNCTION("""COMPUTED_VALUE"""),"Tidak")</f>
        <v>Tidak</v>
      </c>
      <c r="L98" s="43" t="str">
        <f>IFERROR(__xludf.DUMMYFUNCTION("""COMPUTED_VALUE"""),"Negatif")</f>
        <v>Negatif</v>
      </c>
      <c r="M98" s="43" t="str">
        <f>IFERROR(__xludf.DUMMYFUNCTION("""COMPUTED_VALUE"""),"Paru")</f>
        <v>Paru</v>
      </c>
    </row>
    <row r="99">
      <c r="A99" s="46" t="s">
        <v>8</v>
      </c>
      <c r="B99" s="47" t="s">
        <v>10</v>
      </c>
      <c r="C99" s="47" t="s">
        <v>11</v>
      </c>
      <c r="D99" s="47" t="s">
        <v>12</v>
      </c>
      <c r="E99" s="47" t="s">
        <v>47</v>
      </c>
      <c r="F99" s="47" t="s">
        <v>14</v>
      </c>
      <c r="H99" s="43" t="str">
        <f>IFERROR(__xludf.DUMMYFUNCTION("""COMPUTED_VALUE"""),"L")</f>
        <v>L</v>
      </c>
      <c r="I99" s="43" t="str">
        <f>IFERROR(__xludf.DUMMYFUNCTION("""COMPUTED_VALUE"""),"Positif")</f>
        <v>Positif</v>
      </c>
      <c r="J99" s="43" t="str">
        <f>IFERROR(__xludf.DUMMYFUNCTION("""COMPUTED_VALUE"""),"Negatif")</f>
        <v>Negatif</v>
      </c>
      <c r="K99" s="43" t="str">
        <f>IFERROR(__xludf.DUMMYFUNCTION("""COMPUTED_VALUE"""),"Tidak")</f>
        <v>Tidak</v>
      </c>
      <c r="L99" s="43" t="str">
        <f>IFERROR(__xludf.DUMMYFUNCTION("""COMPUTED_VALUE"""),"Rif Sensitif")</f>
        <v>Rif Sensitif</v>
      </c>
      <c r="M99" s="43" t="str">
        <f>IFERROR(__xludf.DUMMYFUNCTION("""COMPUTED_VALUE"""),"Paru")</f>
        <v>Paru</v>
      </c>
    </row>
    <row r="100">
      <c r="A100" s="46" t="s">
        <v>8</v>
      </c>
      <c r="B100" s="47" t="s">
        <v>11</v>
      </c>
      <c r="C100" s="47" t="s">
        <v>11</v>
      </c>
      <c r="D100" s="47" t="s">
        <v>12</v>
      </c>
      <c r="E100" s="47" t="s">
        <v>47</v>
      </c>
      <c r="F100" s="47" t="s">
        <v>23</v>
      </c>
      <c r="H100" s="43" t="str">
        <f>IFERROR(__xludf.DUMMYFUNCTION("""COMPUTED_VALUE"""),"L")</f>
        <v>L</v>
      </c>
      <c r="I100" s="43" t="str">
        <f>IFERROR(__xludf.DUMMYFUNCTION("""COMPUTED_VALUE"""),"Positif")</f>
        <v>Positif</v>
      </c>
      <c r="J100" s="43" t="str">
        <f>IFERROR(__xludf.DUMMYFUNCTION("""COMPUTED_VALUE"""),"Negatif")</f>
        <v>Negatif</v>
      </c>
      <c r="K100" s="43" t="str">
        <f>IFERROR(__xludf.DUMMYFUNCTION("""COMPUTED_VALUE"""),"Tidak")</f>
        <v>Tidak</v>
      </c>
      <c r="L100" s="43" t="str">
        <f>IFERROR(__xludf.DUMMYFUNCTION("""COMPUTED_VALUE"""),"Rif Sensitif")</f>
        <v>Rif Sensitif</v>
      </c>
      <c r="M100" s="43" t="str">
        <f>IFERROR(__xludf.DUMMYFUNCTION("""COMPUTED_VALUE"""),"Paru")</f>
        <v>Paru</v>
      </c>
    </row>
    <row r="101">
      <c r="A101" s="46" t="s">
        <v>8</v>
      </c>
      <c r="B101" s="47" t="s">
        <v>10</v>
      </c>
      <c r="C101" s="47" t="s">
        <v>11</v>
      </c>
      <c r="D101" s="47" t="s">
        <v>12</v>
      </c>
      <c r="E101" s="47" t="s">
        <v>47</v>
      </c>
      <c r="F101" s="47" t="s">
        <v>14</v>
      </c>
      <c r="H101" s="43" t="str">
        <f>IFERROR(__xludf.DUMMYFUNCTION("""COMPUTED_VALUE"""),"L")</f>
        <v>L</v>
      </c>
      <c r="I101" s="43" t="str">
        <f>IFERROR(__xludf.DUMMYFUNCTION("""COMPUTED_VALUE"""),"Positif")</f>
        <v>Positif</v>
      </c>
      <c r="J101" s="43" t="str">
        <f>IFERROR(__xludf.DUMMYFUNCTION("""COMPUTED_VALUE"""),"Negatif")</f>
        <v>Negatif</v>
      </c>
      <c r="K101" s="43" t="str">
        <f>IFERROR(__xludf.DUMMYFUNCTION("""COMPUTED_VALUE"""),"Tidak")</f>
        <v>Tidak</v>
      </c>
      <c r="L101" s="43" t="str">
        <f>IFERROR(__xludf.DUMMYFUNCTION("""COMPUTED_VALUE"""),"Rif Sensitif")</f>
        <v>Rif Sensitif</v>
      </c>
      <c r="M101" s="43" t="str">
        <f>IFERROR(__xludf.DUMMYFUNCTION("""COMPUTED_VALUE"""),"Paru")</f>
        <v>Paru</v>
      </c>
    </row>
    <row r="102">
      <c r="A102" s="46" t="s">
        <v>48</v>
      </c>
      <c r="B102" s="47" t="s">
        <v>10</v>
      </c>
      <c r="C102" s="47" t="s">
        <v>11</v>
      </c>
      <c r="D102" s="47" t="s">
        <v>12</v>
      </c>
      <c r="E102" s="47" t="s">
        <v>11</v>
      </c>
      <c r="F102" s="47" t="s">
        <v>14</v>
      </c>
      <c r="H102" s="43" t="str">
        <f>IFERROR(__xludf.DUMMYFUNCTION("""COMPUTED_VALUE"""),"L")</f>
        <v>L</v>
      </c>
      <c r="I102" s="43" t="str">
        <f>IFERROR(__xludf.DUMMYFUNCTION("""COMPUTED_VALUE"""),"Positif")</f>
        <v>Positif</v>
      </c>
      <c r="J102" s="43" t="str">
        <f>IFERROR(__xludf.DUMMYFUNCTION("""COMPUTED_VALUE"""),"Negatif")</f>
        <v>Negatif</v>
      </c>
      <c r="K102" s="43" t="str">
        <f>IFERROR(__xludf.DUMMYFUNCTION("""COMPUTED_VALUE"""),"Tidak")</f>
        <v>Tidak</v>
      </c>
      <c r="L102" s="43" t="str">
        <f>IFERROR(__xludf.DUMMYFUNCTION("""COMPUTED_VALUE"""),"Rif Sensitif")</f>
        <v>Rif Sensitif</v>
      </c>
      <c r="M102" s="43" t="str">
        <f>IFERROR(__xludf.DUMMYFUNCTION("""COMPUTED_VALUE"""),"Paru")</f>
        <v>Paru</v>
      </c>
    </row>
    <row r="103">
      <c r="A103" s="46" t="s">
        <v>8</v>
      </c>
      <c r="B103" s="47" t="s">
        <v>10</v>
      </c>
      <c r="C103" s="47" t="s">
        <v>11</v>
      </c>
      <c r="D103" s="47" t="s">
        <v>12</v>
      </c>
      <c r="E103" s="47" t="s">
        <v>11</v>
      </c>
      <c r="F103" s="47" t="s">
        <v>14</v>
      </c>
      <c r="H103" s="43" t="str">
        <f>IFERROR(__xludf.DUMMYFUNCTION("""COMPUTED_VALUE"""),"P")</f>
        <v>P</v>
      </c>
      <c r="I103" s="43" t="str">
        <f>IFERROR(__xludf.DUMMYFUNCTION("""COMPUTED_VALUE"""),"Positif")</f>
        <v>Positif</v>
      </c>
      <c r="J103" s="43" t="str">
        <f>IFERROR(__xludf.DUMMYFUNCTION("""COMPUTED_VALUE"""),"Negatif")</f>
        <v>Negatif</v>
      </c>
      <c r="K103" s="43" t="str">
        <f>IFERROR(__xludf.DUMMYFUNCTION("""COMPUTED_VALUE"""),"Tidak")</f>
        <v>Tidak</v>
      </c>
      <c r="L103" s="43" t="str">
        <f>IFERROR(__xludf.DUMMYFUNCTION("""COMPUTED_VALUE"""),"Negatif")</f>
        <v>Negatif</v>
      </c>
      <c r="M103" s="43" t="str">
        <f>IFERROR(__xludf.DUMMYFUNCTION("""COMPUTED_VALUE"""),"Paru")</f>
        <v>Paru</v>
      </c>
    </row>
    <row r="104">
      <c r="A104" s="46" t="s">
        <v>48</v>
      </c>
      <c r="B104" s="47" t="s">
        <v>11</v>
      </c>
      <c r="C104" s="47" t="s">
        <v>11</v>
      </c>
      <c r="D104" s="47" t="s">
        <v>12</v>
      </c>
      <c r="E104" s="47" t="s">
        <v>47</v>
      </c>
      <c r="F104" s="47" t="s">
        <v>23</v>
      </c>
      <c r="H104" s="43" t="str">
        <f>IFERROR(__xludf.DUMMYFUNCTION("""COMPUTED_VALUE"""),"L")</f>
        <v>L</v>
      </c>
      <c r="I104" s="43" t="str">
        <f>IFERROR(__xludf.DUMMYFUNCTION("""COMPUTED_VALUE"""),"Positif")</f>
        <v>Positif</v>
      </c>
      <c r="J104" s="43" t="str">
        <f>IFERROR(__xludf.DUMMYFUNCTION("""COMPUTED_VALUE"""),"Negatif")</f>
        <v>Negatif</v>
      </c>
      <c r="K104" s="43" t="str">
        <f>IFERROR(__xludf.DUMMYFUNCTION("""COMPUTED_VALUE"""),"Tidak")</f>
        <v>Tidak</v>
      </c>
      <c r="L104" s="43" t="str">
        <f>IFERROR(__xludf.DUMMYFUNCTION("""COMPUTED_VALUE"""),"Rif Sensitif")</f>
        <v>Rif Sensitif</v>
      </c>
      <c r="M104" s="43" t="str">
        <f>IFERROR(__xludf.DUMMYFUNCTION("""COMPUTED_VALUE"""),"Paru")</f>
        <v>Paru</v>
      </c>
    </row>
    <row r="105">
      <c r="A105" s="46" t="s">
        <v>48</v>
      </c>
      <c r="B105" s="47" t="s">
        <v>10</v>
      </c>
      <c r="C105" s="47" t="s">
        <v>11</v>
      </c>
      <c r="D105" s="47" t="s">
        <v>12</v>
      </c>
      <c r="E105" s="47" t="s">
        <v>47</v>
      </c>
      <c r="F105" s="47" t="s">
        <v>14</v>
      </c>
      <c r="H105" s="43" t="str">
        <f>IFERROR(__xludf.DUMMYFUNCTION("""COMPUTED_VALUE"""),"L")</f>
        <v>L</v>
      </c>
      <c r="I105" s="43" t="str">
        <f>IFERROR(__xludf.DUMMYFUNCTION("""COMPUTED_VALUE"""),"Positif")</f>
        <v>Positif</v>
      </c>
      <c r="J105" s="43" t="str">
        <f>IFERROR(__xludf.DUMMYFUNCTION("""COMPUTED_VALUE"""),"Negatif")</f>
        <v>Negatif</v>
      </c>
      <c r="K105" s="43" t="str">
        <f>IFERROR(__xludf.DUMMYFUNCTION("""COMPUTED_VALUE"""),"Tidak")</f>
        <v>Tidak</v>
      </c>
      <c r="L105" s="43" t="str">
        <f>IFERROR(__xludf.DUMMYFUNCTION("""COMPUTED_VALUE"""),"Negatif")</f>
        <v>Negatif</v>
      </c>
      <c r="M105" s="43" t="str">
        <f>IFERROR(__xludf.DUMMYFUNCTION("""COMPUTED_VALUE"""),"Paru")</f>
        <v>Paru</v>
      </c>
    </row>
    <row r="106">
      <c r="A106" s="46" t="s">
        <v>48</v>
      </c>
      <c r="B106" s="47" t="s">
        <v>10</v>
      </c>
      <c r="C106" s="47" t="s">
        <v>11</v>
      </c>
      <c r="D106" s="47" t="s">
        <v>12</v>
      </c>
      <c r="E106" s="47" t="s">
        <v>65</v>
      </c>
      <c r="F106" s="47" t="s">
        <v>14</v>
      </c>
      <c r="H106" s="43" t="str">
        <f>IFERROR(__xludf.DUMMYFUNCTION("""COMPUTED_VALUE"""),"P")</f>
        <v>P</v>
      </c>
      <c r="I106" s="43" t="str">
        <f>IFERROR(__xludf.DUMMYFUNCTION("""COMPUTED_VALUE"""),"Positif")</f>
        <v>Positif</v>
      </c>
      <c r="J106" s="43" t="str">
        <f>IFERROR(__xludf.DUMMYFUNCTION("""COMPUTED_VALUE"""),"Negatif")</f>
        <v>Negatif</v>
      </c>
      <c r="K106" s="43" t="str">
        <f>IFERROR(__xludf.DUMMYFUNCTION("""COMPUTED_VALUE"""),"Tidak")</f>
        <v>Tidak</v>
      </c>
      <c r="L106" s="43" t="str">
        <f>IFERROR(__xludf.DUMMYFUNCTION("""COMPUTED_VALUE"""),"Negatif")</f>
        <v>Negatif</v>
      </c>
      <c r="M106" s="43" t="str">
        <f>IFERROR(__xludf.DUMMYFUNCTION("""COMPUTED_VALUE"""),"Paru")</f>
        <v>Paru</v>
      </c>
    </row>
    <row r="107">
      <c r="A107" s="46" t="s">
        <v>8</v>
      </c>
      <c r="B107" s="47" t="s">
        <v>10</v>
      </c>
      <c r="C107" s="47" t="s">
        <v>11</v>
      </c>
      <c r="D107" s="47" t="s">
        <v>12</v>
      </c>
      <c r="E107" s="47" t="s">
        <v>47</v>
      </c>
      <c r="F107" s="47" t="s">
        <v>14</v>
      </c>
      <c r="H107" s="43" t="str">
        <f>IFERROR(__xludf.DUMMYFUNCTION("""COMPUTED_VALUE"""),"P")</f>
        <v>P</v>
      </c>
      <c r="I107" s="43" t="str">
        <f>IFERROR(__xludf.DUMMYFUNCTION("""COMPUTED_VALUE"""),"Positif")</f>
        <v>Positif</v>
      </c>
      <c r="J107" s="43" t="str">
        <f>IFERROR(__xludf.DUMMYFUNCTION("""COMPUTED_VALUE"""),"Negatif")</f>
        <v>Negatif</v>
      </c>
      <c r="K107" s="43" t="str">
        <f>IFERROR(__xludf.DUMMYFUNCTION("""COMPUTED_VALUE"""),"Tidak")</f>
        <v>Tidak</v>
      </c>
      <c r="L107" s="43" t="str">
        <f>IFERROR(__xludf.DUMMYFUNCTION("""COMPUTED_VALUE"""),"Rif Sensitif")</f>
        <v>Rif Sensitif</v>
      </c>
      <c r="M107" s="43" t="str">
        <f>IFERROR(__xludf.DUMMYFUNCTION("""COMPUTED_VALUE"""),"Paru")</f>
        <v>Paru</v>
      </c>
    </row>
    <row r="108">
      <c r="A108" s="46" t="s">
        <v>48</v>
      </c>
      <c r="B108" s="47" t="s">
        <v>10</v>
      </c>
      <c r="C108" s="47" t="s">
        <v>11</v>
      </c>
      <c r="D108" s="47" t="s">
        <v>12</v>
      </c>
      <c r="E108" s="47" t="s">
        <v>47</v>
      </c>
      <c r="F108" s="47" t="s">
        <v>14</v>
      </c>
      <c r="H108" s="43" t="str">
        <f>IFERROR(__xludf.DUMMYFUNCTION("""COMPUTED_VALUE"""),"P")</f>
        <v>P</v>
      </c>
      <c r="I108" s="43" t="str">
        <f>IFERROR(__xludf.DUMMYFUNCTION("""COMPUTED_VALUE"""),"Positif")</f>
        <v>Positif</v>
      </c>
      <c r="J108" s="43" t="str">
        <f>IFERROR(__xludf.DUMMYFUNCTION("""COMPUTED_VALUE"""),"Negatif")</f>
        <v>Negatif</v>
      </c>
      <c r="K108" s="43" t="str">
        <f>IFERROR(__xludf.DUMMYFUNCTION("""COMPUTED_VALUE"""),"Tidak")</f>
        <v>Tidak</v>
      </c>
      <c r="L108" s="43" t="str">
        <f>IFERROR(__xludf.DUMMYFUNCTION("""COMPUTED_VALUE"""),"Rif Sensitif")</f>
        <v>Rif Sensitif</v>
      </c>
      <c r="M108" s="43" t="str">
        <f>IFERROR(__xludf.DUMMYFUNCTION("""COMPUTED_VALUE"""),"Paru")</f>
        <v>Paru</v>
      </c>
    </row>
    <row r="109">
      <c r="A109" s="46" t="s">
        <v>48</v>
      </c>
      <c r="B109" s="47" t="s">
        <v>10</v>
      </c>
      <c r="C109" s="47" t="s">
        <v>11</v>
      </c>
      <c r="D109" s="47" t="s">
        <v>12</v>
      </c>
      <c r="E109" s="47" t="s">
        <v>11</v>
      </c>
      <c r="F109" s="47" t="s">
        <v>14</v>
      </c>
      <c r="H109" s="43" t="str">
        <f>IFERROR(__xludf.DUMMYFUNCTION("""COMPUTED_VALUE"""),"P")</f>
        <v>P</v>
      </c>
      <c r="I109" s="43" t="str">
        <f>IFERROR(__xludf.DUMMYFUNCTION("""COMPUTED_VALUE"""),"Positif")</f>
        <v>Positif</v>
      </c>
      <c r="J109" s="43" t="str">
        <f>IFERROR(__xludf.DUMMYFUNCTION("""COMPUTED_VALUE"""),"Negatif")</f>
        <v>Negatif</v>
      </c>
      <c r="K109" s="43" t="str">
        <f>IFERROR(__xludf.DUMMYFUNCTION("""COMPUTED_VALUE"""),"Tidak")</f>
        <v>Tidak</v>
      </c>
      <c r="L109" s="43" t="str">
        <f>IFERROR(__xludf.DUMMYFUNCTION("""COMPUTED_VALUE"""),"Negatif")</f>
        <v>Negatif</v>
      </c>
      <c r="M109" s="43" t="str">
        <f>IFERROR(__xludf.DUMMYFUNCTION("""COMPUTED_VALUE"""),"Paru")</f>
        <v>Paru</v>
      </c>
    </row>
    <row r="110">
      <c r="A110" s="46" t="s">
        <v>48</v>
      </c>
      <c r="B110" s="47" t="s">
        <v>11</v>
      </c>
      <c r="C110" s="47" t="s">
        <v>11</v>
      </c>
      <c r="D110" s="47" t="s">
        <v>12</v>
      </c>
      <c r="E110" s="47" t="s">
        <v>47</v>
      </c>
      <c r="F110" s="47" t="s">
        <v>23</v>
      </c>
      <c r="H110" s="43" t="str">
        <f>IFERROR(__xludf.DUMMYFUNCTION("""COMPUTED_VALUE"""),"L")</f>
        <v>L</v>
      </c>
      <c r="I110" s="43" t="str">
        <f>IFERROR(__xludf.DUMMYFUNCTION("""COMPUTED_VALUE"""),"Positif")</f>
        <v>Positif</v>
      </c>
      <c r="J110" s="43" t="str">
        <f>IFERROR(__xludf.DUMMYFUNCTION("""COMPUTED_VALUE"""),"Negatif")</f>
        <v>Negatif</v>
      </c>
      <c r="K110" s="43" t="str">
        <f>IFERROR(__xludf.DUMMYFUNCTION("""COMPUTED_VALUE"""),"Tidak")</f>
        <v>Tidak</v>
      </c>
      <c r="L110" s="43" t="str">
        <f>IFERROR(__xludf.DUMMYFUNCTION("""COMPUTED_VALUE"""),"Rif Sensitif")</f>
        <v>Rif Sensitif</v>
      </c>
      <c r="M110" s="43" t="str">
        <f>IFERROR(__xludf.DUMMYFUNCTION("""COMPUTED_VALUE"""),"Paru")</f>
        <v>Paru</v>
      </c>
    </row>
    <row r="111">
      <c r="A111" s="46" t="s">
        <v>8</v>
      </c>
      <c r="B111" s="47" t="s">
        <v>10</v>
      </c>
      <c r="C111" s="47" t="s">
        <v>11</v>
      </c>
      <c r="D111" s="47" t="s">
        <v>12</v>
      </c>
      <c r="E111" s="47" t="s">
        <v>47</v>
      </c>
      <c r="F111" s="47" t="s">
        <v>14</v>
      </c>
      <c r="H111" s="43" t="str">
        <f>IFERROR(__xludf.DUMMYFUNCTION("""COMPUTED_VALUE"""),"P")</f>
        <v>P</v>
      </c>
      <c r="I111" s="43" t="str">
        <f>IFERROR(__xludf.DUMMYFUNCTION("""COMPUTED_VALUE"""),"Positif")</f>
        <v>Positif</v>
      </c>
      <c r="J111" s="43" t="str">
        <f>IFERROR(__xludf.DUMMYFUNCTION("""COMPUTED_VALUE"""),"Negatif")</f>
        <v>Negatif</v>
      </c>
      <c r="K111" s="43" t="str">
        <f>IFERROR(__xludf.DUMMYFUNCTION("""COMPUTED_VALUE"""),"Tidak")</f>
        <v>Tidak</v>
      </c>
      <c r="L111" s="43" t="str">
        <f>IFERROR(__xludf.DUMMYFUNCTION("""COMPUTED_VALUE"""),"Negatif")</f>
        <v>Negatif</v>
      </c>
      <c r="M111" s="43" t="str">
        <f>IFERROR(__xludf.DUMMYFUNCTION("""COMPUTED_VALUE"""),"Paru")</f>
        <v>Paru</v>
      </c>
    </row>
    <row r="112">
      <c r="A112" s="46" t="s">
        <v>48</v>
      </c>
      <c r="B112" s="47" t="s">
        <v>10</v>
      </c>
      <c r="C112" s="47" t="s">
        <v>11</v>
      </c>
      <c r="D112" s="47" t="s">
        <v>12</v>
      </c>
      <c r="E112" s="47" t="s">
        <v>47</v>
      </c>
      <c r="F112" s="47" t="s">
        <v>14</v>
      </c>
      <c r="H112" s="43" t="str">
        <f>IFERROR(__xludf.DUMMYFUNCTION("""COMPUTED_VALUE"""),"L")</f>
        <v>L</v>
      </c>
      <c r="I112" s="43" t="str">
        <f>IFERROR(__xludf.DUMMYFUNCTION("""COMPUTED_VALUE"""),"Positif")</f>
        <v>Positif</v>
      </c>
      <c r="J112" s="43" t="str">
        <f>IFERROR(__xludf.DUMMYFUNCTION("""COMPUTED_VALUE"""),"Negatif")</f>
        <v>Negatif</v>
      </c>
      <c r="K112" s="43" t="str">
        <f>IFERROR(__xludf.DUMMYFUNCTION("""COMPUTED_VALUE"""),"Tidak")</f>
        <v>Tidak</v>
      </c>
      <c r="L112" s="43" t="str">
        <f>IFERROR(__xludf.DUMMYFUNCTION("""COMPUTED_VALUE"""),"Rif Sensitif")</f>
        <v>Rif Sensitif</v>
      </c>
      <c r="M112" s="43" t="str">
        <f>IFERROR(__xludf.DUMMYFUNCTION("""COMPUTED_VALUE"""),"Paru")</f>
        <v>Paru</v>
      </c>
    </row>
    <row r="113">
      <c r="A113" s="46" t="s">
        <v>8</v>
      </c>
      <c r="B113" s="47" t="s">
        <v>10</v>
      </c>
      <c r="C113" s="47" t="s">
        <v>11</v>
      </c>
      <c r="D113" s="47" t="s">
        <v>44</v>
      </c>
      <c r="E113" s="47" t="s">
        <v>47</v>
      </c>
      <c r="F113" s="47" t="s">
        <v>14</v>
      </c>
      <c r="H113" s="43" t="str">
        <f>IFERROR(__xludf.DUMMYFUNCTION("""COMPUTED_VALUE"""),"L")</f>
        <v>L</v>
      </c>
      <c r="I113" s="43" t="str">
        <f>IFERROR(__xludf.DUMMYFUNCTION("""COMPUTED_VALUE"""),"Positif")</f>
        <v>Positif</v>
      </c>
      <c r="J113" s="43" t="str">
        <f>IFERROR(__xludf.DUMMYFUNCTION("""COMPUTED_VALUE"""),"Negatif")</f>
        <v>Negatif</v>
      </c>
      <c r="K113" s="43" t="str">
        <f>IFERROR(__xludf.DUMMYFUNCTION("""COMPUTED_VALUE"""),"Ya")</f>
        <v>Ya</v>
      </c>
      <c r="L113" s="43" t="str">
        <f>IFERROR(__xludf.DUMMYFUNCTION("""COMPUTED_VALUE"""),"Rif Sensitif")</f>
        <v>Rif Sensitif</v>
      </c>
      <c r="M113" s="43" t="str">
        <f>IFERROR(__xludf.DUMMYFUNCTION("""COMPUTED_VALUE"""),"Paru")</f>
        <v>Paru</v>
      </c>
    </row>
    <row r="114">
      <c r="A114" s="46" t="s">
        <v>48</v>
      </c>
      <c r="B114" s="47" t="s">
        <v>10</v>
      </c>
      <c r="C114" s="47" t="s">
        <v>11</v>
      </c>
      <c r="D114" s="47" t="s">
        <v>12</v>
      </c>
      <c r="E114" s="47" t="s">
        <v>47</v>
      </c>
      <c r="F114" s="47" t="s">
        <v>14</v>
      </c>
      <c r="H114" s="43" t="str">
        <f>IFERROR(__xludf.DUMMYFUNCTION("""COMPUTED_VALUE"""),"L")</f>
        <v>L</v>
      </c>
      <c r="I114" s="43" t="str">
        <f>IFERROR(__xludf.DUMMYFUNCTION("""COMPUTED_VALUE"""),"Positif")</f>
        <v>Positif</v>
      </c>
      <c r="J114" s="43" t="str">
        <f>IFERROR(__xludf.DUMMYFUNCTION("""COMPUTED_VALUE"""),"Negatif")</f>
        <v>Negatif</v>
      </c>
      <c r="K114" s="43" t="str">
        <f>IFERROR(__xludf.DUMMYFUNCTION("""COMPUTED_VALUE"""),"Tidak")</f>
        <v>Tidak</v>
      </c>
      <c r="L114" s="43" t="str">
        <f>IFERROR(__xludf.DUMMYFUNCTION("""COMPUTED_VALUE"""),"Rif Sensitif")</f>
        <v>Rif Sensitif</v>
      </c>
      <c r="M114" s="43" t="str">
        <f>IFERROR(__xludf.DUMMYFUNCTION("""COMPUTED_VALUE"""),"Paru")</f>
        <v>Paru</v>
      </c>
    </row>
    <row r="115">
      <c r="A115" s="46" t="s">
        <v>48</v>
      </c>
      <c r="B115" s="47" t="s">
        <v>10</v>
      </c>
      <c r="C115" s="47" t="s">
        <v>11</v>
      </c>
      <c r="D115" s="47" t="s">
        <v>12</v>
      </c>
      <c r="E115" s="47" t="s">
        <v>47</v>
      </c>
      <c r="F115" s="47" t="s">
        <v>14</v>
      </c>
      <c r="H115" s="43" t="str">
        <f>IFERROR(__xludf.DUMMYFUNCTION("""COMPUTED_VALUE"""),"L")</f>
        <v>L</v>
      </c>
      <c r="I115" s="43" t="str">
        <f>IFERROR(__xludf.DUMMYFUNCTION("""COMPUTED_VALUE"""),"Positif")</f>
        <v>Positif</v>
      </c>
      <c r="J115" s="43" t="str">
        <f>IFERROR(__xludf.DUMMYFUNCTION("""COMPUTED_VALUE"""),"Negatif")</f>
        <v>Negatif</v>
      </c>
      <c r="K115" s="43" t="str">
        <f>IFERROR(__xludf.DUMMYFUNCTION("""COMPUTED_VALUE"""),"Tidak")</f>
        <v>Tidak</v>
      </c>
      <c r="L115" s="43" t="str">
        <f>IFERROR(__xludf.DUMMYFUNCTION("""COMPUTED_VALUE"""),"Negatif")</f>
        <v>Negatif</v>
      </c>
      <c r="M115" s="43" t="str">
        <f>IFERROR(__xludf.DUMMYFUNCTION("""COMPUTED_VALUE"""),"Paru")</f>
        <v>Paru</v>
      </c>
    </row>
    <row r="116">
      <c r="A116" s="46" t="s">
        <v>48</v>
      </c>
      <c r="B116" s="47" t="s">
        <v>10</v>
      </c>
      <c r="C116" s="47" t="s">
        <v>11</v>
      </c>
      <c r="D116" s="47" t="s">
        <v>12</v>
      </c>
      <c r="E116" s="47" t="s">
        <v>11</v>
      </c>
      <c r="F116" s="47" t="s">
        <v>14</v>
      </c>
      <c r="H116" s="43" t="str">
        <f>IFERROR(__xludf.DUMMYFUNCTION("""COMPUTED_VALUE"""),"L")</f>
        <v>L</v>
      </c>
      <c r="I116" s="43" t="str">
        <f>IFERROR(__xludf.DUMMYFUNCTION("""COMPUTED_VALUE"""),"Positif")</f>
        <v>Positif</v>
      </c>
      <c r="J116" s="43" t="str">
        <f>IFERROR(__xludf.DUMMYFUNCTION("""COMPUTED_VALUE"""),"Negatif")</f>
        <v>Negatif</v>
      </c>
      <c r="K116" s="43" t="str">
        <f>IFERROR(__xludf.DUMMYFUNCTION("""COMPUTED_VALUE"""),"Tidak")</f>
        <v>Tidak</v>
      </c>
      <c r="L116" s="43" t="str">
        <f>IFERROR(__xludf.DUMMYFUNCTION("""COMPUTED_VALUE"""),"Negatif")</f>
        <v>Negatif</v>
      </c>
      <c r="M116" s="43" t="str">
        <f>IFERROR(__xludf.DUMMYFUNCTION("""COMPUTED_VALUE"""),"Paru")</f>
        <v>Paru</v>
      </c>
    </row>
    <row r="117">
      <c r="A117" s="46" t="s">
        <v>8</v>
      </c>
      <c r="B117" s="47" t="s">
        <v>10</v>
      </c>
      <c r="C117" s="47" t="s">
        <v>11</v>
      </c>
      <c r="D117" s="47" t="s">
        <v>44</v>
      </c>
      <c r="E117" s="47" t="s">
        <v>47</v>
      </c>
      <c r="F117" s="47" t="s">
        <v>14</v>
      </c>
      <c r="H117" s="43" t="str">
        <f>IFERROR(__xludf.DUMMYFUNCTION("""COMPUTED_VALUE"""),"P")</f>
        <v>P</v>
      </c>
      <c r="I117" s="43" t="str">
        <f>IFERROR(__xludf.DUMMYFUNCTION("""COMPUTED_VALUE"""),"Positif")</f>
        <v>Positif</v>
      </c>
      <c r="J117" s="43" t="str">
        <f>IFERROR(__xludf.DUMMYFUNCTION("""COMPUTED_VALUE"""),"Negatif")</f>
        <v>Negatif</v>
      </c>
      <c r="K117" s="43" t="str">
        <f>IFERROR(__xludf.DUMMYFUNCTION("""COMPUTED_VALUE"""),"Tidak")</f>
        <v>Tidak</v>
      </c>
      <c r="L117" s="43" t="str">
        <f>IFERROR(__xludf.DUMMYFUNCTION("""COMPUTED_VALUE"""),"Rif Sensitif")</f>
        <v>Rif Sensitif</v>
      </c>
      <c r="M117" s="43" t="str">
        <f>IFERROR(__xludf.DUMMYFUNCTION("""COMPUTED_VALUE"""),"Paru")</f>
        <v>Paru</v>
      </c>
    </row>
    <row r="118">
      <c r="A118" s="46" t="s">
        <v>8</v>
      </c>
      <c r="B118" s="47" t="s">
        <v>10</v>
      </c>
      <c r="C118" s="47" t="s">
        <v>11</v>
      </c>
      <c r="D118" s="47" t="s">
        <v>12</v>
      </c>
      <c r="E118" s="47" t="s">
        <v>11</v>
      </c>
      <c r="F118" s="47" t="s">
        <v>14</v>
      </c>
      <c r="H118" s="43" t="str">
        <f>IFERROR(__xludf.DUMMYFUNCTION("""COMPUTED_VALUE"""),"P")</f>
        <v>P</v>
      </c>
      <c r="I118" s="43" t="str">
        <f>IFERROR(__xludf.DUMMYFUNCTION("""COMPUTED_VALUE"""),"Positif")</f>
        <v>Positif</v>
      </c>
      <c r="J118" s="43" t="str">
        <f>IFERROR(__xludf.DUMMYFUNCTION("""COMPUTED_VALUE"""),"Negatif")</f>
        <v>Negatif</v>
      </c>
      <c r="K118" s="43" t="str">
        <f>IFERROR(__xludf.DUMMYFUNCTION("""COMPUTED_VALUE"""),"Tidak")</f>
        <v>Tidak</v>
      </c>
      <c r="L118" s="43" t="str">
        <f>IFERROR(__xludf.DUMMYFUNCTION("""COMPUTED_VALUE"""),"Negatif")</f>
        <v>Negatif</v>
      </c>
      <c r="M118" s="43" t="str">
        <f>IFERROR(__xludf.DUMMYFUNCTION("""COMPUTED_VALUE"""),"Paru")</f>
        <v>Paru</v>
      </c>
    </row>
    <row r="119">
      <c r="A119" s="46" t="s">
        <v>8</v>
      </c>
      <c r="B119" s="47" t="s">
        <v>10</v>
      </c>
      <c r="C119" s="47" t="s">
        <v>11</v>
      </c>
      <c r="D119" s="47" t="s">
        <v>12</v>
      </c>
      <c r="E119" s="47" t="s">
        <v>11</v>
      </c>
      <c r="F119" s="47" t="s">
        <v>14</v>
      </c>
      <c r="H119" s="43" t="str">
        <f>IFERROR(__xludf.DUMMYFUNCTION("""COMPUTED_VALUE"""),"P")</f>
        <v>P</v>
      </c>
      <c r="I119" s="43" t="str">
        <f>IFERROR(__xludf.DUMMYFUNCTION("""COMPUTED_VALUE"""),"Positif")</f>
        <v>Positif</v>
      </c>
      <c r="J119" s="43" t="str">
        <f>IFERROR(__xludf.DUMMYFUNCTION("""COMPUTED_VALUE"""),"Negatif")</f>
        <v>Negatif</v>
      </c>
      <c r="K119" s="43" t="str">
        <f>IFERROR(__xludf.DUMMYFUNCTION("""COMPUTED_VALUE"""),"Tidak")</f>
        <v>Tidak</v>
      </c>
      <c r="L119" s="43" t="str">
        <f>IFERROR(__xludf.DUMMYFUNCTION("""COMPUTED_VALUE"""),"Rif Sensitif")</f>
        <v>Rif Sensitif</v>
      </c>
      <c r="M119" s="43" t="str">
        <f>IFERROR(__xludf.DUMMYFUNCTION("""COMPUTED_VALUE"""),"Paru")</f>
        <v>Paru</v>
      </c>
    </row>
    <row r="120">
      <c r="A120" s="46" t="s">
        <v>48</v>
      </c>
      <c r="B120" s="47" t="s">
        <v>10</v>
      </c>
      <c r="C120" s="47" t="s">
        <v>11</v>
      </c>
      <c r="D120" s="47" t="s">
        <v>12</v>
      </c>
      <c r="E120" s="47" t="s">
        <v>47</v>
      </c>
      <c r="F120" s="47" t="s">
        <v>14</v>
      </c>
      <c r="H120" s="43" t="str">
        <f>IFERROR(__xludf.DUMMYFUNCTION("""COMPUTED_VALUE"""),"P")</f>
        <v>P</v>
      </c>
      <c r="I120" s="43" t="str">
        <f>IFERROR(__xludf.DUMMYFUNCTION("""COMPUTED_VALUE"""),"Positif")</f>
        <v>Positif</v>
      </c>
      <c r="J120" s="43" t="str">
        <f>IFERROR(__xludf.DUMMYFUNCTION("""COMPUTED_VALUE"""),"Negatif")</f>
        <v>Negatif</v>
      </c>
      <c r="K120" s="43" t="str">
        <f>IFERROR(__xludf.DUMMYFUNCTION("""COMPUTED_VALUE"""),"Tidak")</f>
        <v>Tidak</v>
      </c>
      <c r="L120" s="43" t="str">
        <f>IFERROR(__xludf.DUMMYFUNCTION("""COMPUTED_VALUE"""),"Rif Sensitif")</f>
        <v>Rif Sensitif</v>
      </c>
      <c r="M120" s="43" t="str">
        <f>IFERROR(__xludf.DUMMYFUNCTION("""COMPUTED_VALUE"""),"Paru")</f>
        <v>Paru</v>
      </c>
    </row>
    <row r="121">
      <c r="A121" s="46" t="s">
        <v>8</v>
      </c>
      <c r="B121" s="47" t="s">
        <v>10</v>
      </c>
      <c r="C121" s="47" t="s">
        <v>11</v>
      </c>
      <c r="D121" s="47" t="s">
        <v>12</v>
      </c>
      <c r="E121" s="47" t="s">
        <v>47</v>
      </c>
      <c r="F121" s="47" t="s">
        <v>14</v>
      </c>
      <c r="H121" s="43" t="str">
        <f>IFERROR(__xludf.DUMMYFUNCTION("""COMPUTED_VALUE"""),"L")</f>
        <v>L</v>
      </c>
      <c r="I121" s="43" t="str">
        <f>IFERROR(__xludf.DUMMYFUNCTION("""COMPUTED_VALUE"""),"Positif")</f>
        <v>Positif</v>
      </c>
      <c r="J121" s="43" t="str">
        <f>IFERROR(__xludf.DUMMYFUNCTION("""COMPUTED_VALUE"""),"Negatif")</f>
        <v>Negatif</v>
      </c>
      <c r="K121" s="43" t="str">
        <f>IFERROR(__xludf.DUMMYFUNCTION("""COMPUTED_VALUE"""),"Tidak")</f>
        <v>Tidak</v>
      </c>
      <c r="L121" s="43" t="str">
        <f>IFERROR(__xludf.DUMMYFUNCTION("""COMPUTED_VALUE"""),"Negatif")</f>
        <v>Negatif</v>
      </c>
      <c r="M121" s="43" t="str">
        <f>IFERROR(__xludf.DUMMYFUNCTION("""COMPUTED_VALUE"""),"Paru")</f>
        <v>Paru</v>
      </c>
    </row>
    <row r="122">
      <c r="A122" s="46" t="s">
        <v>48</v>
      </c>
      <c r="B122" s="47" t="s">
        <v>10</v>
      </c>
      <c r="C122" s="47" t="s">
        <v>11</v>
      </c>
      <c r="D122" s="47" t="s">
        <v>12</v>
      </c>
      <c r="E122" s="47" t="s">
        <v>47</v>
      </c>
      <c r="F122" s="47" t="s">
        <v>14</v>
      </c>
      <c r="H122" s="43" t="str">
        <f>IFERROR(__xludf.DUMMYFUNCTION("""COMPUTED_VALUE"""),"P")</f>
        <v>P</v>
      </c>
      <c r="I122" s="43" t="str">
        <f>IFERROR(__xludf.DUMMYFUNCTION("""COMPUTED_VALUE"""),"Positif")</f>
        <v>Positif</v>
      </c>
      <c r="J122" s="43" t="str">
        <f>IFERROR(__xludf.DUMMYFUNCTION("""COMPUTED_VALUE"""),"Negatif")</f>
        <v>Negatif</v>
      </c>
      <c r="K122" s="43" t="str">
        <f>IFERROR(__xludf.DUMMYFUNCTION("""COMPUTED_VALUE"""),"Tidak")</f>
        <v>Tidak</v>
      </c>
      <c r="L122" s="43" t="str">
        <f>IFERROR(__xludf.DUMMYFUNCTION("""COMPUTED_VALUE"""),"Negatif")</f>
        <v>Negatif</v>
      </c>
      <c r="M122" s="43" t="str">
        <f>IFERROR(__xludf.DUMMYFUNCTION("""COMPUTED_VALUE"""),"Paru")</f>
        <v>Paru</v>
      </c>
    </row>
    <row r="123">
      <c r="A123" s="46" t="s">
        <v>48</v>
      </c>
      <c r="B123" s="47" t="s">
        <v>10</v>
      </c>
      <c r="C123" s="47" t="s">
        <v>11</v>
      </c>
      <c r="D123" s="47" t="s">
        <v>12</v>
      </c>
      <c r="E123" s="47" t="s">
        <v>11</v>
      </c>
      <c r="F123" s="47" t="s">
        <v>14</v>
      </c>
      <c r="H123" s="43" t="str">
        <f>IFERROR(__xludf.DUMMYFUNCTION("""COMPUTED_VALUE"""),"L")</f>
        <v>L</v>
      </c>
      <c r="I123" s="43" t="str">
        <f>IFERROR(__xludf.DUMMYFUNCTION("""COMPUTED_VALUE"""),"Positif")</f>
        <v>Positif</v>
      </c>
      <c r="J123" s="43" t="str">
        <f>IFERROR(__xludf.DUMMYFUNCTION("""COMPUTED_VALUE"""),"Negatif")</f>
        <v>Negatif</v>
      </c>
      <c r="K123" s="43" t="str">
        <f>IFERROR(__xludf.DUMMYFUNCTION("""COMPUTED_VALUE"""),"Tidak")</f>
        <v>Tidak</v>
      </c>
      <c r="L123" s="43" t="str">
        <f>IFERROR(__xludf.DUMMYFUNCTION("""COMPUTED_VALUE"""),"Rif Sensitif")</f>
        <v>Rif Sensitif</v>
      </c>
      <c r="M123" s="43" t="str">
        <f>IFERROR(__xludf.DUMMYFUNCTION("""COMPUTED_VALUE"""),"Paru")</f>
        <v>Paru</v>
      </c>
    </row>
    <row r="124">
      <c r="A124" s="46" t="s">
        <v>48</v>
      </c>
      <c r="B124" s="47" t="s">
        <v>10</v>
      </c>
      <c r="C124" s="47" t="s">
        <v>11</v>
      </c>
      <c r="D124" s="47" t="s">
        <v>12</v>
      </c>
      <c r="E124" s="47" t="s">
        <v>11</v>
      </c>
      <c r="F124" s="47" t="s">
        <v>14</v>
      </c>
      <c r="H124" s="43" t="str">
        <f>IFERROR(__xludf.DUMMYFUNCTION("""COMPUTED_VALUE"""),"L")</f>
        <v>L</v>
      </c>
      <c r="I124" s="43" t="str">
        <f>IFERROR(__xludf.DUMMYFUNCTION("""COMPUTED_VALUE"""),"Positif")</f>
        <v>Positif</v>
      </c>
      <c r="J124" s="43" t="str">
        <f>IFERROR(__xludf.DUMMYFUNCTION("""COMPUTED_VALUE"""),"Negatif")</f>
        <v>Negatif</v>
      </c>
      <c r="K124" s="43" t="str">
        <f>IFERROR(__xludf.DUMMYFUNCTION("""COMPUTED_VALUE"""),"Tidak")</f>
        <v>Tidak</v>
      </c>
      <c r="L124" s="43" t="str">
        <f>IFERROR(__xludf.DUMMYFUNCTION("""COMPUTED_VALUE"""),"Rif resisten")</f>
        <v>Rif resisten</v>
      </c>
      <c r="M124" s="43" t="str">
        <f>IFERROR(__xludf.DUMMYFUNCTION("""COMPUTED_VALUE"""),"Paru")</f>
        <v>Paru</v>
      </c>
    </row>
    <row r="125">
      <c r="A125" s="46" t="s">
        <v>48</v>
      </c>
      <c r="B125" s="47" t="s">
        <v>11</v>
      </c>
      <c r="C125" s="47" t="s">
        <v>11</v>
      </c>
      <c r="D125" s="47" t="s">
        <v>12</v>
      </c>
      <c r="E125" s="47" t="s">
        <v>47</v>
      </c>
      <c r="F125" s="47" t="s">
        <v>23</v>
      </c>
      <c r="H125" s="43" t="str">
        <f>IFERROR(__xludf.DUMMYFUNCTION("""COMPUTED_VALUE"""),"P")</f>
        <v>P</v>
      </c>
      <c r="I125" s="43" t="str">
        <f>IFERROR(__xludf.DUMMYFUNCTION("""COMPUTED_VALUE"""),"Positif")</f>
        <v>Positif</v>
      </c>
      <c r="J125" s="43" t="str">
        <f>IFERROR(__xludf.DUMMYFUNCTION("""COMPUTED_VALUE"""),"Negatif")</f>
        <v>Negatif</v>
      </c>
      <c r="K125" s="43" t="str">
        <f>IFERROR(__xludf.DUMMYFUNCTION("""COMPUTED_VALUE"""),"Tidak")</f>
        <v>Tidak</v>
      </c>
      <c r="L125" s="43" t="str">
        <f>IFERROR(__xludf.DUMMYFUNCTION("""COMPUTED_VALUE"""),"Rif Sensitif")</f>
        <v>Rif Sensitif</v>
      </c>
      <c r="M125" s="43" t="str">
        <f>IFERROR(__xludf.DUMMYFUNCTION("""COMPUTED_VALUE"""),"Paru")</f>
        <v>Paru</v>
      </c>
    </row>
    <row r="126">
      <c r="A126" s="46" t="s">
        <v>48</v>
      </c>
      <c r="B126" s="47" t="s">
        <v>10</v>
      </c>
      <c r="C126" s="47" t="s">
        <v>11</v>
      </c>
      <c r="D126" s="47" t="s">
        <v>12</v>
      </c>
      <c r="E126" s="47" t="s">
        <v>47</v>
      </c>
      <c r="F126" s="47" t="s">
        <v>14</v>
      </c>
      <c r="H126" s="43" t="str">
        <f>IFERROR(__xludf.DUMMYFUNCTION("""COMPUTED_VALUE"""),"L")</f>
        <v>L</v>
      </c>
      <c r="I126" s="43" t="str">
        <f>IFERROR(__xludf.DUMMYFUNCTION("""COMPUTED_VALUE"""),"Positif")</f>
        <v>Positif</v>
      </c>
      <c r="J126" s="43" t="str">
        <f>IFERROR(__xludf.DUMMYFUNCTION("""COMPUTED_VALUE"""),"Negatif")</f>
        <v>Negatif</v>
      </c>
      <c r="K126" s="43" t="str">
        <f>IFERROR(__xludf.DUMMYFUNCTION("""COMPUTED_VALUE"""),"Tidak")</f>
        <v>Tidak</v>
      </c>
      <c r="L126" s="43" t="str">
        <f>IFERROR(__xludf.DUMMYFUNCTION("""COMPUTED_VALUE"""),"Rif Sensitif")</f>
        <v>Rif Sensitif</v>
      </c>
      <c r="M126" s="43" t="str">
        <f>IFERROR(__xludf.DUMMYFUNCTION("""COMPUTED_VALUE"""),"Paru")</f>
        <v>Paru</v>
      </c>
    </row>
    <row r="127">
      <c r="A127" s="46" t="s">
        <v>48</v>
      </c>
      <c r="B127" s="47" t="s">
        <v>10</v>
      </c>
      <c r="C127" s="47" t="s">
        <v>11</v>
      </c>
      <c r="D127" s="47" t="s">
        <v>12</v>
      </c>
      <c r="E127" s="47" t="s">
        <v>47</v>
      </c>
      <c r="F127" s="47" t="s">
        <v>14</v>
      </c>
      <c r="H127" s="43" t="str">
        <f>IFERROR(__xludf.DUMMYFUNCTION("""COMPUTED_VALUE"""),"L")</f>
        <v>L</v>
      </c>
      <c r="I127" s="43" t="str">
        <f>IFERROR(__xludf.DUMMYFUNCTION("""COMPUTED_VALUE"""),"Positif")</f>
        <v>Positif</v>
      </c>
      <c r="J127" s="43" t="str">
        <f>IFERROR(__xludf.DUMMYFUNCTION("""COMPUTED_VALUE"""),"Negatif")</f>
        <v>Negatif</v>
      </c>
      <c r="K127" s="43" t="str">
        <f>IFERROR(__xludf.DUMMYFUNCTION("""COMPUTED_VALUE"""),"Tidak")</f>
        <v>Tidak</v>
      </c>
      <c r="L127" s="43" t="str">
        <f>IFERROR(__xludf.DUMMYFUNCTION("""COMPUTED_VALUE"""),"Negatif")</f>
        <v>Negatif</v>
      </c>
      <c r="M127" s="43" t="str">
        <f>IFERROR(__xludf.DUMMYFUNCTION("""COMPUTED_VALUE"""),"Paru")</f>
        <v>Paru</v>
      </c>
    </row>
    <row r="128">
      <c r="A128" s="46" t="s">
        <v>8</v>
      </c>
      <c r="B128" s="47" t="s">
        <v>11</v>
      </c>
      <c r="C128" s="47" t="s">
        <v>11</v>
      </c>
      <c r="D128" s="47" t="s">
        <v>12</v>
      </c>
      <c r="E128" s="47" t="s">
        <v>47</v>
      </c>
      <c r="F128" s="47" t="s">
        <v>23</v>
      </c>
      <c r="H128" s="43" t="str">
        <f>IFERROR(__xludf.DUMMYFUNCTION("""COMPUTED_VALUE"""),"P")</f>
        <v>P</v>
      </c>
      <c r="I128" s="43" t="str">
        <f>IFERROR(__xludf.DUMMYFUNCTION("""COMPUTED_VALUE"""),"Positif")</f>
        <v>Positif</v>
      </c>
      <c r="J128" s="43" t="str">
        <f>IFERROR(__xludf.DUMMYFUNCTION("""COMPUTED_VALUE"""),"Negatif")</f>
        <v>Negatif</v>
      </c>
      <c r="K128" s="43" t="str">
        <f>IFERROR(__xludf.DUMMYFUNCTION("""COMPUTED_VALUE"""),"Tidak")</f>
        <v>Tidak</v>
      </c>
      <c r="L128" s="43" t="str">
        <f>IFERROR(__xludf.DUMMYFUNCTION("""COMPUTED_VALUE"""),"Rif Sensitif")</f>
        <v>Rif Sensitif</v>
      </c>
      <c r="M128" s="43" t="str">
        <f>IFERROR(__xludf.DUMMYFUNCTION("""COMPUTED_VALUE"""),"Paru")</f>
        <v>Paru</v>
      </c>
    </row>
    <row r="129">
      <c r="A129" s="46" t="s">
        <v>8</v>
      </c>
      <c r="B129" s="47" t="s">
        <v>10</v>
      </c>
      <c r="C129" s="47" t="s">
        <v>11</v>
      </c>
      <c r="D129" s="47" t="s">
        <v>12</v>
      </c>
      <c r="E129" s="47" t="s">
        <v>11</v>
      </c>
      <c r="F129" s="47" t="s">
        <v>14</v>
      </c>
      <c r="H129" s="43" t="str">
        <f>IFERROR(__xludf.DUMMYFUNCTION("""COMPUTED_VALUE"""),"L")</f>
        <v>L</v>
      </c>
      <c r="I129" s="43" t="str">
        <f>IFERROR(__xludf.DUMMYFUNCTION("""COMPUTED_VALUE"""),"Positif")</f>
        <v>Positif</v>
      </c>
      <c r="J129" s="43" t="str">
        <f>IFERROR(__xludf.DUMMYFUNCTION("""COMPUTED_VALUE"""),"Negatif")</f>
        <v>Negatif</v>
      </c>
      <c r="K129" s="43" t="str">
        <f>IFERROR(__xludf.DUMMYFUNCTION("""COMPUTED_VALUE"""),"Tidak")</f>
        <v>Tidak</v>
      </c>
      <c r="L129" s="43" t="str">
        <f>IFERROR(__xludf.DUMMYFUNCTION("""COMPUTED_VALUE"""),"Rif Sensitif")</f>
        <v>Rif Sensitif</v>
      </c>
      <c r="M129" s="43" t="str">
        <f>IFERROR(__xludf.DUMMYFUNCTION("""COMPUTED_VALUE"""),"Paru")</f>
        <v>Paru</v>
      </c>
    </row>
    <row r="130">
      <c r="A130" s="46" t="s">
        <v>48</v>
      </c>
      <c r="B130" s="47" t="s">
        <v>10</v>
      </c>
      <c r="C130" s="47" t="s">
        <v>11</v>
      </c>
      <c r="D130" s="47" t="s">
        <v>12</v>
      </c>
      <c r="E130" s="47" t="s">
        <v>47</v>
      </c>
      <c r="F130" s="47" t="s">
        <v>14</v>
      </c>
      <c r="H130" s="43" t="str">
        <f>IFERROR(__xludf.DUMMYFUNCTION("""COMPUTED_VALUE"""),"P")</f>
        <v>P</v>
      </c>
      <c r="I130" s="43" t="str">
        <f>IFERROR(__xludf.DUMMYFUNCTION("""COMPUTED_VALUE"""),"Positif")</f>
        <v>Positif</v>
      </c>
      <c r="J130" s="43" t="str">
        <f>IFERROR(__xludf.DUMMYFUNCTION("""COMPUTED_VALUE"""),"Negatif")</f>
        <v>Negatif</v>
      </c>
      <c r="K130" s="43" t="str">
        <f>IFERROR(__xludf.DUMMYFUNCTION("""COMPUTED_VALUE"""),"Ya")</f>
        <v>Ya</v>
      </c>
      <c r="L130" s="43" t="str">
        <f>IFERROR(__xludf.DUMMYFUNCTION("""COMPUTED_VALUE"""),"Rif Sensitif")</f>
        <v>Rif Sensitif</v>
      </c>
      <c r="M130" s="43" t="str">
        <f>IFERROR(__xludf.DUMMYFUNCTION("""COMPUTED_VALUE"""),"Paru")</f>
        <v>Paru</v>
      </c>
    </row>
    <row r="131">
      <c r="A131" s="46" t="s">
        <v>8</v>
      </c>
      <c r="B131" s="47" t="s">
        <v>10</v>
      </c>
      <c r="C131" s="47" t="s">
        <v>11</v>
      </c>
      <c r="D131" s="47" t="s">
        <v>12</v>
      </c>
      <c r="E131" s="47" t="s">
        <v>47</v>
      </c>
      <c r="F131" s="47" t="s">
        <v>14</v>
      </c>
      <c r="H131" s="43" t="str">
        <f>IFERROR(__xludf.DUMMYFUNCTION("""COMPUTED_VALUE"""),"L")</f>
        <v>L</v>
      </c>
      <c r="I131" s="43" t="str">
        <f>IFERROR(__xludf.DUMMYFUNCTION("""COMPUTED_VALUE"""),"Positif")</f>
        <v>Positif</v>
      </c>
      <c r="J131" s="43" t="str">
        <f>IFERROR(__xludf.DUMMYFUNCTION("""COMPUTED_VALUE"""),"Negatif")</f>
        <v>Negatif</v>
      </c>
      <c r="K131" s="43" t="str">
        <f>IFERROR(__xludf.DUMMYFUNCTION("""COMPUTED_VALUE"""),"Tidak")</f>
        <v>Tidak</v>
      </c>
      <c r="L131" s="43" t="str">
        <f>IFERROR(__xludf.DUMMYFUNCTION("""COMPUTED_VALUE"""),"Rif Sensitif")</f>
        <v>Rif Sensitif</v>
      </c>
      <c r="M131" s="43" t="str">
        <f>IFERROR(__xludf.DUMMYFUNCTION("""COMPUTED_VALUE"""),"Paru")</f>
        <v>Paru</v>
      </c>
    </row>
    <row r="132">
      <c r="A132" s="46" t="s">
        <v>8</v>
      </c>
      <c r="B132" s="47" t="s">
        <v>10</v>
      </c>
      <c r="C132" s="47" t="s">
        <v>11</v>
      </c>
      <c r="D132" s="47" t="s">
        <v>12</v>
      </c>
      <c r="E132" s="47" t="s">
        <v>11</v>
      </c>
      <c r="F132" s="47" t="s">
        <v>14</v>
      </c>
      <c r="H132" s="43" t="str">
        <f>IFERROR(__xludf.DUMMYFUNCTION("""COMPUTED_VALUE"""),"L")</f>
        <v>L</v>
      </c>
      <c r="I132" s="43" t="str">
        <f>IFERROR(__xludf.DUMMYFUNCTION("""COMPUTED_VALUE"""),"Positif")</f>
        <v>Positif</v>
      </c>
      <c r="J132" s="43" t="str">
        <f>IFERROR(__xludf.DUMMYFUNCTION("""COMPUTED_VALUE"""),"Negatif")</f>
        <v>Negatif</v>
      </c>
      <c r="K132" s="43" t="str">
        <f>IFERROR(__xludf.DUMMYFUNCTION("""COMPUTED_VALUE"""),"Tidak")</f>
        <v>Tidak</v>
      </c>
      <c r="L132" s="43" t="str">
        <f>IFERROR(__xludf.DUMMYFUNCTION("""COMPUTED_VALUE"""),"Rif Sensitif")</f>
        <v>Rif Sensitif</v>
      </c>
      <c r="M132" s="43" t="str">
        <f>IFERROR(__xludf.DUMMYFUNCTION("""COMPUTED_VALUE"""),"Paru")</f>
        <v>Paru</v>
      </c>
    </row>
    <row r="133">
      <c r="A133" s="46" t="s">
        <v>48</v>
      </c>
      <c r="B133" s="47" t="s">
        <v>10</v>
      </c>
      <c r="C133" s="47" t="s">
        <v>11</v>
      </c>
      <c r="D133" s="47" t="s">
        <v>12</v>
      </c>
      <c r="E133" s="47" t="s">
        <v>11</v>
      </c>
      <c r="F133" s="47" t="s">
        <v>14</v>
      </c>
      <c r="H133" s="43" t="str">
        <f>IFERROR(__xludf.DUMMYFUNCTION("""COMPUTED_VALUE"""),"L")</f>
        <v>L</v>
      </c>
      <c r="I133" s="43" t="str">
        <f>IFERROR(__xludf.DUMMYFUNCTION("""COMPUTED_VALUE"""),"Positif")</f>
        <v>Positif</v>
      </c>
      <c r="J133" s="43" t="str">
        <f>IFERROR(__xludf.DUMMYFUNCTION("""COMPUTED_VALUE"""),"Negatif")</f>
        <v>Negatif</v>
      </c>
      <c r="K133" s="43" t="str">
        <f>IFERROR(__xludf.DUMMYFUNCTION("""COMPUTED_VALUE"""),"Tidak")</f>
        <v>Tidak</v>
      </c>
      <c r="L133" s="43" t="str">
        <f>IFERROR(__xludf.DUMMYFUNCTION("""COMPUTED_VALUE"""),"Negatif")</f>
        <v>Negatif</v>
      </c>
      <c r="M133" s="43" t="str">
        <f>IFERROR(__xludf.DUMMYFUNCTION("""COMPUTED_VALUE"""),"Paru")</f>
        <v>Paru</v>
      </c>
    </row>
    <row r="134">
      <c r="A134" s="46" t="s">
        <v>8</v>
      </c>
      <c r="B134" s="47" t="s">
        <v>11</v>
      </c>
      <c r="C134" s="47" t="s">
        <v>11</v>
      </c>
      <c r="D134" s="47" t="s">
        <v>12</v>
      </c>
      <c r="E134" s="47" t="s">
        <v>47</v>
      </c>
      <c r="F134" s="47" t="s">
        <v>23</v>
      </c>
      <c r="H134" s="43" t="str">
        <f>IFERROR(__xludf.DUMMYFUNCTION("""COMPUTED_VALUE"""),"P")</f>
        <v>P</v>
      </c>
      <c r="I134" s="43" t="str">
        <f>IFERROR(__xludf.DUMMYFUNCTION("""COMPUTED_VALUE"""),"Positif")</f>
        <v>Positif</v>
      </c>
      <c r="J134" s="43" t="str">
        <f>IFERROR(__xludf.DUMMYFUNCTION("""COMPUTED_VALUE"""),"Negatif")</f>
        <v>Negatif</v>
      </c>
      <c r="K134" s="43" t="str">
        <f>IFERROR(__xludf.DUMMYFUNCTION("""COMPUTED_VALUE"""),"Ya")</f>
        <v>Ya</v>
      </c>
      <c r="L134" s="43" t="str">
        <f>IFERROR(__xludf.DUMMYFUNCTION("""COMPUTED_VALUE"""),"Rif Sensitif")</f>
        <v>Rif Sensitif</v>
      </c>
      <c r="M134" s="43" t="str">
        <f>IFERROR(__xludf.DUMMYFUNCTION("""COMPUTED_VALUE"""),"Paru")</f>
        <v>Paru</v>
      </c>
    </row>
    <row r="135">
      <c r="A135" s="46" t="s">
        <v>8</v>
      </c>
      <c r="B135" s="47" t="s">
        <v>10</v>
      </c>
      <c r="C135" s="47" t="s">
        <v>11</v>
      </c>
      <c r="D135" s="47" t="s">
        <v>12</v>
      </c>
      <c r="E135" s="47" t="s">
        <v>11</v>
      </c>
      <c r="F135" s="47" t="s">
        <v>14</v>
      </c>
      <c r="H135" s="43" t="str">
        <f>IFERROR(__xludf.DUMMYFUNCTION("""COMPUTED_VALUE"""),"P")</f>
        <v>P</v>
      </c>
      <c r="I135" s="43" t="str">
        <f>IFERROR(__xludf.DUMMYFUNCTION("""COMPUTED_VALUE"""),"Positif")</f>
        <v>Positif</v>
      </c>
      <c r="J135" s="43" t="str">
        <f>IFERROR(__xludf.DUMMYFUNCTION("""COMPUTED_VALUE"""),"Negatif")</f>
        <v>Negatif</v>
      </c>
      <c r="K135" s="43" t="str">
        <f>IFERROR(__xludf.DUMMYFUNCTION("""COMPUTED_VALUE"""),"Tidak")</f>
        <v>Tidak</v>
      </c>
      <c r="L135" s="43" t="str">
        <f>IFERROR(__xludf.DUMMYFUNCTION("""COMPUTED_VALUE"""),"Negatif")</f>
        <v>Negatif</v>
      </c>
      <c r="M135" s="43" t="str">
        <f>IFERROR(__xludf.DUMMYFUNCTION("""COMPUTED_VALUE"""),"Paru")</f>
        <v>Paru</v>
      </c>
    </row>
    <row r="136">
      <c r="A136" s="46" t="s">
        <v>8</v>
      </c>
      <c r="B136" s="47" t="s">
        <v>10</v>
      </c>
      <c r="C136" s="47" t="s">
        <v>11</v>
      </c>
      <c r="D136" s="47" t="s">
        <v>12</v>
      </c>
      <c r="E136" s="47" t="s">
        <v>11</v>
      </c>
      <c r="F136" s="47" t="s">
        <v>14</v>
      </c>
      <c r="H136" s="43" t="str">
        <f>IFERROR(__xludf.DUMMYFUNCTION("""COMPUTED_VALUE"""),"P")</f>
        <v>P</v>
      </c>
      <c r="I136" s="43" t="str">
        <f>IFERROR(__xludf.DUMMYFUNCTION("""COMPUTED_VALUE"""),"Positif")</f>
        <v>Positif</v>
      </c>
      <c r="J136" s="43" t="str">
        <f>IFERROR(__xludf.DUMMYFUNCTION("""COMPUTED_VALUE"""),"Negatif")</f>
        <v>Negatif</v>
      </c>
      <c r="K136" s="43" t="str">
        <f>IFERROR(__xludf.DUMMYFUNCTION("""COMPUTED_VALUE"""),"Tidak")</f>
        <v>Tidak</v>
      </c>
      <c r="L136" s="43" t="str">
        <f>IFERROR(__xludf.DUMMYFUNCTION("""COMPUTED_VALUE"""),"Negatif")</f>
        <v>Negatif</v>
      </c>
      <c r="M136" s="43" t="str">
        <f>IFERROR(__xludf.DUMMYFUNCTION("""COMPUTED_VALUE"""),"Paru")</f>
        <v>Paru</v>
      </c>
    </row>
    <row r="137">
      <c r="A137" s="46" t="s">
        <v>8</v>
      </c>
      <c r="B137" s="47" t="s">
        <v>11</v>
      </c>
      <c r="C137" s="47" t="s">
        <v>11</v>
      </c>
      <c r="D137" s="47" t="s">
        <v>44</v>
      </c>
      <c r="E137" s="47" t="s">
        <v>47</v>
      </c>
      <c r="F137" s="47" t="s">
        <v>23</v>
      </c>
      <c r="H137" s="43" t="str">
        <f>IFERROR(__xludf.DUMMYFUNCTION("""COMPUTED_VALUE"""),"L")</f>
        <v>L</v>
      </c>
      <c r="I137" s="43" t="str">
        <f>IFERROR(__xludf.DUMMYFUNCTION("""COMPUTED_VALUE"""),"Positif")</f>
        <v>Positif</v>
      </c>
      <c r="J137" s="43" t="str">
        <f>IFERROR(__xludf.DUMMYFUNCTION("""COMPUTED_VALUE"""),"Negatif")</f>
        <v>Negatif</v>
      </c>
      <c r="K137" s="43" t="str">
        <f>IFERROR(__xludf.DUMMYFUNCTION("""COMPUTED_VALUE"""),"Tidak")</f>
        <v>Tidak</v>
      </c>
      <c r="L137" s="43" t="str">
        <f>IFERROR(__xludf.DUMMYFUNCTION("""COMPUTED_VALUE"""),"Rif Sensitif")</f>
        <v>Rif Sensitif</v>
      </c>
      <c r="M137" s="43" t="str">
        <f>IFERROR(__xludf.DUMMYFUNCTION("""COMPUTED_VALUE"""),"Paru")</f>
        <v>Paru</v>
      </c>
    </row>
    <row r="138">
      <c r="A138" s="46" t="s">
        <v>8</v>
      </c>
      <c r="B138" s="47" t="s">
        <v>10</v>
      </c>
      <c r="C138" s="47" t="s">
        <v>11</v>
      </c>
      <c r="D138" s="47" t="s">
        <v>12</v>
      </c>
      <c r="E138" s="47" t="s">
        <v>47</v>
      </c>
      <c r="F138" s="47" t="s">
        <v>14</v>
      </c>
      <c r="H138" s="43" t="str">
        <f>IFERROR(__xludf.DUMMYFUNCTION("""COMPUTED_VALUE"""),"P")</f>
        <v>P</v>
      </c>
      <c r="I138" s="43" t="str">
        <f>IFERROR(__xludf.DUMMYFUNCTION("""COMPUTED_VALUE"""),"Positif")</f>
        <v>Positif</v>
      </c>
      <c r="J138" s="43" t="str">
        <f>IFERROR(__xludf.DUMMYFUNCTION("""COMPUTED_VALUE"""),"Negatif")</f>
        <v>Negatif</v>
      </c>
      <c r="K138" s="43" t="str">
        <f>IFERROR(__xludf.DUMMYFUNCTION("""COMPUTED_VALUE"""),"Tidak")</f>
        <v>Tidak</v>
      </c>
      <c r="L138" s="43" t="str">
        <f>IFERROR(__xludf.DUMMYFUNCTION("""COMPUTED_VALUE"""),"Rif Sensitif")</f>
        <v>Rif Sensitif</v>
      </c>
      <c r="M138" s="43" t="str">
        <f>IFERROR(__xludf.DUMMYFUNCTION("""COMPUTED_VALUE"""),"Paru")</f>
        <v>Paru</v>
      </c>
    </row>
    <row r="139">
      <c r="A139" s="46" t="s">
        <v>8</v>
      </c>
      <c r="B139" s="47" t="s">
        <v>10</v>
      </c>
      <c r="C139" s="47" t="s">
        <v>11</v>
      </c>
      <c r="D139" s="47" t="s">
        <v>44</v>
      </c>
      <c r="E139" s="47" t="s">
        <v>11</v>
      </c>
      <c r="F139" s="47" t="s">
        <v>14</v>
      </c>
      <c r="H139" s="43" t="str">
        <f>IFERROR(__xludf.DUMMYFUNCTION("""COMPUTED_VALUE"""),"L")</f>
        <v>L</v>
      </c>
      <c r="I139" s="43" t="str">
        <f>IFERROR(__xludf.DUMMYFUNCTION("""COMPUTED_VALUE"""),"Positif")</f>
        <v>Positif</v>
      </c>
      <c r="J139" s="43" t="str">
        <f>IFERROR(__xludf.DUMMYFUNCTION("""COMPUTED_VALUE"""),"Negatif")</f>
        <v>Negatif</v>
      </c>
      <c r="K139" s="43" t="str">
        <f>IFERROR(__xludf.DUMMYFUNCTION("""COMPUTED_VALUE"""),"Tidak")</f>
        <v>Tidak</v>
      </c>
      <c r="L139" s="43" t="str">
        <f>IFERROR(__xludf.DUMMYFUNCTION("""COMPUTED_VALUE"""),"Rif Sensitif")</f>
        <v>Rif Sensitif</v>
      </c>
      <c r="M139" s="43" t="str">
        <f>IFERROR(__xludf.DUMMYFUNCTION("""COMPUTED_VALUE"""),"Paru")</f>
        <v>Paru</v>
      </c>
    </row>
    <row r="140">
      <c r="A140" s="46" t="s">
        <v>48</v>
      </c>
      <c r="B140" s="47" t="s">
        <v>10</v>
      </c>
      <c r="C140" s="47" t="s">
        <v>11</v>
      </c>
      <c r="D140" s="47" t="s">
        <v>44</v>
      </c>
      <c r="E140" s="47" t="s">
        <v>47</v>
      </c>
      <c r="F140" s="47" t="s">
        <v>14</v>
      </c>
      <c r="H140" s="43" t="str">
        <f>IFERROR(__xludf.DUMMYFUNCTION("""COMPUTED_VALUE"""),"L")</f>
        <v>L</v>
      </c>
      <c r="I140" s="43" t="str">
        <f>IFERROR(__xludf.DUMMYFUNCTION("""COMPUTED_VALUE"""),"Positif")</f>
        <v>Positif</v>
      </c>
      <c r="J140" s="43" t="str">
        <f>IFERROR(__xludf.DUMMYFUNCTION("""COMPUTED_VALUE"""),"Negatif")</f>
        <v>Negatif</v>
      </c>
      <c r="K140" s="43" t="str">
        <f>IFERROR(__xludf.DUMMYFUNCTION("""COMPUTED_VALUE"""),"Tidak")</f>
        <v>Tidak</v>
      </c>
      <c r="L140" s="43" t="str">
        <f>IFERROR(__xludf.DUMMYFUNCTION("""COMPUTED_VALUE"""),"Negatif")</f>
        <v>Negatif</v>
      </c>
      <c r="M140" s="43" t="str">
        <f>IFERROR(__xludf.DUMMYFUNCTION("""COMPUTED_VALUE"""),"Paru")</f>
        <v>Paru</v>
      </c>
    </row>
    <row r="141">
      <c r="A141" s="46" t="s">
        <v>8</v>
      </c>
      <c r="B141" s="47" t="s">
        <v>10</v>
      </c>
      <c r="C141" s="47" t="s">
        <v>11</v>
      </c>
      <c r="D141" s="47" t="s">
        <v>12</v>
      </c>
      <c r="E141" s="47" t="s">
        <v>11</v>
      </c>
      <c r="F141" s="47" t="s">
        <v>14</v>
      </c>
      <c r="H141" s="43" t="str">
        <f>IFERROR(__xludf.DUMMYFUNCTION("""COMPUTED_VALUE"""),"L")</f>
        <v>L</v>
      </c>
      <c r="I141" s="43" t="str">
        <f>IFERROR(__xludf.DUMMYFUNCTION("""COMPUTED_VALUE"""),"Positif")</f>
        <v>Positif</v>
      </c>
      <c r="J141" s="43" t="str">
        <f>IFERROR(__xludf.DUMMYFUNCTION("""COMPUTED_VALUE"""),"Negatif")</f>
        <v>Negatif</v>
      </c>
      <c r="K141" s="43" t="str">
        <f>IFERROR(__xludf.DUMMYFUNCTION("""COMPUTED_VALUE"""),"Tidak")</f>
        <v>Tidak</v>
      </c>
      <c r="L141" s="43" t="str">
        <f>IFERROR(__xludf.DUMMYFUNCTION("""COMPUTED_VALUE"""),"Negatif")</f>
        <v>Negatif</v>
      </c>
      <c r="M141" s="43" t="str">
        <f>IFERROR(__xludf.DUMMYFUNCTION("""COMPUTED_VALUE"""),"Paru")</f>
        <v>Paru</v>
      </c>
    </row>
    <row r="142">
      <c r="A142" s="46" t="s">
        <v>8</v>
      </c>
      <c r="B142" s="47" t="s">
        <v>10</v>
      </c>
      <c r="C142" s="47" t="s">
        <v>11</v>
      </c>
      <c r="D142" s="47" t="s">
        <v>12</v>
      </c>
      <c r="E142" s="47" t="s">
        <v>11</v>
      </c>
      <c r="F142" s="47" t="s">
        <v>14</v>
      </c>
      <c r="H142" s="43" t="str">
        <f>IFERROR(__xludf.DUMMYFUNCTION("""COMPUTED_VALUE"""),"L")</f>
        <v>L</v>
      </c>
      <c r="I142" s="43" t="str">
        <f>IFERROR(__xludf.DUMMYFUNCTION("""COMPUTED_VALUE"""),"Positif")</f>
        <v>Positif</v>
      </c>
      <c r="J142" s="43" t="str">
        <f>IFERROR(__xludf.DUMMYFUNCTION("""COMPUTED_VALUE"""),"Negatif")</f>
        <v>Negatif</v>
      </c>
      <c r="K142" s="43" t="str">
        <f>IFERROR(__xludf.DUMMYFUNCTION("""COMPUTED_VALUE"""),"Tidak")</f>
        <v>Tidak</v>
      </c>
      <c r="L142" s="43" t="str">
        <f>IFERROR(__xludf.DUMMYFUNCTION("""COMPUTED_VALUE"""),"Rif Sensitif")</f>
        <v>Rif Sensitif</v>
      </c>
      <c r="M142" s="43" t="str">
        <f>IFERROR(__xludf.DUMMYFUNCTION("""COMPUTED_VALUE"""),"Paru")</f>
        <v>Paru</v>
      </c>
    </row>
    <row r="143">
      <c r="A143" s="46" t="s">
        <v>48</v>
      </c>
      <c r="B143" s="47" t="s">
        <v>10</v>
      </c>
      <c r="C143" s="47" t="s">
        <v>11</v>
      </c>
      <c r="D143" s="47" t="s">
        <v>12</v>
      </c>
      <c r="E143" s="47" t="s">
        <v>47</v>
      </c>
      <c r="F143" s="47" t="s">
        <v>14</v>
      </c>
      <c r="H143" s="43" t="str">
        <f>IFERROR(__xludf.DUMMYFUNCTION("""COMPUTED_VALUE"""),"L")</f>
        <v>L</v>
      </c>
      <c r="I143" s="43" t="str">
        <f>IFERROR(__xludf.DUMMYFUNCTION("""COMPUTED_VALUE"""),"Positif")</f>
        <v>Positif</v>
      </c>
      <c r="J143" s="43" t="str">
        <f>IFERROR(__xludf.DUMMYFUNCTION("""COMPUTED_VALUE"""),"Negatif")</f>
        <v>Negatif</v>
      </c>
      <c r="K143" s="43" t="str">
        <f>IFERROR(__xludf.DUMMYFUNCTION("""COMPUTED_VALUE"""),"Tidak")</f>
        <v>Tidak</v>
      </c>
      <c r="L143" s="43" t="str">
        <f>IFERROR(__xludf.DUMMYFUNCTION("""COMPUTED_VALUE"""),"Rif Sensitif")</f>
        <v>Rif Sensitif</v>
      </c>
      <c r="M143" s="43" t="str">
        <f>IFERROR(__xludf.DUMMYFUNCTION("""COMPUTED_VALUE"""),"Paru")</f>
        <v>Paru</v>
      </c>
    </row>
    <row r="144">
      <c r="A144" s="46" t="s">
        <v>48</v>
      </c>
      <c r="B144" s="47" t="s">
        <v>10</v>
      </c>
      <c r="C144" s="47" t="s">
        <v>11</v>
      </c>
      <c r="D144" s="47" t="s">
        <v>12</v>
      </c>
      <c r="E144" s="47" t="s">
        <v>47</v>
      </c>
      <c r="F144" s="47" t="s">
        <v>14</v>
      </c>
      <c r="H144" s="43" t="str">
        <f>IFERROR(__xludf.DUMMYFUNCTION("""COMPUTED_VALUE"""),"P")</f>
        <v>P</v>
      </c>
      <c r="I144" s="43" t="str">
        <f>IFERROR(__xludf.DUMMYFUNCTION("""COMPUTED_VALUE"""),"Positif")</f>
        <v>Positif</v>
      </c>
      <c r="J144" s="43" t="str">
        <f>IFERROR(__xludf.DUMMYFUNCTION("""COMPUTED_VALUE"""),"Negatif")</f>
        <v>Negatif</v>
      </c>
      <c r="K144" s="43" t="str">
        <f>IFERROR(__xludf.DUMMYFUNCTION("""COMPUTED_VALUE"""),"Tidak")</f>
        <v>Tidak</v>
      </c>
      <c r="L144" s="43" t="str">
        <f>IFERROR(__xludf.DUMMYFUNCTION("""COMPUTED_VALUE"""),"Negatif")</f>
        <v>Negatif</v>
      </c>
      <c r="M144" s="43" t="str">
        <f>IFERROR(__xludf.DUMMYFUNCTION("""COMPUTED_VALUE"""),"Paru")</f>
        <v>Paru</v>
      </c>
    </row>
    <row r="145">
      <c r="A145" s="46" t="s">
        <v>48</v>
      </c>
      <c r="B145" s="47" t="s">
        <v>11</v>
      </c>
      <c r="C145" s="47" t="s">
        <v>11</v>
      </c>
      <c r="D145" s="47" t="s">
        <v>12</v>
      </c>
      <c r="E145" s="47" t="s">
        <v>47</v>
      </c>
      <c r="F145" s="47" t="s">
        <v>23</v>
      </c>
      <c r="H145" s="43" t="str">
        <f>IFERROR(__xludf.DUMMYFUNCTION("""COMPUTED_VALUE"""),"L")</f>
        <v>L</v>
      </c>
      <c r="I145" s="43" t="str">
        <f>IFERROR(__xludf.DUMMYFUNCTION("""COMPUTED_VALUE"""),"Positif")</f>
        <v>Positif</v>
      </c>
      <c r="J145" s="43" t="str">
        <f>IFERROR(__xludf.DUMMYFUNCTION("""COMPUTED_VALUE"""),"Negatif")</f>
        <v>Negatif</v>
      </c>
      <c r="K145" s="43" t="str">
        <f>IFERROR(__xludf.DUMMYFUNCTION("""COMPUTED_VALUE"""),"Tidak")</f>
        <v>Tidak</v>
      </c>
      <c r="L145" s="43" t="str">
        <f>IFERROR(__xludf.DUMMYFUNCTION("""COMPUTED_VALUE"""),"Rif Sensitif")</f>
        <v>Rif Sensitif</v>
      </c>
      <c r="M145" s="43" t="str">
        <f>IFERROR(__xludf.DUMMYFUNCTION("""COMPUTED_VALUE"""),"Paru")</f>
        <v>Paru</v>
      </c>
    </row>
    <row r="146">
      <c r="A146" s="46" t="s">
        <v>48</v>
      </c>
      <c r="B146" s="47" t="s">
        <v>10</v>
      </c>
      <c r="C146" s="47" t="s">
        <v>11</v>
      </c>
      <c r="D146" s="47" t="s">
        <v>12</v>
      </c>
      <c r="E146" s="47" t="s">
        <v>47</v>
      </c>
      <c r="F146" s="47" t="s">
        <v>14</v>
      </c>
      <c r="H146" s="43" t="str">
        <f>IFERROR(__xludf.DUMMYFUNCTION("""COMPUTED_VALUE"""),"P")</f>
        <v>P</v>
      </c>
      <c r="I146" s="43" t="str">
        <f>IFERROR(__xludf.DUMMYFUNCTION("""COMPUTED_VALUE"""),"Positif")</f>
        <v>Positif</v>
      </c>
      <c r="J146" s="43" t="str">
        <f>IFERROR(__xludf.DUMMYFUNCTION("""COMPUTED_VALUE"""),"Negatif")</f>
        <v>Negatif</v>
      </c>
      <c r="K146" s="43" t="str">
        <f>IFERROR(__xludf.DUMMYFUNCTION("""COMPUTED_VALUE"""),"Tidak")</f>
        <v>Tidak</v>
      </c>
      <c r="L146" s="43" t="str">
        <f>IFERROR(__xludf.DUMMYFUNCTION("""COMPUTED_VALUE"""),"Rif Sensitif")</f>
        <v>Rif Sensitif</v>
      </c>
      <c r="M146" s="43" t="str">
        <f>IFERROR(__xludf.DUMMYFUNCTION("""COMPUTED_VALUE"""),"Paru")</f>
        <v>Paru</v>
      </c>
    </row>
    <row r="147">
      <c r="A147" s="46" t="s">
        <v>8</v>
      </c>
      <c r="B147" s="47" t="s">
        <v>11</v>
      </c>
      <c r="C147" s="47" t="s">
        <v>11</v>
      </c>
      <c r="D147" s="47" t="s">
        <v>44</v>
      </c>
      <c r="E147" s="47" t="s">
        <v>47</v>
      </c>
      <c r="F147" s="47" t="s">
        <v>23</v>
      </c>
      <c r="H147" s="43" t="str">
        <f>IFERROR(__xludf.DUMMYFUNCTION("""COMPUTED_VALUE"""),"P")</f>
        <v>P</v>
      </c>
      <c r="I147" s="43" t="str">
        <f>IFERROR(__xludf.DUMMYFUNCTION("""COMPUTED_VALUE"""),"Positif")</f>
        <v>Positif</v>
      </c>
      <c r="J147" s="43" t="str">
        <f>IFERROR(__xludf.DUMMYFUNCTION("""COMPUTED_VALUE"""),"Negatif")</f>
        <v>Negatif</v>
      </c>
      <c r="K147" s="43" t="str">
        <f>IFERROR(__xludf.DUMMYFUNCTION("""COMPUTED_VALUE"""),"Tidak")</f>
        <v>Tidak</v>
      </c>
      <c r="L147" s="43" t="str">
        <f>IFERROR(__xludf.DUMMYFUNCTION("""COMPUTED_VALUE"""),"Negatif")</f>
        <v>Negatif</v>
      </c>
      <c r="M147" s="43" t="str">
        <f>IFERROR(__xludf.DUMMYFUNCTION("""COMPUTED_VALUE"""),"Paru")</f>
        <v>Paru</v>
      </c>
    </row>
    <row r="148">
      <c r="A148" s="46" t="s">
        <v>48</v>
      </c>
      <c r="B148" s="47" t="s">
        <v>10</v>
      </c>
      <c r="C148" s="47" t="s">
        <v>11</v>
      </c>
      <c r="D148" s="47" t="s">
        <v>12</v>
      </c>
      <c r="E148" s="47" t="s">
        <v>47</v>
      </c>
      <c r="F148" s="47" t="s">
        <v>14</v>
      </c>
      <c r="H148" s="43" t="str">
        <f>IFERROR(__xludf.DUMMYFUNCTION("""COMPUTED_VALUE"""),"L")</f>
        <v>L</v>
      </c>
      <c r="I148" s="43" t="str">
        <f>IFERROR(__xludf.DUMMYFUNCTION("""COMPUTED_VALUE"""),"Positif")</f>
        <v>Positif</v>
      </c>
      <c r="J148" s="43" t="str">
        <f>IFERROR(__xludf.DUMMYFUNCTION("""COMPUTED_VALUE"""),"Negatif")</f>
        <v>Negatif</v>
      </c>
      <c r="K148" s="43" t="str">
        <f>IFERROR(__xludf.DUMMYFUNCTION("""COMPUTED_VALUE"""),"Tidak")</f>
        <v>Tidak</v>
      </c>
      <c r="L148" s="43" t="str">
        <f>IFERROR(__xludf.DUMMYFUNCTION("""COMPUTED_VALUE"""),"Negatif")</f>
        <v>Negatif</v>
      </c>
      <c r="M148" s="43" t="str">
        <f>IFERROR(__xludf.DUMMYFUNCTION("""COMPUTED_VALUE"""),"Paru")</f>
        <v>Paru</v>
      </c>
    </row>
    <row r="149">
      <c r="A149" s="46" t="s">
        <v>48</v>
      </c>
      <c r="B149" s="47" t="s">
        <v>10</v>
      </c>
      <c r="C149" s="47" t="s">
        <v>11</v>
      </c>
      <c r="D149" s="47" t="s">
        <v>12</v>
      </c>
      <c r="E149" s="47" t="s">
        <v>47</v>
      </c>
      <c r="F149" s="47" t="s">
        <v>14</v>
      </c>
      <c r="H149" s="43" t="str">
        <f>IFERROR(__xludf.DUMMYFUNCTION("""COMPUTED_VALUE"""),"P")</f>
        <v>P</v>
      </c>
      <c r="I149" s="43" t="str">
        <f>IFERROR(__xludf.DUMMYFUNCTION("""COMPUTED_VALUE"""),"Positif")</f>
        <v>Positif</v>
      </c>
      <c r="J149" s="43" t="str">
        <f>IFERROR(__xludf.DUMMYFUNCTION("""COMPUTED_VALUE"""),"Negatif")</f>
        <v>Negatif</v>
      </c>
      <c r="K149" s="43" t="str">
        <f>IFERROR(__xludf.DUMMYFUNCTION("""COMPUTED_VALUE"""),"Tidak")</f>
        <v>Tidak</v>
      </c>
      <c r="L149" s="43" t="str">
        <f>IFERROR(__xludf.DUMMYFUNCTION("""COMPUTED_VALUE"""),"Negatif")</f>
        <v>Negatif</v>
      </c>
      <c r="M149" s="43" t="str">
        <f>IFERROR(__xludf.DUMMYFUNCTION("""COMPUTED_VALUE"""),"Paru")</f>
        <v>Paru</v>
      </c>
    </row>
    <row r="150">
      <c r="A150" s="46" t="s">
        <v>8</v>
      </c>
      <c r="B150" s="47" t="s">
        <v>10</v>
      </c>
      <c r="C150" s="47" t="s">
        <v>11</v>
      </c>
      <c r="D150" s="47" t="s">
        <v>12</v>
      </c>
      <c r="E150" s="47" t="s">
        <v>47</v>
      </c>
      <c r="F150" s="47" t="s">
        <v>14</v>
      </c>
      <c r="H150" s="43" t="str">
        <f>IFERROR(__xludf.DUMMYFUNCTION("""COMPUTED_VALUE"""),"P")</f>
        <v>P</v>
      </c>
      <c r="I150" s="43" t="str">
        <f>IFERROR(__xludf.DUMMYFUNCTION("""COMPUTED_VALUE"""),"Positif")</f>
        <v>Positif</v>
      </c>
      <c r="J150" s="43" t="str">
        <f>IFERROR(__xludf.DUMMYFUNCTION("""COMPUTED_VALUE"""),"Negatif")</f>
        <v>Negatif</v>
      </c>
      <c r="K150" s="43" t="str">
        <f>IFERROR(__xludf.DUMMYFUNCTION("""COMPUTED_VALUE"""),"Tidak")</f>
        <v>Tidak</v>
      </c>
      <c r="L150" s="43" t="str">
        <f>IFERROR(__xludf.DUMMYFUNCTION("""COMPUTED_VALUE"""),"Negatif")</f>
        <v>Negatif</v>
      </c>
      <c r="M150" s="43" t="str">
        <f>IFERROR(__xludf.DUMMYFUNCTION("""COMPUTED_VALUE"""),"Paru")</f>
        <v>Paru</v>
      </c>
    </row>
    <row r="151">
      <c r="A151" s="46" t="s">
        <v>48</v>
      </c>
      <c r="B151" s="47" t="s">
        <v>10</v>
      </c>
      <c r="C151" s="47" t="s">
        <v>11</v>
      </c>
      <c r="D151" s="47" t="s">
        <v>44</v>
      </c>
      <c r="E151" s="47" t="s">
        <v>47</v>
      </c>
      <c r="F151" s="47" t="s">
        <v>14</v>
      </c>
      <c r="H151" s="43" t="str">
        <f>IFERROR(__xludf.DUMMYFUNCTION("""COMPUTED_VALUE"""),"P")</f>
        <v>P</v>
      </c>
      <c r="I151" s="43" t="str">
        <f>IFERROR(__xludf.DUMMYFUNCTION("""COMPUTED_VALUE"""),"Positif")</f>
        <v>Positif</v>
      </c>
      <c r="J151" s="43" t="str">
        <f>IFERROR(__xludf.DUMMYFUNCTION("""COMPUTED_VALUE"""),"Negatif")</f>
        <v>Negatif</v>
      </c>
      <c r="K151" s="43" t="str">
        <f>IFERROR(__xludf.DUMMYFUNCTION("""COMPUTED_VALUE"""),"Tidak")</f>
        <v>Tidak</v>
      </c>
      <c r="L151" s="43" t="str">
        <f>IFERROR(__xludf.DUMMYFUNCTION("""COMPUTED_VALUE"""),"Rif Sensitif")</f>
        <v>Rif Sensitif</v>
      </c>
      <c r="M151" s="43" t="str">
        <f>IFERROR(__xludf.DUMMYFUNCTION("""COMPUTED_VALUE"""),"Paru")</f>
        <v>Paru</v>
      </c>
    </row>
    <row r="152">
      <c r="A152" s="46" t="s">
        <v>48</v>
      </c>
      <c r="B152" s="47" t="s">
        <v>11</v>
      </c>
      <c r="C152" s="47" t="s">
        <v>11</v>
      </c>
      <c r="D152" s="47" t="s">
        <v>12</v>
      </c>
      <c r="E152" s="47" t="s">
        <v>47</v>
      </c>
      <c r="F152" s="47" t="s">
        <v>23</v>
      </c>
      <c r="H152" s="43" t="str">
        <f>IFERROR(__xludf.DUMMYFUNCTION("""COMPUTED_VALUE"""),"P")</f>
        <v>P</v>
      </c>
      <c r="I152" s="43" t="str">
        <f>IFERROR(__xludf.DUMMYFUNCTION("""COMPUTED_VALUE"""),"Positif")</f>
        <v>Positif</v>
      </c>
      <c r="J152" s="43" t="str">
        <f>IFERROR(__xludf.DUMMYFUNCTION("""COMPUTED_VALUE"""),"Negatif")</f>
        <v>Negatif</v>
      </c>
      <c r="K152" s="43" t="str">
        <f>IFERROR(__xludf.DUMMYFUNCTION("""COMPUTED_VALUE"""),"Ya")</f>
        <v>Ya</v>
      </c>
      <c r="L152" s="43" t="str">
        <f>IFERROR(__xludf.DUMMYFUNCTION("""COMPUTED_VALUE"""),"Negatif")</f>
        <v>Negatif</v>
      </c>
      <c r="M152" s="43" t="str">
        <f>IFERROR(__xludf.DUMMYFUNCTION("""COMPUTED_VALUE"""),"Paru")</f>
        <v>Paru</v>
      </c>
    </row>
    <row r="153">
      <c r="A153" s="46" t="s">
        <v>48</v>
      </c>
      <c r="B153" s="47" t="s">
        <v>10</v>
      </c>
      <c r="C153" s="47" t="s">
        <v>11</v>
      </c>
      <c r="D153" s="47" t="s">
        <v>12</v>
      </c>
      <c r="E153" s="47" t="s">
        <v>47</v>
      </c>
      <c r="F153" s="47" t="s">
        <v>14</v>
      </c>
      <c r="H153" s="43" t="str">
        <f>IFERROR(__xludf.DUMMYFUNCTION("""COMPUTED_VALUE"""),"L")</f>
        <v>L</v>
      </c>
      <c r="I153" s="43" t="str">
        <f>IFERROR(__xludf.DUMMYFUNCTION("""COMPUTED_VALUE"""),"Positif")</f>
        <v>Positif</v>
      </c>
      <c r="J153" s="43" t="str">
        <f>IFERROR(__xludf.DUMMYFUNCTION("""COMPUTED_VALUE"""),"Negatif")</f>
        <v>Negatif</v>
      </c>
      <c r="K153" s="43" t="str">
        <f>IFERROR(__xludf.DUMMYFUNCTION("""COMPUTED_VALUE"""),"Ya")</f>
        <v>Ya</v>
      </c>
      <c r="L153" s="43" t="str">
        <f>IFERROR(__xludf.DUMMYFUNCTION("""COMPUTED_VALUE"""),"Rif Sensitif")</f>
        <v>Rif Sensitif</v>
      </c>
      <c r="M153" s="43" t="str">
        <f>IFERROR(__xludf.DUMMYFUNCTION("""COMPUTED_VALUE"""),"Paru")</f>
        <v>Paru</v>
      </c>
    </row>
    <row r="154">
      <c r="A154" s="46" t="s">
        <v>48</v>
      </c>
      <c r="B154" s="47" t="s">
        <v>11</v>
      </c>
      <c r="C154" s="47" t="s">
        <v>11</v>
      </c>
      <c r="D154" s="47" t="s">
        <v>12</v>
      </c>
      <c r="E154" s="47" t="s">
        <v>47</v>
      </c>
      <c r="F154" s="47" t="s">
        <v>23</v>
      </c>
      <c r="H154" s="43" t="str">
        <f>IFERROR(__xludf.DUMMYFUNCTION("""COMPUTED_VALUE"""),"P")</f>
        <v>P</v>
      </c>
      <c r="I154" s="43" t="str">
        <f>IFERROR(__xludf.DUMMYFUNCTION("""COMPUTED_VALUE"""),"Positif")</f>
        <v>Positif</v>
      </c>
      <c r="J154" s="43" t="str">
        <f>IFERROR(__xludf.DUMMYFUNCTION("""COMPUTED_VALUE"""),"Negatif")</f>
        <v>Negatif</v>
      </c>
      <c r="K154" s="43" t="str">
        <f>IFERROR(__xludf.DUMMYFUNCTION("""COMPUTED_VALUE"""),"Tidak")</f>
        <v>Tidak</v>
      </c>
      <c r="L154" s="43" t="str">
        <f>IFERROR(__xludf.DUMMYFUNCTION("""COMPUTED_VALUE"""),"Negatif")</f>
        <v>Negatif</v>
      </c>
      <c r="M154" s="43" t="str">
        <f>IFERROR(__xludf.DUMMYFUNCTION("""COMPUTED_VALUE"""),"Paru")</f>
        <v>Paru</v>
      </c>
    </row>
    <row r="155">
      <c r="A155" s="46" t="s">
        <v>48</v>
      </c>
      <c r="B155" s="47" t="s">
        <v>11</v>
      </c>
      <c r="C155" s="47" t="s">
        <v>11</v>
      </c>
      <c r="D155" s="47" t="s">
        <v>12</v>
      </c>
      <c r="E155" s="47" t="s">
        <v>47</v>
      </c>
      <c r="F155" s="47" t="s">
        <v>23</v>
      </c>
      <c r="H155" s="43" t="str">
        <f>IFERROR(__xludf.DUMMYFUNCTION("""COMPUTED_VALUE"""),"P")</f>
        <v>P</v>
      </c>
      <c r="I155" s="43" t="str">
        <f>IFERROR(__xludf.DUMMYFUNCTION("""COMPUTED_VALUE"""),"Positif")</f>
        <v>Positif</v>
      </c>
      <c r="J155" s="43" t="str">
        <f>IFERROR(__xludf.DUMMYFUNCTION("""COMPUTED_VALUE"""),"Negatif")</f>
        <v>Negatif</v>
      </c>
      <c r="K155" s="43" t="str">
        <f>IFERROR(__xludf.DUMMYFUNCTION("""COMPUTED_VALUE"""),"Tidak")</f>
        <v>Tidak</v>
      </c>
      <c r="L155" s="43" t="str">
        <f>IFERROR(__xludf.DUMMYFUNCTION("""COMPUTED_VALUE"""),"Negatif")</f>
        <v>Negatif</v>
      </c>
      <c r="M155" s="43" t="str">
        <f>IFERROR(__xludf.DUMMYFUNCTION("""COMPUTED_VALUE"""),"Paru")</f>
        <v>Paru</v>
      </c>
    </row>
    <row r="156">
      <c r="A156" s="46" t="s">
        <v>48</v>
      </c>
      <c r="B156" s="47" t="s">
        <v>11</v>
      </c>
      <c r="C156" s="47" t="s">
        <v>11</v>
      </c>
      <c r="D156" s="47" t="s">
        <v>12</v>
      </c>
      <c r="E156" s="47" t="s">
        <v>47</v>
      </c>
      <c r="F156" s="47" t="s">
        <v>23</v>
      </c>
      <c r="H156" s="43" t="str">
        <f>IFERROR(__xludf.DUMMYFUNCTION("""COMPUTED_VALUE"""),"L")</f>
        <v>L</v>
      </c>
      <c r="I156" s="43" t="str">
        <f>IFERROR(__xludf.DUMMYFUNCTION("""COMPUTED_VALUE"""),"Positif")</f>
        <v>Positif</v>
      </c>
      <c r="J156" s="43" t="str">
        <f>IFERROR(__xludf.DUMMYFUNCTION("""COMPUTED_VALUE"""),"Negatif")</f>
        <v>Negatif</v>
      </c>
      <c r="K156" s="43" t="str">
        <f>IFERROR(__xludf.DUMMYFUNCTION("""COMPUTED_VALUE"""),"Tidak")</f>
        <v>Tidak</v>
      </c>
      <c r="L156" s="43" t="str">
        <f>IFERROR(__xludf.DUMMYFUNCTION("""COMPUTED_VALUE"""),"Rif Sensitif")</f>
        <v>Rif Sensitif</v>
      </c>
      <c r="M156" s="43" t="str">
        <f>IFERROR(__xludf.DUMMYFUNCTION("""COMPUTED_VALUE"""),"Paru")</f>
        <v>Paru</v>
      </c>
    </row>
    <row r="157">
      <c r="A157" s="46" t="s">
        <v>8</v>
      </c>
      <c r="B157" s="47" t="s">
        <v>11</v>
      </c>
      <c r="C157" s="47" t="s">
        <v>11</v>
      </c>
      <c r="D157" s="47" t="s">
        <v>12</v>
      </c>
      <c r="E157" s="47" t="s">
        <v>47</v>
      </c>
      <c r="F157" s="47" t="s">
        <v>23</v>
      </c>
      <c r="H157" s="43" t="str">
        <f>IFERROR(__xludf.DUMMYFUNCTION("""COMPUTED_VALUE"""),"L")</f>
        <v>L</v>
      </c>
      <c r="I157" s="43" t="str">
        <f>IFERROR(__xludf.DUMMYFUNCTION("""COMPUTED_VALUE"""),"Positif")</f>
        <v>Positif</v>
      </c>
      <c r="J157" s="43" t="str">
        <f>IFERROR(__xludf.DUMMYFUNCTION("""COMPUTED_VALUE"""),"Negatif")</f>
        <v>Negatif</v>
      </c>
      <c r="K157" s="43" t="str">
        <f>IFERROR(__xludf.DUMMYFUNCTION("""COMPUTED_VALUE"""),"Tidak")</f>
        <v>Tidak</v>
      </c>
      <c r="L157" s="43" t="str">
        <f>IFERROR(__xludf.DUMMYFUNCTION("""COMPUTED_VALUE"""),"Rif Sensitif")</f>
        <v>Rif Sensitif</v>
      </c>
      <c r="M157" s="43" t="str">
        <f>IFERROR(__xludf.DUMMYFUNCTION("""COMPUTED_VALUE"""),"Paru")</f>
        <v>Paru</v>
      </c>
    </row>
    <row r="158">
      <c r="A158" s="46" t="s">
        <v>48</v>
      </c>
      <c r="B158" s="47" t="s">
        <v>10</v>
      </c>
      <c r="C158" s="47" t="s">
        <v>11</v>
      </c>
      <c r="D158" s="47" t="s">
        <v>12</v>
      </c>
      <c r="E158" s="47" t="s">
        <v>11</v>
      </c>
      <c r="F158" s="47" t="s">
        <v>14</v>
      </c>
      <c r="H158" s="43" t="str">
        <f>IFERROR(__xludf.DUMMYFUNCTION("""COMPUTED_VALUE"""),"L")</f>
        <v>L</v>
      </c>
      <c r="I158" s="43" t="str">
        <f>IFERROR(__xludf.DUMMYFUNCTION("""COMPUTED_VALUE"""),"Positif")</f>
        <v>Positif</v>
      </c>
      <c r="J158" s="43" t="str">
        <f>IFERROR(__xludf.DUMMYFUNCTION("""COMPUTED_VALUE"""),"Negatif")</f>
        <v>Negatif</v>
      </c>
      <c r="K158" s="43" t="str">
        <f>IFERROR(__xludf.DUMMYFUNCTION("""COMPUTED_VALUE"""),"Tidak")</f>
        <v>Tidak</v>
      </c>
      <c r="L158" s="43" t="str">
        <f>IFERROR(__xludf.DUMMYFUNCTION("""COMPUTED_VALUE"""),"Rif Sensitif")</f>
        <v>Rif Sensitif</v>
      </c>
      <c r="M158" s="43" t="str">
        <f>IFERROR(__xludf.DUMMYFUNCTION("""COMPUTED_VALUE"""),"Paru")</f>
        <v>Paru</v>
      </c>
    </row>
    <row r="159">
      <c r="A159" s="46" t="s">
        <v>48</v>
      </c>
      <c r="B159" s="47" t="s">
        <v>10</v>
      </c>
      <c r="C159" s="47" t="s">
        <v>11</v>
      </c>
      <c r="D159" s="47" t="s">
        <v>12</v>
      </c>
      <c r="E159" s="47" t="s">
        <v>47</v>
      </c>
      <c r="F159" s="47" t="s">
        <v>14</v>
      </c>
      <c r="H159" s="43" t="str">
        <f>IFERROR(__xludf.DUMMYFUNCTION("""COMPUTED_VALUE"""),"L")</f>
        <v>L</v>
      </c>
      <c r="I159" s="43" t="str">
        <f>IFERROR(__xludf.DUMMYFUNCTION("""COMPUTED_VALUE"""),"Positif")</f>
        <v>Positif</v>
      </c>
      <c r="J159" s="43" t="str">
        <f>IFERROR(__xludf.DUMMYFUNCTION("""COMPUTED_VALUE"""),"Negatif")</f>
        <v>Negatif</v>
      </c>
      <c r="K159" s="43" t="str">
        <f>IFERROR(__xludf.DUMMYFUNCTION("""COMPUTED_VALUE"""),"Tidak")</f>
        <v>Tidak</v>
      </c>
      <c r="L159" s="43" t="str">
        <f>IFERROR(__xludf.DUMMYFUNCTION("""COMPUTED_VALUE"""),"Rif Sensitif")</f>
        <v>Rif Sensitif</v>
      </c>
      <c r="M159" s="43" t="str">
        <f>IFERROR(__xludf.DUMMYFUNCTION("""COMPUTED_VALUE"""),"Paru")</f>
        <v>Paru</v>
      </c>
    </row>
    <row r="160">
      <c r="A160" s="46" t="s">
        <v>8</v>
      </c>
      <c r="B160" s="47" t="s">
        <v>10</v>
      </c>
      <c r="C160" s="47" t="s">
        <v>11</v>
      </c>
      <c r="D160" s="47" t="s">
        <v>12</v>
      </c>
      <c r="E160" s="47" t="s">
        <v>11</v>
      </c>
      <c r="F160" s="47" t="s">
        <v>14</v>
      </c>
      <c r="H160" s="43" t="str">
        <f>IFERROR(__xludf.DUMMYFUNCTION("""COMPUTED_VALUE"""),"L")</f>
        <v>L</v>
      </c>
      <c r="I160" s="43" t="str">
        <f>IFERROR(__xludf.DUMMYFUNCTION("""COMPUTED_VALUE"""),"Positif")</f>
        <v>Positif</v>
      </c>
      <c r="J160" s="43" t="str">
        <f>IFERROR(__xludf.DUMMYFUNCTION("""COMPUTED_VALUE"""),"Negatif")</f>
        <v>Negatif</v>
      </c>
      <c r="K160" s="43" t="str">
        <f>IFERROR(__xludf.DUMMYFUNCTION("""COMPUTED_VALUE"""),"Tidak")</f>
        <v>Tidak</v>
      </c>
      <c r="L160" s="43" t="str">
        <f>IFERROR(__xludf.DUMMYFUNCTION("""COMPUTED_VALUE"""),"Rif Sensitif")</f>
        <v>Rif Sensitif</v>
      </c>
      <c r="M160" s="43" t="str">
        <f>IFERROR(__xludf.DUMMYFUNCTION("""COMPUTED_VALUE"""),"Paru")</f>
        <v>Paru</v>
      </c>
    </row>
    <row r="161">
      <c r="A161" s="46" t="s">
        <v>48</v>
      </c>
      <c r="B161" s="47" t="s">
        <v>11</v>
      </c>
      <c r="C161" s="47" t="s">
        <v>11</v>
      </c>
      <c r="D161" s="47" t="s">
        <v>12</v>
      </c>
      <c r="E161" s="47" t="s">
        <v>47</v>
      </c>
      <c r="F161" s="47" t="s">
        <v>23</v>
      </c>
      <c r="H161" s="43" t="str">
        <f>IFERROR(__xludf.DUMMYFUNCTION("""COMPUTED_VALUE"""),"P")</f>
        <v>P</v>
      </c>
      <c r="I161" s="43" t="str">
        <f>IFERROR(__xludf.DUMMYFUNCTION("""COMPUTED_VALUE"""),"Positif")</f>
        <v>Positif</v>
      </c>
      <c r="J161" s="43" t="str">
        <f>IFERROR(__xludf.DUMMYFUNCTION("""COMPUTED_VALUE"""),"Negatif")</f>
        <v>Negatif</v>
      </c>
      <c r="K161" s="43" t="str">
        <f>IFERROR(__xludf.DUMMYFUNCTION("""COMPUTED_VALUE"""),"Tidak")</f>
        <v>Tidak</v>
      </c>
      <c r="L161" s="43" t="str">
        <f>IFERROR(__xludf.DUMMYFUNCTION("""COMPUTED_VALUE"""),"Rif Sensitif")</f>
        <v>Rif Sensitif</v>
      </c>
      <c r="M161" s="43" t="str">
        <f>IFERROR(__xludf.DUMMYFUNCTION("""COMPUTED_VALUE"""),"Paru")</f>
        <v>Paru</v>
      </c>
    </row>
    <row r="162">
      <c r="A162" s="46" t="s">
        <v>48</v>
      </c>
      <c r="B162" s="47" t="s">
        <v>10</v>
      </c>
      <c r="C162" s="47" t="s">
        <v>11</v>
      </c>
      <c r="D162" s="47" t="s">
        <v>12</v>
      </c>
      <c r="E162" s="47" t="s">
        <v>47</v>
      </c>
      <c r="F162" s="47" t="s">
        <v>14</v>
      </c>
      <c r="H162" s="43" t="str">
        <f>IFERROR(__xludf.DUMMYFUNCTION("""COMPUTED_VALUE"""),"L")</f>
        <v>L</v>
      </c>
      <c r="I162" s="43" t="str">
        <f>IFERROR(__xludf.DUMMYFUNCTION("""COMPUTED_VALUE"""),"Positif")</f>
        <v>Positif</v>
      </c>
      <c r="J162" s="43" t="str">
        <f>IFERROR(__xludf.DUMMYFUNCTION("""COMPUTED_VALUE"""),"Negatif")</f>
        <v>Negatif</v>
      </c>
      <c r="K162" s="43" t="str">
        <f>IFERROR(__xludf.DUMMYFUNCTION("""COMPUTED_VALUE"""),"Ya")</f>
        <v>Ya</v>
      </c>
      <c r="L162" s="43" t="str">
        <f>IFERROR(__xludf.DUMMYFUNCTION("""COMPUTED_VALUE"""),"Rif Sensitif")</f>
        <v>Rif Sensitif</v>
      </c>
      <c r="M162" s="43" t="str">
        <f>IFERROR(__xludf.DUMMYFUNCTION("""COMPUTED_VALUE"""),"Paru")</f>
        <v>Paru</v>
      </c>
    </row>
    <row r="163">
      <c r="A163" s="46" t="s">
        <v>48</v>
      </c>
      <c r="B163" s="47" t="s">
        <v>10</v>
      </c>
      <c r="C163" s="47" t="s">
        <v>11</v>
      </c>
      <c r="D163" s="47" t="s">
        <v>12</v>
      </c>
      <c r="E163" s="47" t="s">
        <v>47</v>
      </c>
      <c r="F163" s="47" t="s">
        <v>14</v>
      </c>
      <c r="H163" s="43" t="str">
        <f>IFERROR(__xludf.DUMMYFUNCTION("""COMPUTED_VALUE"""),"L")</f>
        <v>L</v>
      </c>
      <c r="I163" s="43" t="str">
        <f>IFERROR(__xludf.DUMMYFUNCTION("""COMPUTED_VALUE"""),"Positif")</f>
        <v>Positif</v>
      </c>
      <c r="J163" s="43" t="str">
        <f>IFERROR(__xludf.DUMMYFUNCTION("""COMPUTED_VALUE"""),"Negatif")</f>
        <v>Negatif</v>
      </c>
      <c r="K163" s="43" t="str">
        <f>IFERROR(__xludf.DUMMYFUNCTION("""COMPUTED_VALUE"""),"Tidak")</f>
        <v>Tidak</v>
      </c>
      <c r="L163" s="43" t="str">
        <f>IFERROR(__xludf.DUMMYFUNCTION("""COMPUTED_VALUE"""),"Rif Sensitif")</f>
        <v>Rif Sensitif</v>
      </c>
      <c r="M163" s="43" t="str">
        <f>IFERROR(__xludf.DUMMYFUNCTION("""COMPUTED_VALUE"""),"Paru")</f>
        <v>Paru</v>
      </c>
    </row>
    <row r="164">
      <c r="A164" s="46" t="s">
        <v>48</v>
      </c>
      <c r="B164" s="47" t="s">
        <v>10</v>
      </c>
      <c r="C164" s="47" t="s">
        <v>11</v>
      </c>
      <c r="D164" s="47" t="s">
        <v>12</v>
      </c>
      <c r="E164" s="47" t="s">
        <v>47</v>
      </c>
      <c r="F164" s="47" t="s">
        <v>14</v>
      </c>
      <c r="H164" s="43" t="str">
        <f>IFERROR(__xludf.DUMMYFUNCTION("""COMPUTED_VALUE"""),"L")</f>
        <v>L</v>
      </c>
      <c r="I164" s="43" t="str">
        <f>IFERROR(__xludf.DUMMYFUNCTION("""COMPUTED_VALUE"""),"Positif")</f>
        <v>Positif</v>
      </c>
      <c r="J164" s="43" t="str">
        <f>IFERROR(__xludf.DUMMYFUNCTION("""COMPUTED_VALUE"""),"Negatif")</f>
        <v>Negatif</v>
      </c>
      <c r="K164" s="43" t="str">
        <f>IFERROR(__xludf.DUMMYFUNCTION("""COMPUTED_VALUE"""),"Tidak")</f>
        <v>Tidak</v>
      </c>
      <c r="L164" s="43" t="str">
        <f>IFERROR(__xludf.DUMMYFUNCTION("""COMPUTED_VALUE"""),"Negatif")</f>
        <v>Negatif</v>
      </c>
      <c r="M164" s="43" t="str">
        <f>IFERROR(__xludf.DUMMYFUNCTION("""COMPUTED_VALUE"""),"Paru")</f>
        <v>Paru</v>
      </c>
    </row>
    <row r="165">
      <c r="A165" s="46" t="s">
        <v>48</v>
      </c>
      <c r="B165" s="47" t="s">
        <v>10</v>
      </c>
      <c r="C165" s="47" t="s">
        <v>11</v>
      </c>
      <c r="D165" s="47" t="s">
        <v>12</v>
      </c>
      <c r="E165" s="47" t="s">
        <v>47</v>
      </c>
      <c r="F165" s="47" t="s">
        <v>14</v>
      </c>
      <c r="H165" s="43" t="str">
        <f>IFERROR(__xludf.DUMMYFUNCTION("""COMPUTED_VALUE"""),"L")</f>
        <v>L</v>
      </c>
      <c r="I165" s="43" t="str">
        <f>IFERROR(__xludf.DUMMYFUNCTION("""COMPUTED_VALUE"""),"Positif")</f>
        <v>Positif</v>
      </c>
      <c r="J165" s="43" t="str">
        <f>IFERROR(__xludf.DUMMYFUNCTION("""COMPUTED_VALUE"""),"Negatif")</f>
        <v>Negatif</v>
      </c>
      <c r="K165" s="43" t="str">
        <f>IFERROR(__xludf.DUMMYFUNCTION("""COMPUTED_VALUE"""),"Tidak")</f>
        <v>Tidak</v>
      </c>
      <c r="L165" s="43" t="str">
        <f>IFERROR(__xludf.DUMMYFUNCTION("""COMPUTED_VALUE"""),"Rif Sensitif")</f>
        <v>Rif Sensitif</v>
      </c>
      <c r="M165" s="43" t="str">
        <f>IFERROR(__xludf.DUMMYFUNCTION("""COMPUTED_VALUE"""),"Paru")</f>
        <v>Paru</v>
      </c>
    </row>
    <row r="166">
      <c r="A166" s="46" t="s">
        <v>8</v>
      </c>
      <c r="B166" s="47" t="s">
        <v>10</v>
      </c>
      <c r="C166" s="47" t="s">
        <v>11</v>
      </c>
      <c r="D166" s="47" t="s">
        <v>12</v>
      </c>
      <c r="E166" s="47" t="s">
        <v>47</v>
      </c>
      <c r="F166" s="47" t="s">
        <v>14</v>
      </c>
      <c r="H166" s="43" t="str">
        <f>IFERROR(__xludf.DUMMYFUNCTION("""COMPUTED_VALUE"""),"P")</f>
        <v>P</v>
      </c>
      <c r="I166" s="43" t="str">
        <f>IFERROR(__xludf.DUMMYFUNCTION("""COMPUTED_VALUE"""),"Positif")</f>
        <v>Positif</v>
      </c>
      <c r="J166" s="43" t="str">
        <f>IFERROR(__xludf.DUMMYFUNCTION("""COMPUTED_VALUE"""),"Negatif")</f>
        <v>Negatif</v>
      </c>
      <c r="K166" s="43" t="str">
        <f>IFERROR(__xludf.DUMMYFUNCTION("""COMPUTED_VALUE"""),"Tidak")</f>
        <v>Tidak</v>
      </c>
      <c r="L166" s="43" t="str">
        <f>IFERROR(__xludf.DUMMYFUNCTION("""COMPUTED_VALUE"""),"Negatif")</f>
        <v>Negatif</v>
      </c>
      <c r="M166" s="43" t="str">
        <f>IFERROR(__xludf.DUMMYFUNCTION("""COMPUTED_VALUE"""),"Paru")</f>
        <v>Paru</v>
      </c>
    </row>
    <row r="167">
      <c r="A167" s="46" t="s">
        <v>8</v>
      </c>
      <c r="B167" s="47" t="s">
        <v>10</v>
      </c>
      <c r="C167" s="47" t="s">
        <v>11</v>
      </c>
      <c r="D167" s="47" t="s">
        <v>12</v>
      </c>
      <c r="E167" s="47" t="s">
        <v>47</v>
      </c>
      <c r="F167" s="47" t="s">
        <v>14</v>
      </c>
      <c r="H167" s="43" t="str">
        <f>IFERROR(__xludf.DUMMYFUNCTION("""COMPUTED_VALUE"""),"L")</f>
        <v>L</v>
      </c>
      <c r="I167" s="43" t="str">
        <f>IFERROR(__xludf.DUMMYFUNCTION("""COMPUTED_VALUE"""),"Positif")</f>
        <v>Positif</v>
      </c>
      <c r="J167" s="43" t="str">
        <f>IFERROR(__xludf.DUMMYFUNCTION("""COMPUTED_VALUE"""),"Negatif")</f>
        <v>Negatif</v>
      </c>
      <c r="K167" s="43" t="str">
        <f>IFERROR(__xludf.DUMMYFUNCTION("""COMPUTED_VALUE"""),"Tidak")</f>
        <v>Tidak</v>
      </c>
      <c r="L167" s="43" t="str">
        <f>IFERROR(__xludf.DUMMYFUNCTION("""COMPUTED_VALUE"""),"Rif Sensitif")</f>
        <v>Rif Sensitif</v>
      </c>
      <c r="M167" s="43" t="str">
        <f>IFERROR(__xludf.DUMMYFUNCTION("""COMPUTED_VALUE"""),"Paru")</f>
        <v>Paru</v>
      </c>
    </row>
    <row r="168">
      <c r="A168" s="46" t="s">
        <v>8</v>
      </c>
      <c r="B168" s="47" t="s">
        <v>11</v>
      </c>
      <c r="C168" s="47" t="s">
        <v>11</v>
      </c>
      <c r="D168" s="47" t="s">
        <v>12</v>
      </c>
      <c r="E168" s="47" t="s">
        <v>47</v>
      </c>
      <c r="F168" s="47" t="s">
        <v>23</v>
      </c>
      <c r="H168" s="43" t="str">
        <f>IFERROR(__xludf.DUMMYFUNCTION("""COMPUTED_VALUE"""),"L")</f>
        <v>L</v>
      </c>
      <c r="I168" s="43" t="str">
        <f>IFERROR(__xludf.DUMMYFUNCTION("""COMPUTED_VALUE"""),"Positif")</f>
        <v>Positif</v>
      </c>
      <c r="J168" s="43" t="str">
        <f>IFERROR(__xludf.DUMMYFUNCTION("""COMPUTED_VALUE"""),"Negatif")</f>
        <v>Negatif</v>
      </c>
      <c r="K168" s="43" t="str">
        <f>IFERROR(__xludf.DUMMYFUNCTION("""COMPUTED_VALUE"""),"Tidak")</f>
        <v>Tidak</v>
      </c>
      <c r="L168" s="43" t="str">
        <f>IFERROR(__xludf.DUMMYFUNCTION("""COMPUTED_VALUE"""),"Rif Sensitif")</f>
        <v>Rif Sensitif</v>
      </c>
      <c r="M168" s="43" t="str">
        <f>IFERROR(__xludf.DUMMYFUNCTION("""COMPUTED_VALUE"""),"Paru")</f>
        <v>Paru</v>
      </c>
    </row>
    <row r="169">
      <c r="A169" s="46" t="s">
        <v>48</v>
      </c>
      <c r="B169" s="47" t="s">
        <v>10</v>
      </c>
      <c r="C169" s="47" t="s">
        <v>11</v>
      </c>
      <c r="D169" s="47" t="s">
        <v>12</v>
      </c>
      <c r="E169" s="47" t="s">
        <v>47</v>
      </c>
      <c r="F169" s="47" t="s">
        <v>14</v>
      </c>
      <c r="H169" s="43" t="str">
        <f>IFERROR(__xludf.DUMMYFUNCTION("""COMPUTED_VALUE"""),"L")</f>
        <v>L</v>
      </c>
      <c r="I169" s="43" t="str">
        <f>IFERROR(__xludf.DUMMYFUNCTION("""COMPUTED_VALUE"""),"Positif")</f>
        <v>Positif</v>
      </c>
      <c r="J169" s="43" t="str">
        <f>IFERROR(__xludf.DUMMYFUNCTION("""COMPUTED_VALUE"""),"Negatif")</f>
        <v>Negatif</v>
      </c>
      <c r="K169" s="43" t="str">
        <f>IFERROR(__xludf.DUMMYFUNCTION("""COMPUTED_VALUE"""),"Tidak")</f>
        <v>Tidak</v>
      </c>
      <c r="L169" s="43" t="str">
        <f>IFERROR(__xludf.DUMMYFUNCTION("""COMPUTED_VALUE"""),"Rif Sensitif")</f>
        <v>Rif Sensitif</v>
      </c>
      <c r="M169" s="43" t="str">
        <f>IFERROR(__xludf.DUMMYFUNCTION("""COMPUTED_VALUE"""),"Paru")</f>
        <v>Paru</v>
      </c>
    </row>
    <row r="170">
      <c r="A170" s="46" t="s">
        <v>8</v>
      </c>
      <c r="B170" s="47" t="s">
        <v>10</v>
      </c>
      <c r="C170" s="47" t="s">
        <v>11</v>
      </c>
      <c r="D170" s="47" t="s">
        <v>12</v>
      </c>
      <c r="E170" s="47" t="s">
        <v>47</v>
      </c>
      <c r="F170" s="47" t="s">
        <v>14</v>
      </c>
      <c r="H170" s="43" t="str">
        <f>IFERROR(__xludf.DUMMYFUNCTION("""COMPUTED_VALUE"""),"L")</f>
        <v>L</v>
      </c>
      <c r="I170" s="43" t="str">
        <f>IFERROR(__xludf.DUMMYFUNCTION("""COMPUTED_VALUE"""),"Positif")</f>
        <v>Positif</v>
      </c>
      <c r="J170" s="43" t="str">
        <f>IFERROR(__xludf.DUMMYFUNCTION("""COMPUTED_VALUE"""),"Negatif")</f>
        <v>Negatif</v>
      </c>
      <c r="K170" s="43" t="str">
        <f>IFERROR(__xludf.DUMMYFUNCTION("""COMPUTED_VALUE"""),"Tidak")</f>
        <v>Tidak</v>
      </c>
      <c r="L170" s="43" t="str">
        <f>IFERROR(__xludf.DUMMYFUNCTION("""COMPUTED_VALUE"""),"Rif Sensitif")</f>
        <v>Rif Sensitif</v>
      </c>
      <c r="M170" s="43" t="str">
        <f>IFERROR(__xludf.DUMMYFUNCTION("""COMPUTED_VALUE"""),"Paru")</f>
        <v>Paru</v>
      </c>
    </row>
    <row r="171">
      <c r="A171" s="46" t="s">
        <v>48</v>
      </c>
      <c r="B171" s="47" t="s">
        <v>10</v>
      </c>
      <c r="C171" s="47" t="s">
        <v>11</v>
      </c>
      <c r="D171" s="47" t="s">
        <v>12</v>
      </c>
      <c r="E171" s="47" t="s">
        <v>47</v>
      </c>
      <c r="F171" s="47" t="s">
        <v>14</v>
      </c>
      <c r="H171" s="43" t="str">
        <f>IFERROR(__xludf.DUMMYFUNCTION("""COMPUTED_VALUE"""),"P")</f>
        <v>P</v>
      </c>
      <c r="I171" s="43" t="str">
        <f>IFERROR(__xludf.DUMMYFUNCTION("""COMPUTED_VALUE"""),"Positif")</f>
        <v>Positif</v>
      </c>
      <c r="J171" s="43" t="str">
        <f>IFERROR(__xludf.DUMMYFUNCTION("""COMPUTED_VALUE"""),"Negatif")</f>
        <v>Negatif</v>
      </c>
      <c r="K171" s="43" t="str">
        <f>IFERROR(__xludf.DUMMYFUNCTION("""COMPUTED_VALUE"""),"Tidak")</f>
        <v>Tidak</v>
      </c>
      <c r="L171" s="43" t="str">
        <f>IFERROR(__xludf.DUMMYFUNCTION("""COMPUTED_VALUE"""),"Rif Sensitif")</f>
        <v>Rif Sensitif</v>
      </c>
      <c r="M171" s="43" t="str">
        <f>IFERROR(__xludf.DUMMYFUNCTION("""COMPUTED_VALUE"""),"Paru")</f>
        <v>Paru</v>
      </c>
    </row>
    <row r="172">
      <c r="A172" s="46" t="s">
        <v>48</v>
      </c>
      <c r="B172" s="47" t="s">
        <v>10</v>
      </c>
      <c r="C172" s="47" t="s">
        <v>11</v>
      </c>
      <c r="D172" s="47" t="s">
        <v>12</v>
      </c>
      <c r="E172" s="47" t="s">
        <v>47</v>
      </c>
      <c r="F172" s="47" t="s">
        <v>14</v>
      </c>
      <c r="H172" s="43" t="str">
        <f>IFERROR(__xludf.DUMMYFUNCTION("""COMPUTED_VALUE"""),"P")</f>
        <v>P</v>
      </c>
      <c r="I172" s="43" t="str">
        <f>IFERROR(__xludf.DUMMYFUNCTION("""COMPUTED_VALUE"""),"Positif")</f>
        <v>Positif</v>
      </c>
      <c r="J172" s="43" t="str">
        <f>IFERROR(__xludf.DUMMYFUNCTION("""COMPUTED_VALUE"""),"Negatif")</f>
        <v>Negatif</v>
      </c>
      <c r="K172" s="43" t="str">
        <f>IFERROR(__xludf.DUMMYFUNCTION("""COMPUTED_VALUE"""),"Tidak")</f>
        <v>Tidak</v>
      </c>
      <c r="L172" s="43" t="str">
        <f>IFERROR(__xludf.DUMMYFUNCTION("""COMPUTED_VALUE"""),"Rif Sensitif")</f>
        <v>Rif Sensitif</v>
      </c>
      <c r="M172" s="43" t="str">
        <f>IFERROR(__xludf.DUMMYFUNCTION("""COMPUTED_VALUE"""),"Paru")</f>
        <v>Paru</v>
      </c>
    </row>
    <row r="173">
      <c r="A173" s="46" t="s">
        <v>48</v>
      </c>
      <c r="B173" s="47" t="s">
        <v>10</v>
      </c>
      <c r="C173" s="47" t="s">
        <v>11</v>
      </c>
      <c r="D173" s="47" t="s">
        <v>12</v>
      </c>
      <c r="E173" s="47" t="s">
        <v>47</v>
      </c>
      <c r="F173" s="47" t="s">
        <v>14</v>
      </c>
      <c r="H173" s="43" t="str">
        <f>IFERROR(__xludf.DUMMYFUNCTION("""COMPUTED_VALUE"""),"L")</f>
        <v>L</v>
      </c>
      <c r="I173" s="43" t="str">
        <f>IFERROR(__xludf.DUMMYFUNCTION("""COMPUTED_VALUE"""),"Positif")</f>
        <v>Positif</v>
      </c>
      <c r="J173" s="43" t="str">
        <f>IFERROR(__xludf.DUMMYFUNCTION("""COMPUTED_VALUE"""),"Negatif")</f>
        <v>Negatif</v>
      </c>
      <c r="K173" s="43" t="str">
        <f>IFERROR(__xludf.DUMMYFUNCTION("""COMPUTED_VALUE"""),"Tidak")</f>
        <v>Tidak</v>
      </c>
      <c r="L173" s="43" t="str">
        <f>IFERROR(__xludf.DUMMYFUNCTION("""COMPUTED_VALUE"""),"Rif Sensitif")</f>
        <v>Rif Sensitif</v>
      </c>
      <c r="M173" s="43" t="str">
        <f>IFERROR(__xludf.DUMMYFUNCTION("""COMPUTED_VALUE"""),"Paru")</f>
        <v>Paru</v>
      </c>
    </row>
    <row r="174">
      <c r="A174" s="46" t="s">
        <v>8</v>
      </c>
      <c r="B174" s="47" t="s">
        <v>10</v>
      </c>
      <c r="C174" s="47" t="s">
        <v>11</v>
      </c>
      <c r="D174" s="47" t="s">
        <v>12</v>
      </c>
      <c r="E174" s="47" t="s">
        <v>11</v>
      </c>
      <c r="F174" s="47" t="s">
        <v>14</v>
      </c>
      <c r="H174" s="43" t="str">
        <f>IFERROR(__xludf.DUMMYFUNCTION("""COMPUTED_VALUE"""),"P")</f>
        <v>P</v>
      </c>
      <c r="I174" s="43" t="str">
        <f>IFERROR(__xludf.DUMMYFUNCTION("""COMPUTED_VALUE"""),"Positif")</f>
        <v>Positif</v>
      </c>
      <c r="J174" s="43" t="str">
        <f>IFERROR(__xludf.DUMMYFUNCTION("""COMPUTED_VALUE"""),"Negatif")</f>
        <v>Negatif</v>
      </c>
      <c r="K174" s="43" t="str">
        <f>IFERROR(__xludf.DUMMYFUNCTION("""COMPUTED_VALUE"""),"Tidak")</f>
        <v>Tidak</v>
      </c>
      <c r="L174" s="43" t="str">
        <f>IFERROR(__xludf.DUMMYFUNCTION("""COMPUTED_VALUE"""),"Rif Sensitif")</f>
        <v>Rif Sensitif</v>
      </c>
      <c r="M174" s="43" t="str">
        <f>IFERROR(__xludf.DUMMYFUNCTION("""COMPUTED_VALUE"""),"Paru")</f>
        <v>Paru</v>
      </c>
    </row>
    <row r="175">
      <c r="A175" s="46" t="s">
        <v>8</v>
      </c>
      <c r="B175" s="47" t="s">
        <v>10</v>
      </c>
      <c r="C175" s="47" t="s">
        <v>11</v>
      </c>
      <c r="D175" s="47" t="s">
        <v>12</v>
      </c>
      <c r="E175" s="47" t="s">
        <v>47</v>
      </c>
      <c r="F175" s="47" t="s">
        <v>14</v>
      </c>
      <c r="H175" s="43" t="str">
        <f>IFERROR(__xludf.DUMMYFUNCTION("""COMPUTED_VALUE"""),"L")</f>
        <v>L</v>
      </c>
      <c r="I175" s="43" t="str">
        <f>IFERROR(__xludf.DUMMYFUNCTION("""COMPUTED_VALUE"""),"Positif")</f>
        <v>Positif</v>
      </c>
      <c r="J175" s="43" t="str">
        <f>IFERROR(__xludf.DUMMYFUNCTION("""COMPUTED_VALUE"""),"Negatif")</f>
        <v>Negatif</v>
      </c>
      <c r="K175" s="43" t="str">
        <f>IFERROR(__xludf.DUMMYFUNCTION("""COMPUTED_VALUE"""),"Tidak")</f>
        <v>Tidak</v>
      </c>
      <c r="L175" s="43" t="str">
        <f>IFERROR(__xludf.DUMMYFUNCTION("""COMPUTED_VALUE"""),"Rif Sensitif")</f>
        <v>Rif Sensitif</v>
      </c>
      <c r="M175" s="43" t="str">
        <f>IFERROR(__xludf.DUMMYFUNCTION("""COMPUTED_VALUE"""),"Paru")</f>
        <v>Paru</v>
      </c>
    </row>
    <row r="176">
      <c r="A176" s="46" t="s">
        <v>8</v>
      </c>
      <c r="B176" s="47" t="s">
        <v>11</v>
      </c>
      <c r="C176" s="47" t="s">
        <v>11</v>
      </c>
      <c r="D176" s="47" t="s">
        <v>44</v>
      </c>
      <c r="E176" s="47" t="s">
        <v>47</v>
      </c>
      <c r="F176" s="47" t="s">
        <v>23</v>
      </c>
      <c r="H176" s="43" t="str">
        <f>IFERROR(__xludf.DUMMYFUNCTION("""COMPUTED_VALUE"""),"L")</f>
        <v>L</v>
      </c>
      <c r="I176" s="43" t="str">
        <f>IFERROR(__xludf.DUMMYFUNCTION("""COMPUTED_VALUE"""),"Positif")</f>
        <v>Positif</v>
      </c>
      <c r="J176" s="43" t="str">
        <f>IFERROR(__xludf.DUMMYFUNCTION("""COMPUTED_VALUE"""),"Negatif")</f>
        <v>Negatif</v>
      </c>
      <c r="K176" s="43" t="str">
        <f>IFERROR(__xludf.DUMMYFUNCTION("""COMPUTED_VALUE"""),"Tidak")</f>
        <v>Tidak</v>
      </c>
      <c r="L176" s="43" t="str">
        <f>IFERROR(__xludf.DUMMYFUNCTION("""COMPUTED_VALUE"""),"Rif Sensitif")</f>
        <v>Rif Sensitif</v>
      </c>
      <c r="M176" s="43" t="str">
        <f>IFERROR(__xludf.DUMMYFUNCTION("""COMPUTED_VALUE"""),"Paru")</f>
        <v>Paru</v>
      </c>
    </row>
    <row r="177">
      <c r="A177" s="46" t="s">
        <v>48</v>
      </c>
      <c r="B177" s="47" t="s">
        <v>11</v>
      </c>
      <c r="C177" s="47" t="s">
        <v>11</v>
      </c>
      <c r="D177" s="47" t="s">
        <v>44</v>
      </c>
      <c r="E177" s="47" t="s">
        <v>47</v>
      </c>
      <c r="F177" s="47" t="s">
        <v>23</v>
      </c>
      <c r="H177" s="43" t="str">
        <f>IFERROR(__xludf.DUMMYFUNCTION("""COMPUTED_VALUE"""),"L")</f>
        <v>L</v>
      </c>
      <c r="I177" s="43" t="str">
        <f>IFERROR(__xludf.DUMMYFUNCTION("""COMPUTED_VALUE"""),"Positif")</f>
        <v>Positif</v>
      </c>
      <c r="J177" s="43" t="str">
        <f>IFERROR(__xludf.DUMMYFUNCTION("""COMPUTED_VALUE"""),"Negatif")</f>
        <v>Negatif</v>
      </c>
      <c r="K177" s="43" t="str">
        <f>IFERROR(__xludf.DUMMYFUNCTION("""COMPUTED_VALUE"""),"Tidak")</f>
        <v>Tidak</v>
      </c>
      <c r="L177" s="43" t="str">
        <f>IFERROR(__xludf.DUMMYFUNCTION("""COMPUTED_VALUE"""),"Rif Sensitif")</f>
        <v>Rif Sensitif</v>
      </c>
      <c r="M177" s="43" t="str">
        <f>IFERROR(__xludf.DUMMYFUNCTION("""COMPUTED_VALUE"""),"Paru")</f>
        <v>Paru</v>
      </c>
    </row>
    <row r="178">
      <c r="A178" s="46" t="s">
        <v>8</v>
      </c>
      <c r="B178" s="47" t="s">
        <v>11</v>
      </c>
      <c r="C178" s="47" t="s">
        <v>10</v>
      </c>
      <c r="D178" s="47" t="s">
        <v>12</v>
      </c>
      <c r="E178" s="47" t="s">
        <v>47</v>
      </c>
      <c r="F178" s="47" t="s">
        <v>23</v>
      </c>
      <c r="H178" s="43" t="str">
        <f>IFERROR(__xludf.DUMMYFUNCTION("""COMPUTED_VALUE"""),"P")</f>
        <v>P</v>
      </c>
      <c r="I178" s="43" t="str">
        <f>IFERROR(__xludf.DUMMYFUNCTION("""COMPUTED_VALUE"""),"Positif")</f>
        <v>Positif</v>
      </c>
      <c r="J178" s="43" t="str">
        <f>IFERROR(__xludf.DUMMYFUNCTION("""COMPUTED_VALUE"""),"Negatif")</f>
        <v>Negatif</v>
      </c>
      <c r="K178" s="43" t="str">
        <f>IFERROR(__xludf.DUMMYFUNCTION("""COMPUTED_VALUE"""),"Tidak")</f>
        <v>Tidak</v>
      </c>
      <c r="L178" s="43" t="str">
        <f>IFERROR(__xludf.DUMMYFUNCTION("""COMPUTED_VALUE"""),"Negatif")</f>
        <v>Negatif</v>
      </c>
      <c r="M178" s="43" t="str">
        <f>IFERROR(__xludf.DUMMYFUNCTION("""COMPUTED_VALUE"""),"Paru")</f>
        <v>Paru</v>
      </c>
    </row>
    <row r="179">
      <c r="A179" s="46" t="s">
        <v>48</v>
      </c>
      <c r="B179" s="47" t="s">
        <v>11</v>
      </c>
      <c r="C179" s="47" t="s">
        <v>11</v>
      </c>
      <c r="D179" s="47" t="s">
        <v>12</v>
      </c>
      <c r="E179" s="47" t="s">
        <v>47</v>
      </c>
      <c r="F179" s="47" t="s">
        <v>23</v>
      </c>
      <c r="H179" s="43" t="str">
        <f>IFERROR(__xludf.DUMMYFUNCTION("""COMPUTED_VALUE"""),"P")</f>
        <v>P</v>
      </c>
      <c r="I179" s="43" t="str">
        <f>IFERROR(__xludf.DUMMYFUNCTION("""COMPUTED_VALUE"""),"Positif")</f>
        <v>Positif</v>
      </c>
      <c r="J179" s="43" t="str">
        <f>IFERROR(__xludf.DUMMYFUNCTION("""COMPUTED_VALUE"""),"Negatif")</f>
        <v>Negatif</v>
      </c>
      <c r="K179" s="43" t="str">
        <f>IFERROR(__xludf.DUMMYFUNCTION("""COMPUTED_VALUE"""),"Tidak")</f>
        <v>Tidak</v>
      </c>
      <c r="L179" s="43" t="str">
        <f>IFERROR(__xludf.DUMMYFUNCTION("""COMPUTED_VALUE"""),"Rif Sensitif")</f>
        <v>Rif Sensitif</v>
      </c>
      <c r="M179" s="43" t="str">
        <f>IFERROR(__xludf.DUMMYFUNCTION("""COMPUTED_VALUE"""),"Paru")</f>
        <v>Paru</v>
      </c>
    </row>
    <row r="180">
      <c r="A180" s="46" t="s">
        <v>48</v>
      </c>
      <c r="B180" s="47" t="s">
        <v>10</v>
      </c>
      <c r="C180" s="47" t="s">
        <v>11</v>
      </c>
      <c r="D180" s="47" t="s">
        <v>12</v>
      </c>
      <c r="E180" s="47" t="s">
        <v>11</v>
      </c>
      <c r="F180" s="47" t="s">
        <v>14</v>
      </c>
      <c r="H180" s="43" t="str">
        <f>IFERROR(__xludf.DUMMYFUNCTION("""COMPUTED_VALUE"""),"L")</f>
        <v>L</v>
      </c>
      <c r="I180" s="43" t="str">
        <f>IFERROR(__xludf.DUMMYFUNCTION("""COMPUTED_VALUE"""),"Positif")</f>
        <v>Positif</v>
      </c>
      <c r="J180" s="43" t="str">
        <f>IFERROR(__xludf.DUMMYFUNCTION("""COMPUTED_VALUE"""),"Negatif")</f>
        <v>Negatif</v>
      </c>
      <c r="K180" s="43" t="str">
        <f>IFERROR(__xludf.DUMMYFUNCTION("""COMPUTED_VALUE"""),"Tidak")</f>
        <v>Tidak</v>
      </c>
      <c r="L180" s="43" t="str">
        <f>IFERROR(__xludf.DUMMYFUNCTION("""COMPUTED_VALUE"""),"Negatif")</f>
        <v>Negatif</v>
      </c>
      <c r="M180" s="43" t="str">
        <f>IFERROR(__xludf.DUMMYFUNCTION("""COMPUTED_VALUE"""),"Paru")</f>
        <v>Paru</v>
      </c>
    </row>
    <row r="181">
      <c r="A181" s="46" t="s">
        <v>48</v>
      </c>
      <c r="B181" s="47" t="s">
        <v>10</v>
      </c>
      <c r="C181" s="47" t="s">
        <v>11</v>
      </c>
      <c r="D181" s="47" t="s">
        <v>12</v>
      </c>
      <c r="E181" s="47" t="s">
        <v>47</v>
      </c>
      <c r="F181" s="47" t="s">
        <v>14</v>
      </c>
      <c r="H181" s="43" t="str">
        <f>IFERROR(__xludf.DUMMYFUNCTION("""COMPUTED_VALUE"""),"L")</f>
        <v>L</v>
      </c>
      <c r="I181" s="43" t="str">
        <f>IFERROR(__xludf.DUMMYFUNCTION("""COMPUTED_VALUE"""),"Positif")</f>
        <v>Positif</v>
      </c>
      <c r="J181" s="43" t="str">
        <f>IFERROR(__xludf.DUMMYFUNCTION("""COMPUTED_VALUE"""),"Negatif")</f>
        <v>Negatif</v>
      </c>
      <c r="K181" s="43" t="str">
        <f>IFERROR(__xludf.DUMMYFUNCTION("""COMPUTED_VALUE"""),"Tidak")</f>
        <v>Tidak</v>
      </c>
      <c r="L181" s="43" t="str">
        <f>IFERROR(__xludf.DUMMYFUNCTION("""COMPUTED_VALUE"""),"Rif Sensitif")</f>
        <v>Rif Sensitif</v>
      </c>
      <c r="M181" s="43" t="str">
        <f>IFERROR(__xludf.DUMMYFUNCTION("""COMPUTED_VALUE"""),"Paru")</f>
        <v>Paru</v>
      </c>
    </row>
    <row r="182">
      <c r="A182" s="46" t="s">
        <v>48</v>
      </c>
      <c r="B182" s="47" t="s">
        <v>10</v>
      </c>
      <c r="C182" s="47" t="s">
        <v>11</v>
      </c>
      <c r="D182" s="47" t="s">
        <v>12</v>
      </c>
      <c r="E182" s="47" t="s">
        <v>47</v>
      </c>
      <c r="F182" s="47" t="s">
        <v>14</v>
      </c>
      <c r="H182" s="43" t="str">
        <f>IFERROR(__xludf.DUMMYFUNCTION("""COMPUTED_VALUE"""),"L")</f>
        <v>L</v>
      </c>
      <c r="I182" s="43" t="str">
        <f>IFERROR(__xludf.DUMMYFUNCTION("""COMPUTED_VALUE"""),"Positif")</f>
        <v>Positif</v>
      </c>
      <c r="J182" s="43" t="str">
        <f>IFERROR(__xludf.DUMMYFUNCTION("""COMPUTED_VALUE"""),"Negatif")</f>
        <v>Negatif</v>
      </c>
      <c r="K182" s="43" t="str">
        <f>IFERROR(__xludf.DUMMYFUNCTION("""COMPUTED_VALUE"""),"Tidak")</f>
        <v>Tidak</v>
      </c>
      <c r="L182" s="43" t="str">
        <f>IFERROR(__xludf.DUMMYFUNCTION("""COMPUTED_VALUE"""),"Rif Sensitif")</f>
        <v>Rif Sensitif</v>
      </c>
      <c r="M182" s="43" t="str">
        <f>IFERROR(__xludf.DUMMYFUNCTION("""COMPUTED_VALUE"""),"Paru")</f>
        <v>Paru</v>
      </c>
    </row>
    <row r="183">
      <c r="A183" s="46" t="s">
        <v>48</v>
      </c>
      <c r="B183" s="47" t="s">
        <v>10</v>
      </c>
      <c r="C183" s="47" t="s">
        <v>11</v>
      </c>
      <c r="D183" s="47" t="s">
        <v>12</v>
      </c>
      <c r="E183" s="47" t="s">
        <v>47</v>
      </c>
      <c r="F183" s="47" t="s">
        <v>14</v>
      </c>
      <c r="H183" s="43" t="str">
        <f>IFERROR(__xludf.DUMMYFUNCTION("""COMPUTED_VALUE"""),"L")</f>
        <v>L</v>
      </c>
      <c r="I183" s="43" t="str">
        <f>IFERROR(__xludf.DUMMYFUNCTION("""COMPUTED_VALUE"""),"Positif")</f>
        <v>Positif</v>
      </c>
      <c r="J183" s="43" t="str">
        <f>IFERROR(__xludf.DUMMYFUNCTION("""COMPUTED_VALUE"""),"Negatif")</f>
        <v>Negatif</v>
      </c>
      <c r="K183" s="43" t="str">
        <f>IFERROR(__xludf.DUMMYFUNCTION("""COMPUTED_VALUE"""),"Tidak")</f>
        <v>Tidak</v>
      </c>
      <c r="L183" s="43" t="str">
        <f>IFERROR(__xludf.DUMMYFUNCTION("""COMPUTED_VALUE"""),"Rif Sensitif")</f>
        <v>Rif Sensitif</v>
      </c>
      <c r="M183" s="43" t="str">
        <f>IFERROR(__xludf.DUMMYFUNCTION("""COMPUTED_VALUE"""),"Paru")</f>
        <v>Paru</v>
      </c>
    </row>
    <row r="184">
      <c r="A184" s="46" t="s">
        <v>48</v>
      </c>
      <c r="B184" s="47" t="s">
        <v>10</v>
      </c>
      <c r="C184" s="47" t="s">
        <v>11</v>
      </c>
      <c r="D184" s="47" t="s">
        <v>12</v>
      </c>
      <c r="E184" s="47" t="s">
        <v>11</v>
      </c>
      <c r="F184" s="47" t="s">
        <v>14</v>
      </c>
      <c r="H184" s="43" t="str">
        <f>IFERROR(__xludf.DUMMYFUNCTION("""COMPUTED_VALUE"""),"L")</f>
        <v>L</v>
      </c>
      <c r="I184" s="43" t="str">
        <f>IFERROR(__xludf.DUMMYFUNCTION("""COMPUTED_VALUE"""),"Positif")</f>
        <v>Positif</v>
      </c>
      <c r="J184" s="43" t="str">
        <f>IFERROR(__xludf.DUMMYFUNCTION("""COMPUTED_VALUE"""),"Negatif")</f>
        <v>Negatif</v>
      </c>
      <c r="K184" s="43" t="str">
        <f>IFERROR(__xludf.DUMMYFUNCTION("""COMPUTED_VALUE"""),"Tidak")</f>
        <v>Tidak</v>
      </c>
      <c r="L184" s="43" t="str">
        <f>IFERROR(__xludf.DUMMYFUNCTION("""COMPUTED_VALUE"""),"Negatif")</f>
        <v>Negatif</v>
      </c>
      <c r="M184" s="43" t="str">
        <f>IFERROR(__xludf.DUMMYFUNCTION("""COMPUTED_VALUE"""),"Paru")</f>
        <v>Paru</v>
      </c>
    </row>
    <row r="185">
      <c r="A185" s="46" t="s">
        <v>48</v>
      </c>
      <c r="B185" s="47" t="s">
        <v>10</v>
      </c>
      <c r="C185" s="47" t="s">
        <v>11</v>
      </c>
      <c r="D185" s="47" t="s">
        <v>12</v>
      </c>
      <c r="E185" s="47" t="s">
        <v>11</v>
      </c>
      <c r="F185" s="47" t="s">
        <v>14</v>
      </c>
      <c r="H185" s="43" t="str">
        <f>IFERROR(__xludf.DUMMYFUNCTION("""COMPUTED_VALUE"""),"L")</f>
        <v>L</v>
      </c>
      <c r="I185" s="43" t="str">
        <f>IFERROR(__xludf.DUMMYFUNCTION("""COMPUTED_VALUE"""),"Positif")</f>
        <v>Positif</v>
      </c>
      <c r="J185" s="43" t="str">
        <f>IFERROR(__xludf.DUMMYFUNCTION("""COMPUTED_VALUE"""),"Negatif")</f>
        <v>Negatif</v>
      </c>
      <c r="K185" s="43" t="str">
        <f>IFERROR(__xludf.DUMMYFUNCTION("""COMPUTED_VALUE"""),"Tidak")</f>
        <v>Tidak</v>
      </c>
      <c r="L185" s="43" t="str">
        <f>IFERROR(__xludf.DUMMYFUNCTION("""COMPUTED_VALUE"""),"Negatif")</f>
        <v>Negatif</v>
      </c>
      <c r="M185" s="43" t="str">
        <f>IFERROR(__xludf.DUMMYFUNCTION("""COMPUTED_VALUE"""),"Paru")</f>
        <v>Paru</v>
      </c>
    </row>
    <row r="186">
      <c r="A186" s="46" t="s">
        <v>8</v>
      </c>
      <c r="B186" s="47" t="s">
        <v>10</v>
      </c>
      <c r="C186" s="47" t="s">
        <v>11</v>
      </c>
      <c r="D186" s="47" t="s">
        <v>12</v>
      </c>
      <c r="E186" s="47" t="s">
        <v>47</v>
      </c>
      <c r="F186" s="47" t="s">
        <v>14</v>
      </c>
      <c r="H186" s="43" t="str">
        <f>IFERROR(__xludf.DUMMYFUNCTION("""COMPUTED_VALUE"""),"P")</f>
        <v>P</v>
      </c>
      <c r="I186" s="43" t="str">
        <f>IFERROR(__xludf.DUMMYFUNCTION("""COMPUTED_VALUE"""),"Positif")</f>
        <v>Positif</v>
      </c>
      <c r="J186" s="43" t="str">
        <f>IFERROR(__xludf.DUMMYFUNCTION("""COMPUTED_VALUE"""),"Negatif")</f>
        <v>Negatif</v>
      </c>
      <c r="K186" s="43" t="str">
        <f>IFERROR(__xludf.DUMMYFUNCTION("""COMPUTED_VALUE"""),"Tidak")</f>
        <v>Tidak</v>
      </c>
      <c r="L186" s="43" t="str">
        <f>IFERROR(__xludf.DUMMYFUNCTION("""COMPUTED_VALUE"""),"Rif Sensitif")</f>
        <v>Rif Sensitif</v>
      </c>
      <c r="M186" s="43" t="str">
        <f>IFERROR(__xludf.DUMMYFUNCTION("""COMPUTED_VALUE"""),"Paru")</f>
        <v>Paru</v>
      </c>
    </row>
    <row r="187">
      <c r="A187" s="46" t="s">
        <v>8</v>
      </c>
      <c r="B187" s="47" t="s">
        <v>11</v>
      </c>
      <c r="C187" s="47" t="s">
        <v>11</v>
      </c>
      <c r="D187" s="47" t="s">
        <v>12</v>
      </c>
      <c r="E187" s="47" t="s">
        <v>47</v>
      </c>
      <c r="F187" s="47" t="s">
        <v>23</v>
      </c>
      <c r="H187" s="43" t="str">
        <f>IFERROR(__xludf.DUMMYFUNCTION("""COMPUTED_VALUE"""),"P")</f>
        <v>P</v>
      </c>
      <c r="I187" s="43" t="str">
        <f>IFERROR(__xludf.DUMMYFUNCTION("""COMPUTED_VALUE"""),"Positif")</f>
        <v>Positif</v>
      </c>
      <c r="J187" s="43" t="str">
        <f>IFERROR(__xludf.DUMMYFUNCTION("""COMPUTED_VALUE"""),"Negatif")</f>
        <v>Negatif</v>
      </c>
      <c r="K187" s="43" t="str">
        <f>IFERROR(__xludf.DUMMYFUNCTION("""COMPUTED_VALUE"""),"Tidak")</f>
        <v>Tidak</v>
      </c>
      <c r="L187" s="43" t="str">
        <f>IFERROR(__xludf.DUMMYFUNCTION("""COMPUTED_VALUE"""),"Rif Sensitif")</f>
        <v>Rif Sensitif</v>
      </c>
      <c r="M187" s="43" t="str">
        <f>IFERROR(__xludf.DUMMYFUNCTION("""COMPUTED_VALUE"""),"Paru")</f>
        <v>Paru</v>
      </c>
    </row>
    <row r="188">
      <c r="A188" s="46" t="s">
        <v>8</v>
      </c>
      <c r="B188" s="47" t="s">
        <v>10</v>
      </c>
      <c r="C188" s="47" t="s">
        <v>11</v>
      </c>
      <c r="D188" s="47" t="s">
        <v>12</v>
      </c>
      <c r="E188" s="47" t="s">
        <v>47</v>
      </c>
      <c r="F188" s="47" t="s">
        <v>14</v>
      </c>
      <c r="H188" s="43" t="str">
        <f>IFERROR(__xludf.DUMMYFUNCTION("""COMPUTED_VALUE"""),"L")</f>
        <v>L</v>
      </c>
      <c r="I188" s="43" t="str">
        <f>IFERROR(__xludf.DUMMYFUNCTION("""COMPUTED_VALUE"""),"Positif")</f>
        <v>Positif</v>
      </c>
      <c r="J188" s="43" t="str">
        <f>IFERROR(__xludf.DUMMYFUNCTION("""COMPUTED_VALUE"""),"Negatif")</f>
        <v>Negatif</v>
      </c>
      <c r="K188" s="43" t="str">
        <f>IFERROR(__xludf.DUMMYFUNCTION("""COMPUTED_VALUE"""),"Tidak")</f>
        <v>Tidak</v>
      </c>
      <c r="L188" s="43" t="str">
        <f>IFERROR(__xludf.DUMMYFUNCTION("""COMPUTED_VALUE"""),"Negatif")</f>
        <v>Negatif</v>
      </c>
      <c r="M188" s="43" t="str">
        <f>IFERROR(__xludf.DUMMYFUNCTION("""COMPUTED_VALUE"""),"Paru")</f>
        <v>Paru</v>
      </c>
    </row>
    <row r="189">
      <c r="A189" s="46" t="s">
        <v>48</v>
      </c>
      <c r="B189" s="47" t="s">
        <v>10</v>
      </c>
      <c r="C189" s="47" t="s">
        <v>11</v>
      </c>
      <c r="D189" s="47" t="s">
        <v>12</v>
      </c>
      <c r="E189" s="47" t="s">
        <v>11</v>
      </c>
      <c r="F189" s="47" t="s">
        <v>14</v>
      </c>
      <c r="H189" s="43" t="str">
        <f>IFERROR(__xludf.DUMMYFUNCTION("""COMPUTED_VALUE"""),"L")</f>
        <v>L</v>
      </c>
      <c r="I189" s="43" t="str">
        <f>IFERROR(__xludf.DUMMYFUNCTION("""COMPUTED_VALUE"""),"Positif")</f>
        <v>Positif</v>
      </c>
      <c r="J189" s="43" t="str">
        <f>IFERROR(__xludf.DUMMYFUNCTION("""COMPUTED_VALUE"""),"Negatif")</f>
        <v>Negatif</v>
      </c>
      <c r="K189" s="43" t="str">
        <f>IFERROR(__xludf.DUMMYFUNCTION("""COMPUTED_VALUE"""),"Tidak")</f>
        <v>Tidak</v>
      </c>
      <c r="L189" s="43" t="str">
        <f>IFERROR(__xludf.DUMMYFUNCTION("""COMPUTED_VALUE"""),"Rif Sensitif")</f>
        <v>Rif Sensitif</v>
      </c>
      <c r="M189" s="43" t="str">
        <f>IFERROR(__xludf.DUMMYFUNCTION("""COMPUTED_VALUE"""),"Paru")</f>
        <v>Paru</v>
      </c>
    </row>
    <row r="190">
      <c r="A190" s="46" t="s">
        <v>48</v>
      </c>
      <c r="B190" s="47" t="s">
        <v>10</v>
      </c>
      <c r="C190" s="47" t="s">
        <v>11</v>
      </c>
      <c r="D190" s="47" t="s">
        <v>12</v>
      </c>
      <c r="E190" s="47" t="s">
        <v>47</v>
      </c>
      <c r="F190" s="47" t="s">
        <v>14</v>
      </c>
      <c r="H190" s="43" t="str">
        <f>IFERROR(__xludf.DUMMYFUNCTION("""COMPUTED_VALUE"""),"L")</f>
        <v>L</v>
      </c>
      <c r="I190" s="43" t="str">
        <f>IFERROR(__xludf.DUMMYFUNCTION("""COMPUTED_VALUE"""),"Positif")</f>
        <v>Positif</v>
      </c>
      <c r="J190" s="43" t="str">
        <f>IFERROR(__xludf.DUMMYFUNCTION("""COMPUTED_VALUE"""),"Negatif")</f>
        <v>Negatif</v>
      </c>
      <c r="K190" s="43" t="str">
        <f>IFERROR(__xludf.DUMMYFUNCTION("""COMPUTED_VALUE"""),"Tidak")</f>
        <v>Tidak</v>
      </c>
      <c r="L190" s="43" t="str">
        <f>IFERROR(__xludf.DUMMYFUNCTION("""COMPUTED_VALUE"""),"Rif Sensitif")</f>
        <v>Rif Sensitif</v>
      </c>
      <c r="M190" s="43" t="str">
        <f>IFERROR(__xludf.DUMMYFUNCTION("""COMPUTED_VALUE"""),"Paru")</f>
        <v>Paru</v>
      </c>
    </row>
    <row r="191">
      <c r="A191" s="46" t="s">
        <v>48</v>
      </c>
      <c r="B191" s="47" t="s">
        <v>10</v>
      </c>
      <c r="C191" s="47" t="s">
        <v>11</v>
      </c>
      <c r="D191" s="47" t="s">
        <v>12</v>
      </c>
      <c r="E191" s="47" t="s">
        <v>47</v>
      </c>
      <c r="F191" s="47" t="s">
        <v>14</v>
      </c>
      <c r="H191" s="43" t="str">
        <f>IFERROR(__xludf.DUMMYFUNCTION("""COMPUTED_VALUE"""),"P")</f>
        <v>P</v>
      </c>
      <c r="I191" s="43" t="str">
        <f>IFERROR(__xludf.DUMMYFUNCTION("""COMPUTED_VALUE"""),"Positif")</f>
        <v>Positif</v>
      </c>
      <c r="J191" s="43" t="str">
        <f>IFERROR(__xludf.DUMMYFUNCTION("""COMPUTED_VALUE"""),"Positif")</f>
        <v>Positif</v>
      </c>
      <c r="K191" s="43" t="str">
        <f>IFERROR(__xludf.DUMMYFUNCTION("""COMPUTED_VALUE"""),"Tidak")</f>
        <v>Tidak</v>
      </c>
      <c r="L191" s="43" t="str">
        <f>IFERROR(__xludf.DUMMYFUNCTION("""COMPUTED_VALUE"""),"Rif Sensitif")</f>
        <v>Rif Sensitif</v>
      </c>
      <c r="M191" s="43" t="str">
        <f>IFERROR(__xludf.DUMMYFUNCTION("""COMPUTED_VALUE"""),"Ekstra paru")</f>
        <v>Ekstra paru</v>
      </c>
    </row>
    <row r="192">
      <c r="A192" s="46" t="s">
        <v>8</v>
      </c>
      <c r="B192" s="47" t="s">
        <v>10</v>
      </c>
      <c r="C192" s="47" t="s">
        <v>10</v>
      </c>
      <c r="D192" s="47" t="s">
        <v>12</v>
      </c>
      <c r="E192" s="47" t="s">
        <v>47</v>
      </c>
      <c r="F192" s="47" t="s">
        <v>23</v>
      </c>
      <c r="H192" s="43" t="str">
        <f>IFERROR(__xludf.DUMMYFUNCTION("""COMPUTED_VALUE"""),"L")</f>
        <v>L</v>
      </c>
      <c r="I192" s="43" t="str">
        <f>IFERROR(__xludf.DUMMYFUNCTION("""COMPUTED_VALUE"""),"Positif")</f>
        <v>Positif</v>
      </c>
      <c r="J192" s="43" t="str">
        <f>IFERROR(__xludf.DUMMYFUNCTION("""COMPUTED_VALUE"""),"Negatif")</f>
        <v>Negatif</v>
      </c>
      <c r="K192" s="43" t="str">
        <f>IFERROR(__xludf.DUMMYFUNCTION("""COMPUTED_VALUE"""),"Tidak")</f>
        <v>Tidak</v>
      </c>
      <c r="L192" s="43" t="str">
        <f>IFERROR(__xludf.DUMMYFUNCTION("""COMPUTED_VALUE"""),"Negatif")</f>
        <v>Negatif</v>
      </c>
      <c r="M192" s="43" t="str">
        <f>IFERROR(__xludf.DUMMYFUNCTION("""COMPUTED_VALUE"""),"Paru")</f>
        <v>Paru</v>
      </c>
    </row>
    <row r="193">
      <c r="A193" s="46" t="s">
        <v>48</v>
      </c>
      <c r="B193" s="47" t="s">
        <v>10</v>
      </c>
      <c r="C193" s="47" t="s">
        <v>11</v>
      </c>
      <c r="D193" s="47" t="s">
        <v>12</v>
      </c>
      <c r="E193" s="47" t="s">
        <v>11</v>
      </c>
      <c r="F193" s="47" t="s">
        <v>14</v>
      </c>
      <c r="H193" s="43" t="str">
        <f>IFERROR(__xludf.DUMMYFUNCTION("""COMPUTED_VALUE"""),"P")</f>
        <v>P</v>
      </c>
      <c r="I193" s="43" t="str">
        <f>IFERROR(__xludf.DUMMYFUNCTION("""COMPUTED_VALUE"""),"Positif")</f>
        <v>Positif</v>
      </c>
      <c r="J193" s="43" t="str">
        <f>IFERROR(__xludf.DUMMYFUNCTION("""COMPUTED_VALUE"""),"Negatif")</f>
        <v>Negatif</v>
      </c>
      <c r="K193" s="43" t="str">
        <f>IFERROR(__xludf.DUMMYFUNCTION("""COMPUTED_VALUE"""),"Tidak")</f>
        <v>Tidak</v>
      </c>
      <c r="L193" s="43" t="str">
        <f>IFERROR(__xludf.DUMMYFUNCTION("""COMPUTED_VALUE"""),"Rif Sensitif")</f>
        <v>Rif Sensitif</v>
      </c>
      <c r="M193" s="43" t="str">
        <f>IFERROR(__xludf.DUMMYFUNCTION("""COMPUTED_VALUE"""),"Paru")</f>
        <v>Paru</v>
      </c>
    </row>
    <row r="194">
      <c r="A194" s="46" t="s">
        <v>8</v>
      </c>
      <c r="B194" s="47" t="s">
        <v>10</v>
      </c>
      <c r="C194" s="47" t="s">
        <v>11</v>
      </c>
      <c r="D194" s="47" t="s">
        <v>12</v>
      </c>
      <c r="E194" s="47" t="s">
        <v>47</v>
      </c>
      <c r="F194" s="47" t="s">
        <v>14</v>
      </c>
      <c r="H194" s="43" t="str">
        <f>IFERROR(__xludf.DUMMYFUNCTION("""COMPUTED_VALUE"""),"L")</f>
        <v>L</v>
      </c>
      <c r="I194" s="43" t="str">
        <f>IFERROR(__xludf.DUMMYFUNCTION("""COMPUTED_VALUE"""),"Positif")</f>
        <v>Positif</v>
      </c>
      <c r="J194" s="43" t="str">
        <f>IFERROR(__xludf.DUMMYFUNCTION("""COMPUTED_VALUE"""),"Negatif")</f>
        <v>Negatif</v>
      </c>
      <c r="K194" s="43" t="str">
        <f>IFERROR(__xludf.DUMMYFUNCTION("""COMPUTED_VALUE"""),"Tidak")</f>
        <v>Tidak</v>
      </c>
      <c r="L194" s="43" t="str">
        <f>IFERROR(__xludf.DUMMYFUNCTION("""COMPUTED_VALUE"""),"Rif Sensitif")</f>
        <v>Rif Sensitif</v>
      </c>
      <c r="M194" s="43" t="str">
        <f>IFERROR(__xludf.DUMMYFUNCTION("""COMPUTED_VALUE"""),"Paru")</f>
        <v>Paru</v>
      </c>
    </row>
    <row r="195">
      <c r="A195" s="46" t="s">
        <v>48</v>
      </c>
      <c r="B195" s="47" t="s">
        <v>10</v>
      </c>
      <c r="C195" s="47" t="s">
        <v>11</v>
      </c>
      <c r="D195" s="47" t="s">
        <v>12</v>
      </c>
      <c r="E195" s="47" t="s">
        <v>47</v>
      </c>
      <c r="F195" s="47" t="s">
        <v>14</v>
      </c>
      <c r="H195" s="43" t="str">
        <f>IFERROR(__xludf.DUMMYFUNCTION("""COMPUTED_VALUE"""),"L")</f>
        <v>L</v>
      </c>
      <c r="I195" s="43" t="str">
        <f>IFERROR(__xludf.DUMMYFUNCTION("""COMPUTED_VALUE"""),"Positif")</f>
        <v>Positif</v>
      </c>
      <c r="J195" s="43" t="str">
        <f>IFERROR(__xludf.DUMMYFUNCTION("""COMPUTED_VALUE"""),"Negatif")</f>
        <v>Negatif</v>
      </c>
      <c r="K195" s="43" t="str">
        <f>IFERROR(__xludf.DUMMYFUNCTION("""COMPUTED_VALUE"""),"Tidak")</f>
        <v>Tidak</v>
      </c>
      <c r="L195" s="43" t="str">
        <f>IFERROR(__xludf.DUMMYFUNCTION("""COMPUTED_VALUE"""),"Negatif")</f>
        <v>Negatif</v>
      </c>
      <c r="M195" s="43" t="str">
        <f>IFERROR(__xludf.DUMMYFUNCTION("""COMPUTED_VALUE"""),"Paru")</f>
        <v>Paru</v>
      </c>
    </row>
    <row r="196">
      <c r="A196" s="46" t="s">
        <v>48</v>
      </c>
      <c r="B196" s="47" t="s">
        <v>10</v>
      </c>
      <c r="C196" s="47" t="s">
        <v>11</v>
      </c>
      <c r="D196" s="47" t="s">
        <v>12</v>
      </c>
      <c r="E196" s="47" t="s">
        <v>11</v>
      </c>
      <c r="F196" s="47" t="s">
        <v>14</v>
      </c>
      <c r="H196" s="43" t="str">
        <f>IFERROR(__xludf.DUMMYFUNCTION("""COMPUTED_VALUE"""),"L")</f>
        <v>L</v>
      </c>
      <c r="I196" s="43" t="str">
        <f>IFERROR(__xludf.DUMMYFUNCTION("""COMPUTED_VALUE"""),"Positif")</f>
        <v>Positif</v>
      </c>
      <c r="J196" s="43" t="str">
        <f>IFERROR(__xludf.DUMMYFUNCTION("""COMPUTED_VALUE"""),"Negatif")</f>
        <v>Negatif</v>
      </c>
      <c r="K196" s="43" t="str">
        <f>IFERROR(__xludf.DUMMYFUNCTION("""COMPUTED_VALUE"""),"Tidak")</f>
        <v>Tidak</v>
      </c>
      <c r="L196" s="43" t="str">
        <f>IFERROR(__xludf.DUMMYFUNCTION("""COMPUTED_VALUE"""),"Rif Sensitif")</f>
        <v>Rif Sensitif</v>
      </c>
      <c r="M196" s="43" t="str">
        <f>IFERROR(__xludf.DUMMYFUNCTION("""COMPUTED_VALUE"""),"Paru")</f>
        <v>Paru</v>
      </c>
    </row>
    <row r="197">
      <c r="A197" s="46" t="s">
        <v>48</v>
      </c>
      <c r="B197" s="47" t="s">
        <v>10</v>
      </c>
      <c r="C197" s="47" t="s">
        <v>11</v>
      </c>
      <c r="D197" s="47" t="s">
        <v>12</v>
      </c>
      <c r="E197" s="47" t="s">
        <v>47</v>
      </c>
      <c r="F197" s="47" t="s">
        <v>14</v>
      </c>
      <c r="H197" s="43" t="str">
        <f>IFERROR(__xludf.DUMMYFUNCTION("""COMPUTED_VALUE"""),"P")</f>
        <v>P</v>
      </c>
      <c r="I197" s="43" t="str">
        <f>IFERROR(__xludf.DUMMYFUNCTION("""COMPUTED_VALUE"""),"Positif")</f>
        <v>Positif</v>
      </c>
      <c r="J197" s="43" t="str">
        <f>IFERROR(__xludf.DUMMYFUNCTION("""COMPUTED_VALUE"""),"Negatif")</f>
        <v>Negatif</v>
      </c>
      <c r="K197" s="43" t="str">
        <f>IFERROR(__xludf.DUMMYFUNCTION("""COMPUTED_VALUE"""),"Tidak")</f>
        <v>Tidak</v>
      </c>
      <c r="L197" s="43" t="str">
        <f>IFERROR(__xludf.DUMMYFUNCTION("""COMPUTED_VALUE"""),"Rif Sensitif")</f>
        <v>Rif Sensitif</v>
      </c>
      <c r="M197" s="43" t="str">
        <f>IFERROR(__xludf.DUMMYFUNCTION("""COMPUTED_VALUE"""),"Paru")</f>
        <v>Paru</v>
      </c>
    </row>
    <row r="198">
      <c r="A198" s="46" t="s">
        <v>8</v>
      </c>
      <c r="B198" s="47" t="s">
        <v>10</v>
      </c>
      <c r="C198" s="47" t="s">
        <v>11</v>
      </c>
      <c r="D198" s="47" t="s">
        <v>12</v>
      </c>
      <c r="E198" s="47" t="s">
        <v>47</v>
      </c>
      <c r="F198" s="47" t="s">
        <v>14</v>
      </c>
      <c r="H198" s="43" t="str">
        <f>IFERROR(__xludf.DUMMYFUNCTION("""COMPUTED_VALUE"""),"P")</f>
        <v>P</v>
      </c>
      <c r="I198" s="43" t="str">
        <f>IFERROR(__xludf.DUMMYFUNCTION("""COMPUTED_VALUE"""),"Positif")</f>
        <v>Positif</v>
      </c>
      <c r="J198" s="43" t="str">
        <f>IFERROR(__xludf.DUMMYFUNCTION("""COMPUTED_VALUE"""),"Negatif")</f>
        <v>Negatif</v>
      </c>
      <c r="K198" s="43" t="str">
        <f>IFERROR(__xludf.DUMMYFUNCTION("""COMPUTED_VALUE"""),"Tidak")</f>
        <v>Tidak</v>
      </c>
      <c r="L198" s="43" t="str">
        <f>IFERROR(__xludf.DUMMYFUNCTION("""COMPUTED_VALUE"""),"Rif Sensitif")</f>
        <v>Rif Sensitif</v>
      </c>
      <c r="M198" s="43" t="str">
        <f>IFERROR(__xludf.DUMMYFUNCTION("""COMPUTED_VALUE"""),"Paru")</f>
        <v>Paru</v>
      </c>
    </row>
    <row r="199">
      <c r="A199" s="46" t="s">
        <v>48</v>
      </c>
      <c r="B199" s="47" t="s">
        <v>11</v>
      </c>
      <c r="C199" s="47" t="s">
        <v>11</v>
      </c>
      <c r="D199" s="47" t="s">
        <v>12</v>
      </c>
      <c r="E199" s="47" t="s">
        <v>47</v>
      </c>
      <c r="F199" s="47" t="s">
        <v>23</v>
      </c>
      <c r="H199" s="43" t="str">
        <f>IFERROR(__xludf.DUMMYFUNCTION("""COMPUTED_VALUE"""),"L")</f>
        <v>L</v>
      </c>
      <c r="I199" s="43" t="str">
        <f>IFERROR(__xludf.DUMMYFUNCTION("""COMPUTED_VALUE"""),"Positif")</f>
        <v>Positif</v>
      </c>
      <c r="J199" s="43" t="str">
        <f>IFERROR(__xludf.DUMMYFUNCTION("""COMPUTED_VALUE"""),"Negatif")</f>
        <v>Negatif</v>
      </c>
      <c r="K199" s="43" t="str">
        <f>IFERROR(__xludf.DUMMYFUNCTION("""COMPUTED_VALUE"""),"Tidak")</f>
        <v>Tidak</v>
      </c>
      <c r="L199" s="43" t="str">
        <f>IFERROR(__xludf.DUMMYFUNCTION("""COMPUTED_VALUE"""),"Negatif")</f>
        <v>Negatif</v>
      </c>
      <c r="M199" s="43" t="str">
        <f>IFERROR(__xludf.DUMMYFUNCTION("""COMPUTED_VALUE"""),"Paru")</f>
        <v>Paru</v>
      </c>
    </row>
    <row r="200">
      <c r="A200" s="46" t="s">
        <v>48</v>
      </c>
      <c r="B200" s="47" t="s">
        <v>11</v>
      </c>
      <c r="C200" s="47" t="s">
        <v>11</v>
      </c>
      <c r="D200" s="47" t="s">
        <v>12</v>
      </c>
      <c r="E200" s="47" t="s">
        <v>47</v>
      </c>
      <c r="F200" s="47" t="s">
        <v>23</v>
      </c>
      <c r="H200" s="43" t="str">
        <f>IFERROR(__xludf.DUMMYFUNCTION("""COMPUTED_VALUE"""),"P")</f>
        <v>P</v>
      </c>
      <c r="I200" s="43" t="str">
        <f>IFERROR(__xludf.DUMMYFUNCTION("""COMPUTED_VALUE"""),"Positif")</f>
        <v>Positif</v>
      </c>
      <c r="J200" s="43" t="str">
        <f>IFERROR(__xludf.DUMMYFUNCTION("""COMPUTED_VALUE"""),"Negatif")</f>
        <v>Negatif</v>
      </c>
      <c r="K200" s="43" t="str">
        <f>IFERROR(__xludf.DUMMYFUNCTION("""COMPUTED_VALUE"""),"Tidak")</f>
        <v>Tidak</v>
      </c>
      <c r="L200" s="43" t="str">
        <f>IFERROR(__xludf.DUMMYFUNCTION("""COMPUTED_VALUE"""),"Rif Sensitif")</f>
        <v>Rif Sensitif</v>
      </c>
      <c r="M200" s="43" t="str">
        <f>IFERROR(__xludf.DUMMYFUNCTION("""COMPUTED_VALUE"""),"Paru")</f>
        <v>Paru</v>
      </c>
    </row>
    <row r="201">
      <c r="A201" s="46" t="s">
        <v>8</v>
      </c>
      <c r="B201" s="47" t="s">
        <v>10</v>
      </c>
      <c r="C201" s="47" t="s">
        <v>11</v>
      </c>
      <c r="D201" s="47" t="s">
        <v>12</v>
      </c>
      <c r="E201" s="47" t="s">
        <v>47</v>
      </c>
      <c r="F201" s="47" t="s">
        <v>14</v>
      </c>
      <c r="H201" s="43" t="str">
        <f>IFERROR(__xludf.DUMMYFUNCTION("""COMPUTED_VALUE"""),"L")</f>
        <v>L</v>
      </c>
      <c r="I201" s="43" t="str">
        <f>IFERROR(__xludf.DUMMYFUNCTION("""COMPUTED_VALUE"""),"Positif")</f>
        <v>Positif</v>
      </c>
      <c r="J201" s="43" t="str">
        <f>IFERROR(__xludf.DUMMYFUNCTION("""COMPUTED_VALUE"""),"Negatif")</f>
        <v>Negatif</v>
      </c>
      <c r="K201" s="43" t="str">
        <f>IFERROR(__xludf.DUMMYFUNCTION("""COMPUTED_VALUE"""),"Tidak")</f>
        <v>Tidak</v>
      </c>
      <c r="L201" s="43" t="str">
        <f>IFERROR(__xludf.DUMMYFUNCTION("""COMPUTED_VALUE"""),"Rif Sensitif")</f>
        <v>Rif Sensitif</v>
      </c>
      <c r="M201" s="43" t="str">
        <f>IFERROR(__xludf.DUMMYFUNCTION("""COMPUTED_VALUE"""),"Paru")</f>
        <v>Paru</v>
      </c>
    </row>
    <row r="202">
      <c r="A202" s="46" t="s">
        <v>48</v>
      </c>
      <c r="B202" s="47" t="s">
        <v>10</v>
      </c>
      <c r="C202" s="47" t="s">
        <v>11</v>
      </c>
      <c r="D202" s="47" t="s">
        <v>12</v>
      </c>
      <c r="E202" s="47" t="s">
        <v>11</v>
      </c>
      <c r="F202" s="47" t="s">
        <v>14</v>
      </c>
      <c r="H202" s="43" t="str">
        <f>IFERROR(__xludf.DUMMYFUNCTION("""COMPUTED_VALUE"""),"L")</f>
        <v>L</v>
      </c>
      <c r="I202" s="43" t="str">
        <f>IFERROR(__xludf.DUMMYFUNCTION("""COMPUTED_VALUE"""),"Positif")</f>
        <v>Positif</v>
      </c>
      <c r="J202" s="43" t="str">
        <f>IFERROR(__xludf.DUMMYFUNCTION("""COMPUTED_VALUE"""),"Negatif")</f>
        <v>Negatif</v>
      </c>
      <c r="K202" s="43" t="str">
        <f>IFERROR(__xludf.DUMMYFUNCTION("""COMPUTED_VALUE"""),"Tidak")</f>
        <v>Tidak</v>
      </c>
      <c r="L202" s="43" t="str">
        <f>IFERROR(__xludf.DUMMYFUNCTION("""COMPUTED_VALUE"""),"Rif Sensitif")</f>
        <v>Rif Sensitif</v>
      </c>
      <c r="M202" s="43" t="str">
        <f>IFERROR(__xludf.DUMMYFUNCTION("""COMPUTED_VALUE"""),"Ekstra paru")</f>
        <v>Ekstra paru</v>
      </c>
    </row>
    <row r="203">
      <c r="A203" s="46" t="s">
        <v>8</v>
      </c>
      <c r="B203" s="47" t="s">
        <v>10</v>
      </c>
      <c r="C203" s="47" t="s">
        <v>11</v>
      </c>
      <c r="D203" s="47" t="s">
        <v>12</v>
      </c>
      <c r="E203" s="47" t="s">
        <v>47</v>
      </c>
      <c r="F203" s="47" t="s">
        <v>14</v>
      </c>
      <c r="H203" s="43" t="str">
        <f>IFERROR(__xludf.DUMMYFUNCTION("""COMPUTED_VALUE"""),"P")</f>
        <v>P</v>
      </c>
      <c r="I203" s="43" t="str">
        <f>IFERROR(__xludf.DUMMYFUNCTION("""COMPUTED_VALUE"""),"Positif")</f>
        <v>Positif</v>
      </c>
      <c r="J203" s="43" t="str">
        <f>IFERROR(__xludf.DUMMYFUNCTION("""COMPUTED_VALUE"""),"Negatif")</f>
        <v>Negatif</v>
      </c>
      <c r="K203" s="43" t="str">
        <f>IFERROR(__xludf.DUMMYFUNCTION("""COMPUTED_VALUE"""),"Tidak")</f>
        <v>Tidak</v>
      </c>
      <c r="L203" s="43" t="str">
        <f>IFERROR(__xludf.DUMMYFUNCTION("""COMPUTED_VALUE"""),"Rif Sensitif")</f>
        <v>Rif Sensitif</v>
      </c>
      <c r="M203" s="43" t="str">
        <f>IFERROR(__xludf.DUMMYFUNCTION("""COMPUTED_VALUE"""),"Paru")</f>
        <v>Paru</v>
      </c>
    </row>
    <row r="204">
      <c r="A204" s="46" t="s">
        <v>48</v>
      </c>
      <c r="B204" s="47" t="s">
        <v>10</v>
      </c>
      <c r="C204" s="47" t="s">
        <v>11</v>
      </c>
      <c r="D204" s="47" t="s">
        <v>12</v>
      </c>
      <c r="E204" s="47" t="s">
        <v>47</v>
      </c>
      <c r="F204" s="47" t="s">
        <v>14</v>
      </c>
      <c r="H204" s="43" t="str">
        <f>IFERROR(__xludf.DUMMYFUNCTION("""COMPUTED_VALUE"""),"P")</f>
        <v>P</v>
      </c>
      <c r="I204" s="43" t="str">
        <f>IFERROR(__xludf.DUMMYFUNCTION("""COMPUTED_VALUE"""),"Positif")</f>
        <v>Positif</v>
      </c>
      <c r="J204" s="43" t="str">
        <f>IFERROR(__xludf.DUMMYFUNCTION("""COMPUTED_VALUE"""),"Negatif")</f>
        <v>Negatif</v>
      </c>
      <c r="K204" s="43" t="str">
        <f>IFERROR(__xludf.DUMMYFUNCTION("""COMPUTED_VALUE"""),"Tidak")</f>
        <v>Tidak</v>
      </c>
      <c r="L204" s="43" t="str">
        <f>IFERROR(__xludf.DUMMYFUNCTION("""COMPUTED_VALUE"""),"Rif Sensitif")</f>
        <v>Rif Sensitif</v>
      </c>
      <c r="M204" s="43" t="str">
        <f>IFERROR(__xludf.DUMMYFUNCTION("""COMPUTED_VALUE"""),"Paru")</f>
        <v>Paru</v>
      </c>
    </row>
    <row r="205">
      <c r="A205" s="46" t="s">
        <v>48</v>
      </c>
      <c r="B205" s="47" t="s">
        <v>10</v>
      </c>
      <c r="C205" s="47" t="s">
        <v>11</v>
      </c>
      <c r="D205" s="47" t="s">
        <v>12</v>
      </c>
      <c r="E205" s="47" t="s">
        <v>47</v>
      </c>
      <c r="F205" s="47" t="s">
        <v>23</v>
      </c>
      <c r="H205" s="43" t="str">
        <f>IFERROR(__xludf.DUMMYFUNCTION("""COMPUTED_VALUE"""),"P")</f>
        <v>P</v>
      </c>
      <c r="I205" s="43" t="str">
        <f>IFERROR(__xludf.DUMMYFUNCTION("""COMPUTED_VALUE"""),"Positif")</f>
        <v>Positif</v>
      </c>
      <c r="J205" s="43" t="str">
        <f>IFERROR(__xludf.DUMMYFUNCTION("""COMPUTED_VALUE"""),"Negatif")</f>
        <v>Negatif</v>
      </c>
      <c r="K205" s="43" t="str">
        <f>IFERROR(__xludf.DUMMYFUNCTION("""COMPUTED_VALUE"""),"Tidak")</f>
        <v>Tidak</v>
      </c>
      <c r="L205" s="43" t="str">
        <f>IFERROR(__xludf.DUMMYFUNCTION("""COMPUTED_VALUE"""),"Negatif")</f>
        <v>Negatif</v>
      </c>
      <c r="M205" s="43" t="str">
        <f>IFERROR(__xludf.DUMMYFUNCTION("""COMPUTED_VALUE"""),"Paru")</f>
        <v>Paru</v>
      </c>
    </row>
    <row r="206">
      <c r="A206" s="46" t="s">
        <v>48</v>
      </c>
      <c r="B206" s="47" t="s">
        <v>11</v>
      </c>
      <c r="C206" s="47" t="s">
        <v>11</v>
      </c>
      <c r="D206" s="47" t="s">
        <v>12</v>
      </c>
      <c r="E206" s="47" t="s">
        <v>47</v>
      </c>
      <c r="F206" s="47" t="s">
        <v>23</v>
      </c>
      <c r="H206" s="43" t="str">
        <f>IFERROR(__xludf.DUMMYFUNCTION("""COMPUTED_VALUE"""),"P")</f>
        <v>P</v>
      </c>
      <c r="I206" s="43" t="str">
        <f>IFERROR(__xludf.DUMMYFUNCTION("""COMPUTED_VALUE"""),"Positif")</f>
        <v>Positif</v>
      </c>
      <c r="J206" s="43" t="str">
        <f>IFERROR(__xludf.DUMMYFUNCTION("""COMPUTED_VALUE"""),"Negatif")</f>
        <v>Negatif</v>
      </c>
      <c r="K206" s="43" t="str">
        <f>IFERROR(__xludf.DUMMYFUNCTION("""COMPUTED_VALUE"""),"Tidak")</f>
        <v>Tidak</v>
      </c>
      <c r="L206" s="43" t="str">
        <f>IFERROR(__xludf.DUMMYFUNCTION("""COMPUTED_VALUE"""),"Rif Sensitif")</f>
        <v>Rif Sensitif</v>
      </c>
      <c r="M206" s="43" t="str">
        <f>IFERROR(__xludf.DUMMYFUNCTION("""COMPUTED_VALUE"""),"Paru")</f>
        <v>Paru</v>
      </c>
    </row>
    <row r="207">
      <c r="A207" s="46" t="s">
        <v>8</v>
      </c>
      <c r="B207" s="47" t="s">
        <v>10</v>
      </c>
      <c r="C207" s="47" t="s">
        <v>11</v>
      </c>
      <c r="D207" s="47" t="s">
        <v>12</v>
      </c>
      <c r="E207" s="47" t="s">
        <v>47</v>
      </c>
      <c r="F207" s="47" t="s">
        <v>14</v>
      </c>
      <c r="H207" s="43" t="str">
        <f>IFERROR(__xludf.DUMMYFUNCTION("""COMPUTED_VALUE"""),"P")</f>
        <v>P</v>
      </c>
      <c r="I207" s="43" t="str">
        <f>IFERROR(__xludf.DUMMYFUNCTION("""COMPUTED_VALUE"""),"Positif")</f>
        <v>Positif</v>
      </c>
      <c r="J207" s="43" t="str">
        <f>IFERROR(__xludf.DUMMYFUNCTION("""COMPUTED_VALUE"""),"Negatif")</f>
        <v>Negatif</v>
      </c>
      <c r="K207" s="43" t="str">
        <f>IFERROR(__xludf.DUMMYFUNCTION("""COMPUTED_VALUE"""),"Tidak")</f>
        <v>Tidak</v>
      </c>
      <c r="L207" s="43" t="str">
        <f>IFERROR(__xludf.DUMMYFUNCTION("""COMPUTED_VALUE"""),"Rif Sensitif")</f>
        <v>Rif Sensitif</v>
      </c>
      <c r="M207" s="43" t="str">
        <f>IFERROR(__xludf.DUMMYFUNCTION("""COMPUTED_VALUE"""),"Paru")</f>
        <v>Paru</v>
      </c>
    </row>
    <row r="208">
      <c r="A208" s="46" t="s">
        <v>8</v>
      </c>
      <c r="B208" s="47" t="s">
        <v>10</v>
      </c>
      <c r="C208" s="47" t="s">
        <v>11</v>
      </c>
      <c r="D208" s="47" t="s">
        <v>12</v>
      </c>
      <c r="E208" s="47" t="s">
        <v>47</v>
      </c>
      <c r="F208" s="47" t="s">
        <v>14</v>
      </c>
      <c r="H208" s="43" t="str">
        <f>IFERROR(__xludf.DUMMYFUNCTION("""COMPUTED_VALUE"""),"P")</f>
        <v>P</v>
      </c>
      <c r="I208" s="43" t="str">
        <f>IFERROR(__xludf.DUMMYFUNCTION("""COMPUTED_VALUE"""),"Positif")</f>
        <v>Positif</v>
      </c>
      <c r="J208" s="43" t="str">
        <f>IFERROR(__xludf.DUMMYFUNCTION("""COMPUTED_VALUE"""),"Negatif")</f>
        <v>Negatif</v>
      </c>
      <c r="K208" s="43" t="str">
        <f>IFERROR(__xludf.DUMMYFUNCTION("""COMPUTED_VALUE"""),"Tidak")</f>
        <v>Tidak</v>
      </c>
      <c r="L208" s="43" t="str">
        <f>IFERROR(__xludf.DUMMYFUNCTION("""COMPUTED_VALUE"""),"Rif Sensitif")</f>
        <v>Rif Sensitif</v>
      </c>
      <c r="M208" s="43" t="str">
        <f>IFERROR(__xludf.DUMMYFUNCTION("""COMPUTED_VALUE"""),"Ekstra paru")</f>
        <v>Ekstra paru</v>
      </c>
    </row>
    <row r="209">
      <c r="A209" s="46" t="s">
        <v>8</v>
      </c>
      <c r="B209" s="47" t="s">
        <v>10</v>
      </c>
      <c r="C209" s="47" t="s">
        <v>11</v>
      </c>
      <c r="D209" s="47" t="s">
        <v>12</v>
      </c>
      <c r="E209" s="47" t="s">
        <v>11</v>
      </c>
      <c r="F209" s="47" t="s">
        <v>14</v>
      </c>
      <c r="H209" s="43" t="str">
        <f>IFERROR(__xludf.DUMMYFUNCTION("""COMPUTED_VALUE"""),"L")</f>
        <v>L</v>
      </c>
      <c r="I209" s="43" t="str">
        <f>IFERROR(__xludf.DUMMYFUNCTION("""COMPUTED_VALUE"""),"Positif")</f>
        <v>Positif</v>
      </c>
      <c r="J209" s="43" t="str">
        <f>IFERROR(__xludf.DUMMYFUNCTION("""COMPUTED_VALUE"""),"Negatif")</f>
        <v>Negatif</v>
      </c>
      <c r="K209" s="43" t="str">
        <f>IFERROR(__xludf.DUMMYFUNCTION("""COMPUTED_VALUE"""),"Tidak")</f>
        <v>Tidak</v>
      </c>
      <c r="L209" s="43" t="str">
        <f>IFERROR(__xludf.DUMMYFUNCTION("""COMPUTED_VALUE"""),"Rif Sensitif")</f>
        <v>Rif Sensitif</v>
      </c>
      <c r="M209" s="43" t="str">
        <f>IFERROR(__xludf.DUMMYFUNCTION("""COMPUTED_VALUE"""),"Ekstra paru")</f>
        <v>Ekstra paru</v>
      </c>
    </row>
    <row r="210">
      <c r="A210" s="46" t="s">
        <v>8</v>
      </c>
      <c r="B210" s="47" t="s">
        <v>10</v>
      </c>
      <c r="C210" s="47" t="s">
        <v>11</v>
      </c>
      <c r="D210" s="47" t="s">
        <v>12</v>
      </c>
      <c r="E210" s="47" t="s">
        <v>47</v>
      </c>
      <c r="F210" s="47" t="s">
        <v>14</v>
      </c>
      <c r="H210" s="43" t="str">
        <f>IFERROR(__xludf.DUMMYFUNCTION("""COMPUTED_VALUE"""),"L")</f>
        <v>L</v>
      </c>
      <c r="I210" s="43" t="str">
        <f>IFERROR(__xludf.DUMMYFUNCTION("""COMPUTED_VALUE"""),"Positif")</f>
        <v>Positif</v>
      </c>
      <c r="J210" s="43" t="str">
        <f>IFERROR(__xludf.DUMMYFUNCTION("""COMPUTED_VALUE"""),"Negatif")</f>
        <v>Negatif</v>
      </c>
      <c r="K210" s="43" t="str">
        <f>IFERROR(__xludf.DUMMYFUNCTION("""COMPUTED_VALUE"""),"Tidak")</f>
        <v>Tidak</v>
      </c>
      <c r="L210" s="43" t="str">
        <f>IFERROR(__xludf.DUMMYFUNCTION("""COMPUTED_VALUE"""),"Rif Sensitif")</f>
        <v>Rif Sensitif</v>
      </c>
      <c r="M210" s="43" t="str">
        <f>IFERROR(__xludf.DUMMYFUNCTION("""COMPUTED_VALUE"""),"Paru")</f>
        <v>Paru</v>
      </c>
    </row>
    <row r="211">
      <c r="A211" s="46" t="s">
        <v>8</v>
      </c>
      <c r="B211" s="47" t="s">
        <v>10</v>
      </c>
      <c r="C211" s="47" t="s">
        <v>11</v>
      </c>
      <c r="D211" s="47" t="s">
        <v>12</v>
      </c>
      <c r="E211" s="47" t="s">
        <v>47</v>
      </c>
      <c r="F211" s="47" t="s">
        <v>14</v>
      </c>
      <c r="H211" s="43" t="str">
        <f>IFERROR(__xludf.DUMMYFUNCTION("""COMPUTED_VALUE"""),"P")</f>
        <v>P</v>
      </c>
      <c r="I211" s="43" t="str">
        <f>IFERROR(__xludf.DUMMYFUNCTION("""COMPUTED_VALUE"""),"Positif")</f>
        <v>Positif</v>
      </c>
      <c r="J211" s="43" t="str">
        <f>IFERROR(__xludf.DUMMYFUNCTION("""COMPUTED_VALUE"""),"Negatif")</f>
        <v>Negatif</v>
      </c>
      <c r="K211" s="43" t="str">
        <f>IFERROR(__xludf.DUMMYFUNCTION("""COMPUTED_VALUE"""),"Tidak")</f>
        <v>Tidak</v>
      </c>
      <c r="L211" s="43" t="str">
        <f>IFERROR(__xludf.DUMMYFUNCTION("""COMPUTED_VALUE"""),"Rif Sensitif")</f>
        <v>Rif Sensitif</v>
      </c>
      <c r="M211" s="43" t="str">
        <f>IFERROR(__xludf.DUMMYFUNCTION("""COMPUTED_VALUE"""),"Ekstra paru")</f>
        <v>Ekstra paru</v>
      </c>
    </row>
    <row r="212">
      <c r="A212" s="46" t="s">
        <v>8</v>
      </c>
      <c r="B212" s="47" t="s">
        <v>10</v>
      </c>
      <c r="C212" s="47" t="s">
        <v>11</v>
      </c>
      <c r="D212" s="47" t="s">
        <v>12</v>
      </c>
      <c r="E212" s="47" t="s">
        <v>47</v>
      </c>
      <c r="F212" s="47" t="s">
        <v>23</v>
      </c>
      <c r="H212" s="43" t="str">
        <f>IFERROR(__xludf.DUMMYFUNCTION("""COMPUTED_VALUE"""),"P")</f>
        <v>P</v>
      </c>
      <c r="I212" s="43" t="str">
        <f>IFERROR(__xludf.DUMMYFUNCTION("""COMPUTED_VALUE"""),"Positif")</f>
        <v>Positif</v>
      </c>
      <c r="J212" s="43" t="str">
        <f>IFERROR(__xludf.DUMMYFUNCTION("""COMPUTED_VALUE"""),"Negatif")</f>
        <v>Negatif</v>
      </c>
      <c r="K212" s="43" t="str">
        <f>IFERROR(__xludf.DUMMYFUNCTION("""COMPUTED_VALUE"""),"Tidak")</f>
        <v>Tidak</v>
      </c>
      <c r="L212" s="43" t="str">
        <f>IFERROR(__xludf.DUMMYFUNCTION("""COMPUTED_VALUE"""),"Rif Sensitif")</f>
        <v>Rif Sensitif</v>
      </c>
      <c r="M212" s="43" t="str">
        <f>IFERROR(__xludf.DUMMYFUNCTION("""COMPUTED_VALUE"""),"Paru")</f>
        <v>Paru</v>
      </c>
    </row>
    <row r="213">
      <c r="A213" s="46" t="s">
        <v>8</v>
      </c>
      <c r="B213" s="47" t="s">
        <v>11</v>
      </c>
      <c r="C213" s="47" t="s">
        <v>11</v>
      </c>
      <c r="D213" s="47" t="s">
        <v>12</v>
      </c>
      <c r="E213" s="47" t="s">
        <v>47</v>
      </c>
      <c r="F213" s="47" t="s">
        <v>23</v>
      </c>
      <c r="H213" s="43" t="str">
        <f>IFERROR(__xludf.DUMMYFUNCTION("""COMPUTED_VALUE"""),"P")</f>
        <v>P</v>
      </c>
      <c r="I213" s="43" t="str">
        <f>IFERROR(__xludf.DUMMYFUNCTION("""COMPUTED_VALUE"""),"Positif")</f>
        <v>Positif</v>
      </c>
      <c r="J213" s="43" t="str">
        <f>IFERROR(__xludf.DUMMYFUNCTION("""COMPUTED_VALUE"""),"Negatif")</f>
        <v>Negatif</v>
      </c>
      <c r="K213" s="43" t="str">
        <f>IFERROR(__xludf.DUMMYFUNCTION("""COMPUTED_VALUE"""),"Tidak")</f>
        <v>Tidak</v>
      </c>
      <c r="L213" s="43" t="str">
        <f>IFERROR(__xludf.DUMMYFUNCTION("""COMPUTED_VALUE"""),"Rif Sensitif")</f>
        <v>Rif Sensitif</v>
      </c>
      <c r="M213" s="43" t="str">
        <f>IFERROR(__xludf.DUMMYFUNCTION("""COMPUTED_VALUE"""),"Paru")</f>
        <v>Paru</v>
      </c>
    </row>
    <row r="214">
      <c r="A214" s="46" t="s">
        <v>48</v>
      </c>
      <c r="B214" s="47" t="s">
        <v>10</v>
      </c>
      <c r="C214" s="47" t="s">
        <v>11</v>
      </c>
      <c r="D214" s="47" t="s">
        <v>12</v>
      </c>
      <c r="E214" s="47" t="s">
        <v>47</v>
      </c>
      <c r="F214" s="47" t="s">
        <v>23</v>
      </c>
      <c r="H214" s="43" t="str">
        <f>IFERROR(__xludf.DUMMYFUNCTION("""COMPUTED_VALUE"""),"L")</f>
        <v>L</v>
      </c>
      <c r="I214" s="43" t="str">
        <f>IFERROR(__xludf.DUMMYFUNCTION("""COMPUTED_VALUE"""),"Positif")</f>
        <v>Positif</v>
      </c>
      <c r="J214" s="43" t="str">
        <f>IFERROR(__xludf.DUMMYFUNCTION("""COMPUTED_VALUE"""),"Negatif")</f>
        <v>Negatif</v>
      </c>
      <c r="K214" s="43" t="str">
        <f>IFERROR(__xludf.DUMMYFUNCTION("""COMPUTED_VALUE"""),"Tidak")</f>
        <v>Tidak</v>
      </c>
      <c r="L214" s="43" t="str">
        <f>IFERROR(__xludf.DUMMYFUNCTION("""COMPUTED_VALUE"""),"Negatif")</f>
        <v>Negatif</v>
      </c>
      <c r="M214" s="43" t="str">
        <f>IFERROR(__xludf.DUMMYFUNCTION("""COMPUTED_VALUE"""),"Paru")</f>
        <v>Paru</v>
      </c>
    </row>
    <row r="215">
      <c r="A215" s="46" t="s">
        <v>48</v>
      </c>
      <c r="B215" s="47" t="s">
        <v>10</v>
      </c>
      <c r="C215" s="47" t="s">
        <v>11</v>
      </c>
      <c r="D215" s="47" t="s">
        <v>12</v>
      </c>
      <c r="E215" s="47" t="s">
        <v>47</v>
      </c>
      <c r="F215" s="47" t="s">
        <v>14</v>
      </c>
      <c r="H215" s="43" t="str">
        <f>IFERROR(__xludf.DUMMYFUNCTION("""COMPUTED_VALUE"""),"L")</f>
        <v>L</v>
      </c>
      <c r="I215" s="43" t="str">
        <f>IFERROR(__xludf.DUMMYFUNCTION("""COMPUTED_VALUE"""),"Positif")</f>
        <v>Positif</v>
      </c>
      <c r="J215" s="43" t="str">
        <f>IFERROR(__xludf.DUMMYFUNCTION("""COMPUTED_VALUE"""),"Negatif")</f>
        <v>Negatif</v>
      </c>
      <c r="K215" s="43" t="str">
        <f>IFERROR(__xludf.DUMMYFUNCTION("""COMPUTED_VALUE"""),"Tidak")</f>
        <v>Tidak</v>
      </c>
      <c r="L215" s="43" t="str">
        <f>IFERROR(__xludf.DUMMYFUNCTION("""COMPUTED_VALUE"""),"Rif Sensitif")</f>
        <v>Rif Sensitif</v>
      </c>
      <c r="M215" s="43" t="str">
        <f>IFERROR(__xludf.DUMMYFUNCTION("""COMPUTED_VALUE"""),"Paru")</f>
        <v>Paru</v>
      </c>
    </row>
    <row r="216">
      <c r="A216" s="46" t="s">
        <v>8</v>
      </c>
      <c r="B216" s="47" t="s">
        <v>10</v>
      </c>
      <c r="C216" s="47" t="s">
        <v>11</v>
      </c>
      <c r="D216" s="47" t="s">
        <v>12</v>
      </c>
      <c r="E216" s="47" t="s">
        <v>47</v>
      </c>
      <c r="F216" s="47" t="s">
        <v>23</v>
      </c>
      <c r="H216" s="43" t="str">
        <f>IFERROR(__xludf.DUMMYFUNCTION("""COMPUTED_VALUE"""),"L")</f>
        <v>L</v>
      </c>
      <c r="I216" s="43" t="str">
        <f>IFERROR(__xludf.DUMMYFUNCTION("""COMPUTED_VALUE"""),"Positif")</f>
        <v>Positif</v>
      </c>
      <c r="J216" s="43" t="str">
        <f>IFERROR(__xludf.DUMMYFUNCTION("""COMPUTED_VALUE"""),"Negatif")</f>
        <v>Negatif</v>
      </c>
      <c r="K216" s="43" t="str">
        <f>IFERROR(__xludf.DUMMYFUNCTION("""COMPUTED_VALUE"""),"Tidak")</f>
        <v>Tidak</v>
      </c>
      <c r="L216" s="43" t="str">
        <f>IFERROR(__xludf.DUMMYFUNCTION("""COMPUTED_VALUE"""),"Negatif")</f>
        <v>Negatif</v>
      </c>
      <c r="M216" s="43" t="str">
        <f>IFERROR(__xludf.DUMMYFUNCTION("""COMPUTED_VALUE"""),"Paru")</f>
        <v>Paru</v>
      </c>
    </row>
    <row r="217">
      <c r="A217" s="46" t="s">
        <v>8</v>
      </c>
      <c r="B217" s="47" t="s">
        <v>11</v>
      </c>
      <c r="C217" s="47" t="s">
        <v>11</v>
      </c>
      <c r="D217" s="47" t="s">
        <v>12</v>
      </c>
      <c r="E217" s="47" t="s">
        <v>47</v>
      </c>
      <c r="F217" s="47" t="s">
        <v>23</v>
      </c>
      <c r="H217" s="43" t="str">
        <f>IFERROR(__xludf.DUMMYFUNCTION("""COMPUTED_VALUE"""),"P")</f>
        <v>P</v>
      </c>
      <c r="I217" s="43" t="str">
        <f>IFERROR(__xludf.DUMMYFUNCTION("""COMPUTED_VALUE"""),"Positif")</f>
        <v>Positif</v>
      </c>
      <c r="J217" s="43" t="str">
        <f>IFERROR(__xludf.DUMMYFUNCTION("""COMPUTED_VALUE"""),"Negatif")</f>
        <v>Negatif</v>
      </c>
      <c r="K217" s="43" t="str">
        <f>IFERROR(__xludf.DUMMYFUNCTION("""COMPUTED_VALUE"""),"Tidak")</f>
        <v>Tidak</v>
      </c>
      <c r="L217" s="43" t="str">
        <f>IFERROR(__xludf.DUMMYFUNCTION("""COMPUTED_VALUE"""),"Rif Sensitif")</f>
        <v>Rif Sensitif</v>
      </c>
      <c r="M217" s="43" t="str">
        <f>IFERROR(__xludf.DUMMYFUNCTION("""COMPUTED_VALUE"""),"Paru")</f>
        <v>Paru</v>
      </c>
    </row>
    <row r="218">
      <c r="A218" s="46" t="s">
        <v>8</v>
      </c>
      <c r="B218" s="47" t="s">
        <v>10</v>
      </c>
      <c r="C218" s="47" t="s">
        <v>11</v>
      </c>
      <c r="D218" s="47" t="s">
        <v>12</v>
      </c>
      <c r="E218" s="47" t="s">
        <v>47</v>
      </c>
      <c r="F218" s="47" t="s">
        <v>14</v>
      </c>
      <c r="H218" s="43" t="str">
        <f>IFERROR(__xludf.DUMMYFUNCTION("""COMPUTED_VALUE"""),"P")</f>
        <v>P</v>
      </c>
      <c r="I218" s="43" t="str">
        <f>IFERROR(__xludf.DUMMYFUNCTION("""COMPUTED_VALUE"""),"Positif")</f>
        <v>Positif</v>
      </c>
      <c r="J218" s="43" t="str">
        <f>IFERROR(__xludf.DUMMYFUNCTION("""COMPUTED_VALUE"""),"Negatif")</f>
        <v>Negatif</v>
      </c>
      <c r="K218" s="43" t="str">
        <f>IFERROR(__xludf.DUMMYFUNCTION("""COMPUTED_VALUE"""),"Tidak")</f>
        <v>Tidak</v>
      </c>
      <c r="L218" s="43" t="str">
        <f>IFERROR(__xludf.DUMMYFUNCTION("""COMPUTED_VALUE"""),"Negatif")</f>
        <v>Negatif</v>
      </c>
      <c r="M218" s="43" t="str">
        <f>IFERROR(__xludf.DUMMYFUNCTION("""COMPUTED_VALUE"""),"Paru")</f>
        <v>Paru</v>
      </c>
    </row>
    <row r="219">
      <c r="A219" s="46" t="s">
        <v>8</v>
      </c>
      <c r="B219" s="47" t="s">
        <v>10</v>
      </c>
      <c r="C219" s="47" t="s">
        <v>11</v>
      </c>
      <c r="D219" s="47" t="s">
        <v>12</v>
      </c>
      <c r="E219" s="47" t="s">
        <v>47</v>
      </c>
      <c r="F219" s="47" t="s">
        <v>14</v>
      </c>
      <c r="H219" s="43" t="str">
        <f>IFERROR(__xludf.DUMMYFUNCTION("""COMPUTED_VALUE"""),"P")</f>
        <v>P</v>
      </c>
      <c r="I219" s="43" t="str">
        <f>IFERROR(__xludf.DUMMYFUNCTION("""COMPUTED_VALUE"""),"Positif")</f>
        <v>Positif</v>
      </c>
      <c r="J219" s="43" t="str">
        <f>IFERROR(__xludf.DUMMYFUNCTION("""COMPUTED_VALUE"""),"Negatif")</f>
        <v>Negatif</v>
      </c>
      <c r="K219" s="43" t="str">
        <f>IFERROR(__xludf.DUMMYFUNCTION("""COMPUTED_VALUE"""),"Tidak")</f>
        <v>Tidak</v>
      </c>
      <c r="L219" s="43" t="str">
        <f>IFERROR(__xludf.DUMMYFUNCTION("""COMPUTED_VALUE"""),"Rif Sensitif")</f>
        <v>Rif Sensitif</v>
      </c>
      <c r="M219" s="43" t="str">
        <f>IFERROR(__xludf.DUMMYFUNCTION("""COMPUTED_VALUE"""),"Paru")</f>
        <v>Paru</v>
      </c>
    </row>
    <row r="220">
      <c r="A220" s="46" t="s">
        <v>48</v>
      </c>
      <c r="B220" s="47" t="s">
        <v>10</v>
      </c>
      <c r="C220" s="47" t="s">
        <v>11</v>
      </c>
      <c r="D220" s="47" t="s">
        <v>12</v>
      </c>
      <c r="E220" s="47" t="s">
        <v>11</v>
      </c>
      <c r="F220" s="47" t="s">
        <v>14</v>
      </c>
      <c r="H220" s="43" t="str">
        <f>IFERROR(__xludf.DUMMYFUNCTION("""COMPUTED_VALUE"""),"P")</f>
        <v>P</v>
      </c>
      <c r="I220" s="43" t="str">
        <f>IFERROR(__xludf.DUMMYFUNCTION("""COMPUTED_VALUE"""),"Positif")</f>
        <v>Positif</v>
      </c>
      <c r="J220" s="43" t="str">
        <f>IFERROR(__xludf.DUMMYFUNCTION("""COMPUTED_VALUE"""),"Negatif")</f>
        <v>Negatif</v>
      </c>
      <c r="K220" s="43" t="str">
        <f>IFERROR(__xludf.DUMMYFUNCTION("""COMPUTED_VALUE"""),"Tidak")</f>
        <v>Tidak</v>
      </c>
      <c r="L220" s="43" t="str">
        <f>IFERROR(__xludf.DUMMYFUNCTION("""COMPUTED_VALUE"""),"Rif Sensitif")</f>
        <v>Rif Sensitif</v>
      </c>
      <c r="M220" s="43" t="str">
        <f>IFERROR(__xludf.DUMMYFUNCTION("""COMPUTED_VALUE"""),"Paru")</f>
        <v>Paru</v>
      </c>
    </row>
    <row r="221">
      <c r="A221" s="46" t="s">
        <v>48</v>
      </c>
      <c r="B221" s="47" t="s">
        <v>10</v>
      </c>
      <c r="C221" s="47" t="s">
        <v>11</v>
      </c>
      <c r="D221" s="47" t="s">
        <v>12</v>
      </c>
      <c r="E221" s="47" t="s">
        <v>47</v>
      </c>
      <c r="F221" s="47" t="s">
        <v>14</v>
      </c>
      <c r="H221" s="43" t="str">
        <f>IFERROR(__xludf.DUMMYFUNCTION("""COMPUTED_VALUE"""),"L")</f>
        <v>L</v>
      </c>
      <c r="I221" s="43" t="str">
        <f>IFERROR(__xludf.DUMMYFUNCTION("""COMPUTED_VALUE"""),"Positif")</f>
        <v>Positif</v>
      </c>
      <c r="J221" s="43" t="str">
        <f>IFERROR(__xludf.DUMMYFUNCTION("""COMPUTED_VALUE"""),"Negatif")</f>
        <v>Negatif</v>
      </c>
      <c r="K221" s="43" t="str">
        <f>IFERROR(__xludf.DUMMYFUNCTION("""COMPUTED_VALUE"""),"Tidak")</f>
        <v>Tidak</v>
      </c>
      <c r="L221" s="43" t="str">
        <f>IFERROR(__xludf.DUMMYFUNCTION("""COMPUTED_VALUE"""),"Rif Sensitif")</f>
        <v>Rif Sensitif</v>
      </c>
      <c r="M221" s="43" t="str">
        <f>IFERROR(__xludf.DUMMYFUNCTION("""COMPUTED_VALUE"""),"Paru")</f>
        <v>Paru</v>
      </c>
    </row>
    <row r="222">
      <c r="A222" s="46" t="s">
        <v>48</v>
      </c>
      <c r="B222" s="47" t="s">
        <v>10</v>
      </c>
      <c r="C222" s="47" t="s">
        <v>11</v>
      </c>
      <c r="D222" s="47" t="s">
        <v>12</v>
      </c>
      <c r="E222" s="47" t="s">
        <v>11</v>
      </c>
      <c r="F222" s="47" t="s">
        <v>14</v>
      </c>
      <c r="H222" s="43" t="str">
        <f>IFERROR(__xludf.DUMMYFUNCTION("""COMPUTED_VALUE"""),"L")</f>
        <v>L</v>
      </c>
      <c r="I222" s="43" t="str">
        <f>IFERROR(__xludf.DUMMYFUNCTION("""COMPUTED_VALUE"""),"Positif")</f>
        <v>Positif</v>
      </c>
      <c r="J222" s="43" t="str">
        <f>IFERROR(__xludf.DUMMYFUNCTION("""COMPUTED_VALUE"""),"Negatif")</f>
        <v>Negatif</v>
      </c>
      <c r="K222" s="43" t="str">
        <f>IFERROR(__xludf.DUMMYFUNCTION("""COMPUTED_VALUE"""),"Tidak")</f>
        <v>Tidak</v>
      </c>
      <c r="L222" s="43" t="str">
        <f>IFERROR(__xludf.DUMMYFUNCTION("""COMPUTED_VALUE"""),"Rif Sensitif")</f>
        <v>Rif Sensitif</v>
      </c>
      <c r="M222" s="43" t="str">
        <f>IFERROR(__xludf.DUMMYFUNCTION("""COMPUTED_VALUE"""),"Paru")</f>
        <v>Paru</v>
      </c>
    </row>
    <row r="223">
      <c r="A223" s="46" t="s">
        <v>8</v>
      </c>
      <c r="B223" s="47" t="s">
        <v>10</v>
      </c>
      <c r="C223" s="47" t="s">
        <v>11</v>
      </c>
      <c r="D223" s="47" t="s">
        <v>12</v>
      </c>
      <c r="E223" s="47" t="s">
        <v>47</v>
      </c>
      <c r="F223" s="47" t="s">
        <v>14</v>
      </c>
      <c r="H223" s="43" t="str">
        <f>IFERROR(__xludf.DUMMYFUNCTION("""COMPUTED_VALUE"""),"P")</f>
        <v>P</v>
      </c>
      <c r="I223" s="43" t="str">
        <f>IFERROR(__xludf.DUMMYFUNCTION("""COMPUTED_VALUE"""),"Positif")</f>
        <v>Positif</v>
      </c>
      <c r="J223" s="43" t="str">
        <f>IFERROR(__xludf.DUMMYFUNCTION("""COMPUTED_VALUE"""),"Negatif")</f>
        <v>Negatif</v>
      </c>
      <c r="K223" s="43" t="str">
        <f>IFERROR(__xludf.DUMMYFUNCTION("""COMPUTED_VALUE"""),"Tidak")</f>
        <v>Tidak</v>
      </c>
      <c r="L223" s="43" t="str">
        <f>IFERROR(__xludf.DUMMYFUNCTION("""COMPUTED_VALUE"""),"Rif Sensitif")</f>
        <v>Rif Sensitif</v>
      </c>
      <c r="M223" s="43" t="str">
        <f>IFERROR(__xludf.DUMMYFUNCTION("""COMPUTED_VALUE"""),"Paru")</f>
        <v>Paru</v>
      </c>
    </row>
    <row r="224">
      <c r="A224" s="46" t="s">
        <v>8</v>
      </c>
      <c r="B224" s="47" t="s">
        <v>10</v>
      </c>
      <c r="C224" s="47" t="s">
        <v>11</v>
      </c>
      <c r="D224" s="47" t="s">
        <v>12</v>
      </c>
      <c r="E224" s="47" t="s">
        <v>11</v>
      </c>
      <c r="F224" s="47" t="s">
        <v>14</v>
      </c>
      <c r="H224" s="43" t="str">
        <f>IFERROR(__xludf.DUMMYFUNCTION("""COMPUTED_VALUE"""),"P")</f>
        <v>P</v>
      </c>
      <c r="I224" s="43" t="str">
        <f>IFERROR(__xludf.DUMMYFUNCTION("""COMPUTED_VALUE"""),"Positif")</f>
        <v>Positif</v>
      </c>
      <c r="J224" s="43" t="str">
        <f>IFERROR(__xludf.DUMMYFUNCTION("""COMPUTED_VALUE"""),"Negatif")</f>
        <v>Negatif</v>
      </c>
      <c r="K224" s="43" t="str">
        <f>IFERROR(__xludf.DUMMYFUNCTION("""COMPUTED_VALUE"""),"Tidak")</f>
        <v>Tidak</v>
      </c>
      <c r="L224" s="43" t="str">
        <f>IFERROR(__xludf.DUMMYFUNCTION("""COMPUTED_VALUE"""),"Rif Sensitif")</f>
        <v>Rif Sensitif</v>
      </c>
      <c r="M224" s="43" t="str">
        <f>IFERROR(__xludf.DUMMYFUNCTION("""COMPUTED_VALUE"""),"Paru")</f>
        <v>Paru</v>
      </c>
    </row>
    <row r="225">
      <c r="A225" s="46" t="s">
        <v>8</v>
      </c>
      <c r="B225" s="47" t="s">
        <v>10</v>
      </c>
      <c r="C225" s="47" t="s">
        <v>11</v>
      </c>
      <c r="D225" s="47" t="s">
        <v>12</v>
      </c>
      <c r="E225" s="47" t="s">
        <v>47</v>
      </c>
      <c r="F225" s="47" t="s">
        <v>14</v>
      </c>
      <c r="H225" s="43" t="str">
        <f>IFERROR(__xludf.DUMMYFUNCTION("""COMPUTED_VALUE"""),"L")</f>
        <v>L</v>
      </c>
      <c r="I225" s="43" t="str">
        <f>IFERROR(__xludf.DUMMYFUNCTION("""COMPUTED_VALUE"""),"Positif")</f>
        <v>Positif</v>
      </c>
      <c r="J225" s="43" t="str">
        <f>IFERROR(__xludf.DUMMYFUNCTION("""COMPUTED_VALUE"""),"Negatif")</f>
        <v>Negatif</v>
      </c>
      <c r="K225" s="43" t="str">
        <f>IFERROR(__xludf.DUMMYFUNCTION("""COMPUTED_VALUE"""),"Tidak")</f>
        <v>Tidak</v>
      </c>
      <c r="L225" s="43" t="str">
        <f>IFERROR(__xludf.DUMMYFUNCTION("""COMPUTED_VALUE"""),"Negatif")</f>
        <v>Negatif</v>
      </c>
      <c r="M225" s="43" t="str">
        <f>IFERROR(__xludf.DUMMYFUNCTION("""COMPUTED_VALUE"""),"Paru")</f>
        <v>Paru</v>
      </c>
    </row>
    <row r="226">
      <c r="A226" s="46" t="s">
        <v>8</v>
      </c>
      <c r="B226" s="47" t="s">
        <v>10</v>
      </c>
      <c r="C226" s="47" t="s">
        <v>11</v>
      </c>
      <c r="D226" s="47" t="s">
        <v>12</v>
      </c>
      <c r="E226" s="47" t="s">
        <v>47</v>
      </c>
      <c r="F226" s="47" t="s">
        <v>14</v>
      </c>
      <c r="H226" s="43" t="str">
        <f>IFERROR(__xludf.DUMMYFUNCTION("""COMPUTED_VALUE"""),"P")</f>
        <v>P</v>
      </c>
      <c r="I226" s="43" t="str">
        <f>IFERROR(__xludf.DUMMYFUNCTION("""COMPUTED_VALUE"""),"Positif")</f>
        <v>Positif</v>
      </c>
      <c r="J226" s="43" t="str">
        <f>IFERROR(__xludf.DUMMYFUNCTION("""COMPUTED_VALUE"""),"Negatif")</f>
        <v>Negatif</v>
      </c>
      <c r="K226" s="43" t="str">
        <f>IFERROR(__xludf.DUMMYFUNCTION("""COMPUTED_VALUE"""),"Tidak")</f>
        <v>Tidak</v>
      </c>
      <c r="L226" s="43" t="str">
        <f>IFERROR(__xludf.DUMMYFUNCTION("""COMPUTED_VALUE"""),"Rif Sensitif")</f>
        <v>Rif Sensitif</v>
      </c>
      <c r="M226" s="43" t="str">
        <f>IFERROR(__xludf.DUMMYFUNCTION("""COMPUTED_VALUE"""),"Paru")</f>
        <v>Paru</v>
      </c>
    </row>
    <row r="227">
      <c r="A227" s="46" t="s">
        <v>48</v>
      </c>
      <c r="B227" s="47" t="s">
        <v>10</v>
      </c>
      <c r="C227" s="47" t="s">
        <v>11</v>
      </c>
      <c r="D227" s="47" t="s">
        <v>12</v>
      </c>
      <c r="E227" s="47" t="s">
        <v>47</v>
      </c>
      <c r="F227" s="47" t="s">
        <v>14</v>
      </c>
      <c r="H227" s="43" t="str">
        <f>IFERROR(__xludf.DUMMYFUNCTION("""COMPUTED_VALUE"""),"L")</f>
        <v>L</v>
      </c>
      <c r="I227" s="43" t="str">
        <f>IFERROR(__xludf.DUMMYFUNCTION("""COMPUTED_VALUE"""),"Positif")</f>
        <v>Positif</v>
      </c>
      <c r="J227" s="43" t="str">
        <f>IFERROR(__xludf.DUMMYFUNCTION("""COMPUTED_VALUE"""),"Negatif")</f>
        <v>Negatif</v>
      </c>
      <c r="K227" s="43" t="str">
        <f>IFERROR(__xludf.DUMMYFUNCTION("""COMPUTED_VALUE"""),"Tidak")</f>
        <v>Tidak</v>
      </c>
      <c r="L227" s="43" t="str">
        <f>IFERROR(__xludf.DUMMYFUNCTION("""COMPUTED_VALUE"""),"Rif Sensitif")</f>
        <v>Rif Sensitif</v>
      </c>
      <c r="M227" s="43" t="str">
        <f>IFERROR(__xludf.DUMMYFUNCTION("""COMPUTED_VALUE"""),"Paru")</f>
        <v>Paru</v>
      </c>
    </row>
    <row r="228">
      <c r="A228" s="46" t="s">
        <v>8</v>
      </c>
      <c r="B228" s="47" t="s">
        <v>11</v>
      </c>
      <c r="C228" s="47" t="s">
        <v>11</v>
      </c>
      <c r="D228" s="47" t="s">
        <v>12</v>
      </c>
      <c r="E228" s="47" t="s">
        <v>47</v>
      </c>
      <c r="F228" s="47" t="s">
        <v>23</v>
      </c>
      <c r="H228" s="43" t="str">
        <f>IFERROR(__xludf.DUMMYFUNCTION("""COMPUTED_VALUE"""),"P")</f>
        <v>P</v>
      </c>
      <c r="I228" s="43" t="str">
        <f>IFERROR(__xludf.DUMMYFUNCTION("""COMPUTED_VALUE"""),"Positif")</f>
        <v>Positif</v>
      </c>
      <c r="J228" s="43" t="str">
        <f>IFERROR(__xludf.DUMMYFUNCTION("""COMPUTED_VALUE"""),"Negatif")</f>
        <v>Negatif</v>
      </c>
      <c r="K228" s="43" t="str">
        <f>IFERROR(__xludf.DUMMYFUNCTION("""COMPUTED_VALUE"""),"Tidak")</f>
        <v>Tidak</v>
      </c>
      <c r="L228" s="43" t="str">
        <f>IFERROR(__xludf.DUMMYFUNCTION("""COMPUTED_VALUE"""),"Rif Sensitif")</f>
        <v>Rif Sensitif</v>
      </c>
      <c r="M228" s="43" t="str">
        <f>IFERROR(__xludf.DUMMYFUNCTION("""COMPUTED_VALUE"""),"Paru")</f>
        <v>Paru</v>
      </c>
    </row>
    <row r="229">
      <c r="A229" s="46" t="s">
        <v>48</v>
      </c>
      <c r="B229" s="47" t="s">
        <v>10</v>
      </c>
      <c r="C229" s="47" t="s">
        <v>11</v>
      </c>
      <c r="D229" s="47" t="s">
        <v>12</v>
      </c>
      <c r="E229" s="47" t="s">
        <v>47</v>
      </c>
      <c r="F229" s="47" t="s">
        <v>14</v>
      </c>
      <c r="H229" s="43" t="str">
        <f>IFERROR(__xludf.DUMMYFUNCTION("""COMPUTED_VALUE"""),"P")</f>
        <v>P</v>
      </c>
      <c r="I229" s="43" t="str">
        <f>IFERROR(__xludf.DUMMYFUNCTION("""COMPUTED_VALUE"""),"Positif")</f>
        <v>Positif</v>
      </c>
      <c r="J229" s="43" t="str">
        <f>IFERROR(__xludf.DUMMYFUNCTION("""COMPUTED_VALUE"""),"Negatif")</f>
        <v>Negatif</v>
      </c>
      <c r="K229" s="43" t="str">
        <f>IFERROR(__xludf.DUMMYFUNCTION("""COMPUTED_VALUE"""),"Tidak")</f>
        <v>Tidak</v>
      </c>
      <c r="L229" s="43" t="str">
        <f>IFERROR(__xludf.DUMMYFUNCTION("""COMPUTED_VALUE"""),"Rif Sensitif")</f>
        <v>Rif Sensitif</v>
      </c>
      <c r="M229" s="43" t="str">
        <f>IFERROR(__xludf.DUMMYFUNCTION("""COMPUTED_VALUE"""),"Paru")</f>
        <v>Paru</v>
      </c>
    </row>
    <row r="230">
      <c r="A230" s="46" t="s">
        <v>8</v>
      </c>
      <c r="B230" s="47" t="s">
        <v>10</v>
      </c>
      <c r="C230" s="47" t="s">
        <v>11</v>
      </c>
      <c r="D230" s="47" t="s">
        <v>12</v>
      </c>
      <c r="E230" s="47" t="s">
        <v>47</v>
      </c>
      <c r="F230" s="47" t="s">
        <v>14</v>
      </c>
      <c r="H230" s="43" t="str">
        <f>IFERROR(__xludf.DUMMYFUNCTION("""COMPUTED_VALUE"""),"L")</f>
        <v>L</v>
      </c>
      <c r="I230" s="43" t="str">
        <f>IFERROR(__xludf.DUMMYFUNCTION("""COMPUTED_VALUE"""),"Positif")</f>
        <v>Positif</v>
      </c>
      <c r="J230" s="43" t="str">
        <f>IFERROR(__xludf.DUMMYFUNCTION("""COMPUTED_VALUE"""),"Negatif")</f>
        <v>Negatif</v>
      </c>
      <c r="K230" s="43" t="str">
        <f>IFERROR(__xludf.DUMMYFUNCTION("""COMPUTED_VALUE"""),"Tidak")</f>
        <v>Tidak</v>
      </c>
      <c r="L230" s="43" t="str">
        <f>IFERROR(__xludf.DUMMYFUNCTION("""COMPUTED_VALUE"""),"Negatif")</f>
        <v>Negatif</v>
      </c>
      <c r="M230" s="43" t="str">
        <f>IFERROR(__xludf.DUMMYFUNCTION("""COMPUTED_VALUE"""),"Paru")</f>
        <v>Paru</v>
      </c>
    </row>
    <row r="231">
      <c r="A231" s="46" t="s">
        <v>8</v>
      </c>
      <c r="B231" s="47" t="s">
        <v>10</v>
      </c>
      <c r="C231" s="47" t="s">
        <v>11</v>
      </c>
      <c r="D231" s="47" t="s">
        <v>12</v>
      </c>
      <c r="E231" s="47" t="s">
        <v>47</v>
      </c>
      <c r="F231" s="47" t="s">
        <v>14</v>
      </c>
      <c r="H231" s="43" t="str">
        <f>IFERROR(__xludf.DUMMYFUNCTION("""COMPUTED_VALUE"""),"L")</f>
        <v>L</v>
      </c>
      <c r="I231" s="43" t="str">
        <f>IFERROR(__xludf.DUMMYFUNCTION("""COMPUTED_VALUE"""),"Positif")</f>
        <v>Positif</v>
      </c>
      <c r="J231" s="43" t="str">
        <f>IFERROR(__xludf.DUMMYFUNCTION("""COMPUTED_VALUE"""),"Negatif")</f>
        <v>Negatif</v>
      </c>
      <c r="K231" s="43" t="str">
        <f>IFERROR(__xludf.DUMMYFUNCTION("""COMPUTED_VALUE"""),"Tidak")</f>
        <v>Tidak</v>
      </c>
      <c r="L231" s="43" t="str">
        <f>IFERROR(__xludf.DUMMYFUNCTION("""COMPUTED_VALUE"""),"Rif Sensitif")</f>
        <v>Rif Sensitif</v>
      </c>
      <c r="M231" s="43" t="str">
        <f>IFERROR(__xludf.DUMMYFUNCTION("""COMPUTED_VALUE"""),"Paru")</f>
        <v>Paru</v>
      </c>
    </row>
    <row r="232">
      <c r="A232" s="46" t="s">
        <v>48</v>
      </c>
      <c r="B232" s="47" t="s">
        <v>10</v>
      </c>
      <c r="C232" s="47" t="s">
        <v>11</v>
      </c>
      <c r="D232" s="47" t="s">
        <v>12</v>
      </c>
      <c r="E232" s="47" t="s">
        <v>11</v>
      </c>
      <c r="F232" s="47" t="s">
        <v>14</v>
      </c>
      <c r="H232" s="43" t="str">
        <f>IFERROR(__xludf.DUMMYFUNCTION("""COMPUTED_VALUE"""),"L")</f>
        <v>L</v>
      </c>
      <c r="I232" s="43" t="str">
        <f>IFERROR(__xludf.DUMMYFUNCTION("""COMPUTED_VALUE"""),"Positif")</f>
        <v>Positif</v>
      </c>
      <c r="J232" s="43" t="str">
        <f>IFERROR(__xludf.DUMMYFUNCTION("""COMPUTED_VALUE"""),"Negatif")</f>
        <v>Negatif</v>
      </c>
      <c r="K232" s="43" t="str">
        <f>IFERROR(__xludf.DUMMYFUNCTION("""COMPUTED_VALUE"""),"Tidak")</f>
        <v>Tidak</v>
      </c>
      <c r="L232" s="43" t="str">
        <f>IFERROR(__xludf.DUMMYFUNCTION("""COMPUTED_VALUE"""),"Rif Sensitif")</f>
        <v>Rif Sensitif</v>
      </c>
      <c r="M232" s="43" t="str">
        <f>IFERROR(__xludf.DUMMYFUNCTION("""COMPUTED_VALUE"""),"Paru")</f>
        <v>Paru</v>
      </c>
    </row>
    <row r="233">
      <c r="A233" s="46" t="s">
        <v>8</v>
      </c>
      <c r="B233" s="47" t="s">
        <v>11</v>
      </c>
      <c r="C233" s="47" t="s">
        <v>11</v>
      </c>
      <c r="D233" s="47" t="s">
        <v>12</v>
      </c>
      <c r="E233" s="47" t="s">
        <v>47</v>
      </c>
      <c r="F233" s="47" t="s">
        <v>23</v>
      </c>
      <c r="H233" s="43" t="str">
        <f>IFERROR(__xludf.DUMMYFUNCTION("""COMPUTED_VALUE"""),"L")</f>
        <v>L</v>
      </c>
      <c r="I233" s="43" t="str">
        <f>IFERROR(__xludf.DUMMYFUNCTION("""COMPUTED_VALUE"""),"Positif")</f>
        <v>Positif</v>
      </c>
      <c r="J233" s="43" t="str">
        <f>IFERROR(__xludf.DUMMYFUNCTION("""COMPUTED_VALUE"""),"Negatif")</f>
        <v>Negatif</v>
      </c>
      <c r="K233" s="43" t="str">
        <f>IFERROR(__xludf.DUMMYFUNCTION("""COMPUTED_VALUE"""),"Tidak")</f>
        <v>Tidak</v>
      </c>
      <c r="L233" s="43" t="str">
        <f>IFERROR(__xludf.DUMMYFUNCTION("""COMPUTED_VALUE"""),"Rif Sensitif")</f>
        <v>Rif Sensitif</v>
      </c>
      <c r="M233" s="43" t="str">
        <f>IFERROR(__xludf.DUMMYFUNCTION("""COMPUTED_VALUE"""),"Paru")</f>
        <v>Paru</v>
      </c>
    </row>
    <row r="234">
      <c r="A234" s="46" t="s">
        <v>8</v>
      </c>
      <c r="B234" s="47" t="s">
        <v>10</v>
      </c>
      <c r="C234" s="47" t="s">
        <v>11</v>
      </c>
      <c r="D234" s="47" t="s">
        <v>12</v>
      </c>
      <c r="E234" s="47" t="s">
        <v>47</v>
      </c>
      <c r="F234" s="47" t="s">
        <v>14</v>
      </c>
      <c r="H234" s="43" t="str">
        <f>IFERROR(__xludf.DUMMYFUNCTION("""COMPUTED_VALUE"""),"L")</f>
        <v>L</v>
      </c>
      <c r="I234" s="43" t="str">
        <f>IFERROR(__xludf.DUMMYFUNCTION("""COMPUTED_VALUE"""),"Positif")</f>
        <v>Positif</v>
      </c>
      <c r="J234" s="43" t="str">
        <f>IFERROR(__xludf.DUMMYFUNCTION("""COMPUTED_VALUE"""),"Negatif")</f>
        <v>Negatif</v>
      </c>
      <c r="K234" s="43" t="str">
        <f>IFERROR(__xludf.DUMMYFUNCTION("""COMPUTED_VALUE"""),"Tidak")</f>
        <v>Tidak</v>
      </c>
      <c r="L234" s="43" t="str">
        <f>IFERROR(__xludf.DUMMYFUNCTION("""COMPUTED_VALUE"""),"Negatif")</f>
        <v>Negatif</v>
      </c>
      <c r="M234" s="43" t="str">
        <f>IFERROR(__xludf.DUMMYFUNCTION("""COMPUTED_VALUE"""),"Paru")</f>
        <v>Paru</v>
      </c>
    </row>
    <row r="235">
      <c r="A235" s="46" t="s">
        <v>48</v>
      </c>
      <c r="B235" s="47" t="s">
        <v>10</v>
      </c>
      <c r="C235" s="47" t="s">
        <v>11</v>
      </c>
      <c r="D235" s="47" t="s">
        <v>12</v>
      </c>
      <c r="E235" s="47" t="s">
        <v>47</v>
      </c>
      <c r="F235" s="47" t="s">
        <v>14</v>
      </c>
      <c r="H235" s="43" t="str">
        <f>IFERROR(__xludf.DUMMYFUNCTION("""COMPUTED_VALUE"""),"L")</f>
        <v>L</v>
      </c>
      <c r="I235" s="43" t="str">
        <f>IFERROR(__xludf.DUMMYFUNCTION("""COMPUTED_VALUE"""),"Positif")</f>
        <v>Positif</v>
      </c>
      <c r="J235" s="43" t="str">
        <f>IFERROR(__xludf.DUMMYFUNCTION("""COMPUTED_VALUE"""),"Negatif")</f>
        <v>Negatif</v>
      </c>
      <c r="K235" s="43" t="str">
        <f>IFERROR(__xludf.DUMMYFUNCTION("""COMPUTED_VALUE"""),"Tidak")</f>
        <v>Tidak</v>
      </c>
      <c r="L235" s="43" t="str">
        <f>IFERROR(__xludf.DUMMYFUNCTION("""COMPUTED_VALUE"""),"Rif Sensitif")</f>
        <v>Rif Sensitif</v>
      </c>
      <c r="M235" s="43" t="str">
        <f>IFERROR(__xludf.DUMMYFUNCTION("""COMPUTED_VALUE"""),"Paru")</f>
        <v>Paru</v>
      </c>
    </row>
    <row r="236">
      <c r="A236" s="46" t="s">
        <v>8</v>
      </c>
      <c r="B236" s="47" t="s">
        <v>10</v>
      </c>
      <c r="C236" s="47" t="s">
        <v>11</v>
      </c>
      <c r="D236" s="47" t="s">
        <v>12</v>
      </c>
      <c r="E236" s="47" t="s">
        <v>47</v>
      </c>
      <c r="F236" s="47" t="s">
        <v>14</v>
      </c>
      <c r="H236" s="43" t="str">
        <f>IFERROR(__xludf.DUMMYFUNCTION("""COMPUTED_VALUE"""),"P")</f>
        <v>P</v>
      </c>
      <c r="I236" s="43" t="str">
        <f>IFERROR(__xludf.DUMMYFUNCTION("""COMPUTED_VALUE"""),"Positif")</f>
        <v>Positif</v>
      </c>
      <c r="J236" s="43" t="str">
        <f>IFERROR(__xludf.DUMMYFUNCTION("""COMPUTED_VALUE"""),"Negatif")</f>
        <v>Negatif</v>
      </c>
      <c r="K236" s="43" t="str">
        <f>IFERROR(__xludf.DUMMYFUNCTION("""COMPUTED_VALUE"""),"Tidak")</f>
        <v>Tidak</v>
      </c>
      <c r="L236" s="43" t="str">
        <f>IFERROR(__xludf.DUMMYFUNCTION("""COMPUTED_VALUE"""),"Negatif")</f>
        <v>Negatif</v>
      </c>
      <c r="M236" s="43" t="str">
        <f>IFERROR(__xludf.DUMMYFUNCTION("""COMPUTED_VALUE"""),"Paru")</f>
        <v>Paru</v>
      </c>
    </row>
    <row r="237">
      <c r="A237" s="46" t="s">
        <v>8</v>
      </c>
      <c r="B237" s="47" t="s">
        <v>10</v>
      </c>
      <c r="C237" s="47" t="s">
        <v>11</v>
      </c>
      <c r="D237" s="47" t="s">
        <v>12</v>
      </c>
      <c r="E237" s="47" t="s">
        <v>47</v>
      </c>
      <c r="F237" s="47" t="s">
        <v>14</v>
      </c>
      <c r="H237" s="43" t="str">
        <f>IFERROR(__xludf.DUMMYFUNCTION("""COMPUTED_VALUE"""),"L")</f>
        <v>L</v>
      </c>
      <c r="I237" s="43" t="str">
        <f>IFERROR(__xludf.DUMMYFUNCTION("""COMPUTED_VALUE"""),"Positif")</f>
        <v>Positif</v>
      </c>
      <c r="J237" s="43" t="str">
        <f>IFERROR(__xludf.DUMMYFUNCTION("""COMPUTED_VALUE"""),"Negatif")</f>
        <v>Negatif</v>
      </c>
      <c r="K237" s="43" t="str">
        <f>IFERROR(__xludf.DUMMYFUNCTION("""COMPUTED_VALUE"""),"Tidak")</f>
        <v>Tidak</v>
      </c>
      <c r="L237" s="43" t="str">
        <f>IFERROR(__xludf.DUMMYFUNCTION("""COMPUTED_VALUE"""),"Negatif")</f>
        <v>Negatif</v>
      </c>
      <c r="M237" s="43" t="str">
        <f>IFERROR(__xludf.DUMMYFUNCTION("""COMPUTED_VALUE"""),"Paru")</f>
        <v>Paru</v>
      </c>
    </row>
    <row r="238">
      <c r="A238" s="46" t="s">
        <v>48</v>
      </c>
      <c r="B238" s="47" t="s">
        <v>10</v>
      </c>
      <c r="C238" s="47" t="s">
        <v>11</v>
      </c>
      <c r="D238" s="47" t="s">
        <v>12</v>
      </c>
      <c r="E238" s="47" t="s">
        <v>11</v>
      </c>
      <c r="F238" s="47" t="s">
        <v>14</v>
      </c>
      <c r="H238" s="43" t="str">
        <f>IFERROR(__xludf.DUMMYFUNCTION("""COMPUTED_VALUE"""),"L")</f>
        <v>L</v>
      </c>
      <c r="I238" s="43" t="str">
        <f>IFERROR(__xludf.DUMMYFUNCTION("""COMPUTED_VALUE"""),"Positif")</f>
        <v>Positif</v>
      </c>
      <c r="J238" s="43" t="str">
        <f>IFERROR(__xludf.DUMMYFUNCTION("""COMPUTED_VALUE"""),"Negatif")</f>
        <v>Negatif</v>
      </c>
      <c r="K238" s="43" t="str">
        <f>IFERROR(__xludf.DUMMYFUNCTION("""COMPUTED_VALUE"""),"Tidak")</f>
        <v>Tidak</v>
      </c>
      <c r="L238" s="43" t="str">
        <f>IFERROR(__xludf.DUMMYFUNCTION("""COMPUTED_VALUE"""),"Rif Sensitif")</f>
        <v>Rif Sensitif</v>
      </c>
      <c r="M238" s="43" t="str">
        <f>IFERROR(__xludf.DUMMYFUNCTION("""COMPUTED_VALUE"""),"Paru")</f>
        <v>Paru</v>
      </c>
    </row>
    <row r="239">
      <c r="A239" s="46" t="s">
        <v>48</v>
      </c>
      <c r="B239" s="47" t="s">
        <v>10</v>
      </c>
      <c r="C239" s="47" t="s">
        <v>11</v>
      </c>
      <c r="D239" s="47" t="s">
        <v>12</v>
      </c>
      <c r="E239" s="47" t="s">
        <v>47</v>
      </c>
      <c r="F239" s="47" t="s">
        <v>14</v>
      </c>
      <c r="H239" s="43" t="str">
        <f>IFERROR(__xludf.DUMMYFUNCTION("""COMPUTED_VALUE"""),"P")</f>
        <v>P</v>
      </c>
      <c r="I239" s="43" t="str">
        <f>IFERROR(__xludf.DUMMYFUNCTION("""COMPUTED_VALUE"""),"Positif")</f>
        <v>Positif</v>
      </c>
      <c r="J239" s="43" t="str">
        <f>IFERROR(__xludf.DUMMYFUNCTION("""COMPUTED_VALUE"""),"Negatif")</f>
        <v>Negatif</v>
      </c>
      <c r="K239" s="43" t="str">
        <f>IFERROR(__xludf.DUMMYFUNCTION("""COMPUTED_VALUE"""),"Tidak")</f>
        <v>Tidak</v>
      </c>
      <c r="L239" s="43" t="str">
        <f>IFERROR(__xludf.DUMMYFUNCTION("""COMPUTED_VALUE"""),"Rif Sensitif")</f>
        <v>Rif Sensitif</v>
      </c>
      <c r="M239" s="43" t="str">
        <f>IFERROR(__xludf.DUMMYFUNCTION("""COMPUTED_VALUE"""),"Paru")</f>
        <v>Paru</v>
      </c>
    </row>
    <row r="240">
      <c r="A240" s="46" t="s">
        <v>48</v>
      </c>
      <c r="B240" s="47" t="s">
        <v>10</v>
      </c>
      <c r="C240" s="47" t="s">
        <v>11</v>
      </c>
      <c r="D240" s="47" t="s">
        <v>12</v>
      </c>
      <c r="E240" s="47" t="s">
        <v>47</v>
      </c>
      <c r="F240" s="47" t="s">
        <v>14</v>
      </c>
      <c r="H240" s="43" t="str">
        <f>IFERROR(__xludf.DUMMYFUNCTION("""COMPUTED_VALUE"""),"L")</f>
        <v>L</v>
      </c>
      <c r="I240" s="43" t="str">
        <f>IFERROR(__xludf.DUMMYFUNCTION("""COMPUTED_VALUE"""),"Positif")</f>
        <v>Positif</v>
      </c>
      <c r="J240" s="43" t="str">
        <f>IFERROR(__xludf.DUMMYFUNCTION("""COMPUTED_VALUE"""),"Negatif")</f>
        <v>Negatif</v>
      </c>
      <c r="K240" s="43" t="str">
        <f>IFERROR(__xludf.DUMMYFUNCTION("""COMPUTED_VALUE"""),"Tidak")</f>
        <v>Tidak</v>
      </c>
      <c r="L240" s="43" t="str">
        <f>IFERROR(__xludf.DUMMYFUNCTION("""COMPUTED_VALUE"""),"Rif Sensitif")</f>
        <v>Rif Sensitif</v>
      </c>
      <c r="M240" s="43" t="str">
        <f>IFERROR(__xludf.DUMMYFUNCTION("""COMPUTED_VALUE"""),"Paru")</f>
        <v>Paru</v>
      </c>
    </row>
    <row r="241">
      <c r="A241" s="46" t="s">
        <v>48</v>
      </c>
      <c r="B241" s="47" t="s">
        <v>10</v>
      </c>
      <c r="C241" s="47" t="s">
        <v>11</v>
      </c>
      <c r="D241" s="47" t="s">
        <v>12</v>
      </c>
      <c r="E241" s="47" t="s">
        <v>47</v>
      </c>
      <c r="F241" s="47" t="s">
        <v>14</v>
      </c>
      <c r="H241" s="43" t="str">
        <f>IFERROR(__xludf.DUMMYFUNCTION("""COMPUTED_VALUE"""),"L")</f>
        <v>L</v>
      </c>
      <c r="I241" s="43" t="str">
        <f>IFERROR(__xludf.DUMMYFUNCTION("""COMPUTED_VALUE"""),"Positif")</f>
        <v>Positif</v>
      </c>
      <c r="J241" s="43" t="str">
        <f>IFERROR(__xludf.DUMMYFUNCTION("""COMPUTED_VALUE"""),"Negatif")</f>
        <v>Negatif</v>
      </c>
      <c r="K241" s="43" t="str">
        <f>IFERROR(__xludf.DUMMYFUNCTION("""COMPUTED_VALUE"""),"Tidak")</f>
        <v>Tidak</v>
      </c>
      <c r="L241" s="43" t="str">
        <f>IFERROR(__xludf.DUMMYFUNCTION("""COMPUTED_VALUE"""),"Negatif")</f>
        <v>Negatif</v>
      </c>
      <c r="M241" s="43" t="str">
        <f>IFERROR(__xludf.DUMMYFUNCTION("""COMPUTED_VALUE"""),"Paru")</f>
        <v>Paru</v>
      </c>
    </row>
    <row r="242">
      <c r="A242" s="46" t="s">
        <v>48</v>
      </c>
      <c r="B242" s="47" t="s">
        <v>10</v>
      </c>
      <c r="C242" s="47" t="s">
        <v>11</v>
      </c>
      <c r="D242" s="47" t="s">
        <v>12</v>
      </c>
      <c r="E242" s="47" t="s">
        <v>11</v>
      </c>
      <c r="F242" s="47" t="s">
        <v>14</v>
      </c>
      <c r="H242" s="43" t="str">
        <f>IFERROR(__xludf.DUMMYFUNCTION("""COMPUTED_VALUE"""),"P")</f>
        <v>P</v>
      </c>
      <c r="I242" s="43" t="str">
        <f>IFERROR(__xludf.DUMMYFUNCTION("""COMPUTED_VALUE"""),"Positif")</f>
        <v>Positif</v>
      </c>
      <c r="J242" s="43" t="str">
        <f>IFERROR(__xludf.DUMMYFUNCTION("""COMPUTED_VALUE"""),"Negatif")</f>
        <v>Negatif</v>
      </c>
      <c r="K242" s="43" t="str">
        <f>IFERROR(__xludf.DUMMYFUNCTION("""COMPUTED_VALUE"""),"Tidak")</f>
        <v>Tidak</v>
      </c>
      <c r="L242" s="43" t="str">
        <f>IFERROR(__xludf.DUMMYFUNCTION("""COMPUTED_VALUE"""),"Negatif")</f>
        <v>Negatif</v>
      </c>
      <c r="M242" s="43" t="str">
        <f>IFERROR(__xludf.DUMMYFUNCTION("""COMPUTED_VALUE"""),"Paru")</f>
        <v>Paru</v>
      </c>
    </row>
    <row r="243">
      <c r="A243" s="46" t="s">
        <v>48</v>
      </c>
      <c r="B243" s="47" t="s">
        <v>10</v>
      </c>
      <c r="C243" s="47" t="s">
        <v>11</v>
      </c>
      <c r="D243" s="47" t="s">
        <v>12</v>
      </c>
      <c r="E243" s="47" t="s">
        <v>47</v>
      </c>
      <c r="F243" s="47" t="s">
        <v>14</v>
      </c>
      <c r="H243" s="43" t="str">
        <f>IFERROR(__xludf.DUMMYFUNCTION("""COMPUTED_VALUE"""),"P")</f>
        <v>P</v>
      </c>
      <c r="I243" s="43" t="str">
        <f>IFERROR(__xludf.DUMMYFUNCTION("""COMPUTED_VALUE"""),"Positif")</f>
        <v>Positif</v>
      </c>
      <c r="J243" s="43" t="str">
        <f>IFERROR(__xludf.DUMMYFUNCTION("""COMPUTED_VALUE"""),"Negatif")</f>
        <v>Negatif</v>
      </c>
      <c r="K243" s="43" t="str">
        <f>IFERROR(__xludf.DUMMYFUNCTION("""COMPUTED_VALUE"""),"Tidak")</f>
        <v>Tidak</v>
      </c>
      <c r="L243" s="43" t="str">
        <f>IFERROR(__xludf.DUMMYFUNCTION("""COMPUTED_VALUE"""),"Negatif")</f>
        <v>Negatif</v>
      </c>
      <c r="M243" s="43" t="str">
        <f>IFERROR(__xludf.DUMMYFUNCTION("""COMPUTED_VALUE"""),"Paru")</f>
        <v>Paru</v>
      </c>
    </row>
    <row r="244">
      <c r="A244" s="46" t="s">
        <v>8</v>
      </c>
      <c r="B244" s="47" t="s">
        <v>10</v>
      </c>
      <c r="C244" s="47" t="s">
        <v>11</v>
      </c>
      <c r="D244" s="47" t="s">
        <v>12</v>
      </c>
      <c r="E244" s="47" t="s">
        <v>11</v>
      </c>
      <c r="F244" s="47" t="s">
        <v>14</v>
      </c>
      <c r="H244" s="43" t="str">
        <f>IFERROR(__xludf.DUMMYFUNCTION("""COMPUTED_VALUE"""),"L")</f>
        <v>L</v>
      </c>
      <c r="I244" s="43" t="str">
        <f>IFERROR(__xludf.DUMMYFUNCTION("""COMPUTED_VALUE"""),"Positif")</f>
        <v>Positif</v>
      </c>
      <c r="J244" s="43" t="str">
        <f>IFERROR(__xludf.DUMMYFUNCTION("""COMPUTED_VALUE"""),"Negatif")</f>
        <v>Negatif</v>
      </c>
      <c r="K244" s="43" t="str">
        <f>IFERROR(__xludf.DUMMYFUNCTION("""COMPUTED_VALUE"""),"Tidak")</f>
        <v>Tidak</v>
      </c>
      <c r="L244" s="43" t="str">
        <f>IFERROR(__xludf.DUMMYFUNCTION("""COMPUTED_VALUE"""),"Rif resisten")</f>
        <v>Rif resisten</v>
      </c>
      <c r="M244" s="43" t="str">
        <f>IFERROR(__xludf.DUMMYFUNCTION("""COMPUTED_VALUE"""),"Paru")</f>
        <v>Paru</v>
      </c>
    </row>
    <row r="245">
      <c r="A245" s="46" t="s">
        <v>48</v>
      </c>
      <c r="B245" s="47" t="s">
        <v>10</v>
      </c>
      <c r="C245" s="47" t="s">
        <v>11</v>
      </c>
      <c r="D245" s="47" t="s">
        <v>12</v>
      </c>
      <c r="E245" s="47" t="s">
        <v>11</v>
      </c>
      <c r="F245" s="47" t="s">
        <v>14</v>
      </c>
      <c r="H245" s="43" t="str">
        <f>IFERROR(__xludf.DUMMYFUNCTION("""COMPUTED_VALUE"""),"P")</f>
        <v>P</v>
      </c>
      <c r="I245" s="43" t="str">
        <f>IFERROR(__xludf.DUMMYFUNCTION("""COMPUTED_VALUE"""),"Positif")</f>
        <v>Positif</v>
      </c>
      <c r="J245" s="43" t="str">
        <f>IFERROR(__xludf.DUMMYFUNCTION("""COMPUTED_VALUE"""),"Negatif")</f>
        <v>Negatif</v>
      </c>
      <c r="K245" s="43" t="str">
        <f>IFERROR(__xludf.DUMMYFUNCTION("""COMPUTED_VALUE"""),"Tidak")</f>
        <v>Tidak</v>
      </c>
      <c r="L245" s="43" t="str">
        <f>IFERROR(__xludf.DUMMYFUNCTION("""COMPUTED_VALUE"""),"Negatif")</f>
        <v>Negatif</v>
      </c>
      <c r="M245" s="43" t="str">
        <f>IFERROR(__xludf.DUMMYFUNCTION("""COMPUTED_VALUE"""),"Paru")</f>
        <v>Paru</v>
      </c>
    </row>
    <row r="246">
      <c r="A246" s="46" t="s">
        <v>8</v>
      </c>
      <c r="B246" s="47" t="s">
        <v>11</v>
      </c>
      <c r="C246" s="47" t="s">
        <v>11</v>
      </c>
      <c r="D246" s="47" t="s">
        <v>12</v>
      </c>
      <c r="E246" s="47" t="s">
        <v>47</v>
      </c>
      <c r="F246" s="47" t="s">
        <v>23</v>
      </c>
      <c r="H246" s="43" t="str">
        <f>IFERROR(__xludf.DUMMYFUNCTION("""COMPUTED_VALUE"""),"L")</f>
        <v>L</v>
      </c>
      <c r="I246" s="43" t="str">
        <f>IFERROR(__xludf.DUMMYFUNCTION("""COMPUTED_VALUE"""),"Positif")</f>
        <v>Positif</v>
      </c>
      <c r="J246" s="43" t="str">
        <f>IFERROR(__xludf.DUMMYFUNCTION("""COMPUTED_VALUE"""),"Negatif")</f>
        <v>Negatif</v>
      </c>
      <c r="K246" s="43" t="str">
        <f>IFERROR(__xludf.DUMMYFUNCTION("""COMPUTED_VALUE"""),"Tidak")</f>
        <v>Tidak</v>
      </c>
      <c r="L246" s="43" t="str">
        <f>IFERROR(__xludf.DUMMYFUNCTION("""COMPUTED_VALUE"""),"Rif Sensitif")</f>
        <v>Rif Sensitif</v>
      </c>
      <c r="M246" s="43" t="str">
        <f>IFERROR(__xludf.DUMMYFUNCTION("""COMPUTED_VALUE"""),"Paru")</f>
        <v>Paru</v>
      </c>
    </row>
    <row r="247">
      <c r="A247" s="46" t="s">
        <v>48</v>
      </c>
      <c r="B247" s="47" t="s">
        <v>10</v>
      </c>
      <c r="C247" s="47" t="s">
        <v>11</v>
      </c>
      <c r="D247" s="47" t="s">
        <v>12</v>
      </c>
      <c r="E247" s="47" t="s">
        <v>47</v>
      </c>
      <c r="F247" s="47" t="s">
        <v>14</v>
      </c>
      <c r="H247" s="43" t="str">
        <f>IFERROR(__xludf.DUMMYFUNCTION("""COMPUTED_VALUE"""),"L")</f>
        <v>L</v>
      </c>
      <c r="I247" s="43" t="str">
        <f>IFERROR(__xludf.DUMMYFUNCTION("""COMPUTED_VALUE"""),"Positif")</f>
        <v>Positif</v>
      </c>
      <c r="J247" s="43" t="str">
        <f>IFERROR(__xludf.DUMMYFUNCTION("""COMPUTED_VALUE"""),"Negatif")</f>
        <v>Negatif</v>
      </c>
      <c r="K247" s="43" t="str">
        <f>IFERROR(__xludf.DUMMYFUNCTION("""COMPUTED_VALUE"""),"Tidak")</f>
        <v>Tidak</v>
      </c>
      <c r="L247" s="43" t="str">
        <f>IFERROR(__xludf.DUMMYFUNCTION("""COMPUTED_VALUE"""),"Rif Sensitif")</f>
        <v>Rif Sensitif</v>
      </c>
      <c r="M247" s="43" t="str">
        <f>IFERROR(__xludf.DUMMYFUNCTION("""COMPUTED_VALUE"""),"Paru")</f>
        <v>Paru</v>
      </c>
    </row>
    <row r="248">
      <c r="A248" s="46" t="s">
        <v>48</v>
      </c>
      <c r="B248" s="47" t="s">
        <v>11</v>
      </c>
      <c r="C248" s="47" t="s">
        <v>11</v>
      </c>
      <c r="D248" s="47" t="s">
        <v>12</v>
      </c>
      <c r="E248" s="47" t="s">
        <v>47</v>
      </c>
      <c r="F248" s="47" t="s">
        <v>23</v>
      </c>
      <c r="H248" s="43" t="str">
        <f>IFERROR(__xludf.DUMMYFUNCTION("""COMPUTED_VALUE"""),"L")</f>
        <v>L</v>
      </c>
      <c r="I248" s="43" t="str">
        <f>IFERROR(__xludf.DUMMYFUNCTION("""COMPUTED_VALUE"""),"Positif")</f>
        <v>Positif</v>
      </c>
      <c r="J248" s="43" t="str">
        <f>IFERROR(__xludf.DUMMYFUNCTION("""COMPUTED_VALUE"""),"Negatif")</f>
        <v>Negatif</v>
      </c>
      <c r="K248" s="43" t="str">
        <f>IFERROR(__xludf.DUMMYFUNCTION("""COMPUTED_VALUE"""),"Tidak")</f>
        <v>Tidak</v>
      </c>
      <c r="L248" s="43" t="str">
        <f>IFERROR(__xludf.DUMMYFUNCTION("""COMPUTED_VALUE"""),"Rif Sensitif")</f>
        <v>Rif Sensitif</v>
      </c>
      <c r="M248" s="43" t="str">
        <f>IFERROR(__xludf.DUMMYFUNCTION("""COMPUTED_VALUE"""),"Paru")</f>
        <v>Paru</v>
      </c>
    </row>
    <row r="249">
      <c r="A249" s="46" t="s">
        <v>8</v>
      </c>
      <c r="B249" s="47" t="s">
        <v>10</v>
      </c>
      <c r="C249" s="47" t="s">
        <v>11</v>
      </c>
      <c r="D249" s="47" t="s">
        <v>12</v>
      </c>
      <c r="E249" s="47" t="s">
        <v>47</v>
      </c>
      <c r="F249" s="47" t="s">
        <v>14</v>
      </c>
      <c r="H249" s="43" t="str">
        <f>IFERROR(__xludf.DUMMYFUNCTION("""COMPUTED_VALUE"""),"L")</f>
        <v>L</v>
      </c>
      <c r="I249" s="43" t="str">
        <f>IFERROR(__xludf.DUMMYFUNCTION("""COMPUTED_VALUE"""),"Positif")</f>
        <v>Positif</v>
      </c>
      <c r="J249" s="43" t="str">
        <f>IFERROR(__xludf.DUMMYFUNCTION("""COMPUTED_VALUE"""),"Negatif")</f>
        <v>Negatif</v>
      </c>
      <c r="K249" s="43" t="str">
        <f>IFERROR(__xludf.DUMMYFUNCTION("""COMPUTED_VALUE"""),"Tidak")</f>
        <v>Tidak</v>
      </c>
      <c r="L249" s="43" t="str">
        <f>IFERROR(__xludf.DUMMYFUNCTION("""COMPUTED_VALUE"""),"Rif Sensitif")</f>
        <v>Rif Sensitif</v>
      </c>
      <c r="M249" s="43" t="str">
        <f>IFERROR(__xludf.DUMMYFUNCTION("""COMPUTED_VALUE"""),"Paru")</f>
        <v>Paru</v>
      </c>
    </row>
    <row r="250">
      <c r="A250" s="46" t="s">
        <v>48</v>
      </c>
      <c r="B250" s="47" t="s">
        <v>10</v>
      </c>
      <c r="C250" s="47" t="s">
        <v>11</v>
      </c>
      <c r="D250" s="47" t="s">
        <v>12</v>
      </c>
      <c r="E250" s="47" t="s">
        <v>47</v>
      </c>
      <c r="F250" s="47" t="s">
        <v>14</v>
      </c>
      <c r="H250" s="43" t="str">
        <f>IFERROR(__xludf.DUMMYFUNCTION("""COMPUTED_VALUE"""),"L")</f>
        <v>L</v>
      </c>
      <c r="I250" s="43" t="str">
        <f>IFERROR(__xludf.DUMMYFUNCTION("""COMPUTED_VALUE"""),"Positif")</f>
        <v>Positif</v>
      </c>
      <c r="J250" s="43" t="str">
        <f>IFERROR(__xludf.DUMMYFUNCTION("""COMPUTED_VALUE"""),"Negatif")</f>
        <v>Negatif</v>
      </c>
      <c r="K250" s="43" t="str">
        <f>IFERROR(__xludf.DUMMYFUNCTION("""COMPUTED_VALUE"""),"Tidak")</f>
        <v>Tidak</v>
      </c>
      <c r="L250" s="43" t="str">
        <f>IFERROR(__xludf.DUMMYFUNCTION("""COMPUTED_VALUE"""),"Rif Sensitif")</f>
        <v>Rif Sensitif</v>
      </c>
      <c r="M250" s="43" t="str">
        <f>IFERROR(__xludf.DUMMYFUNCTION("""COMPUTED_VALUE"""),"Paru")</f>
        <v>Paru</v>
      </c>
    </row>
    <row r="251">
      <c r="A251" s="46" t="s">
        <v>48</v>
      </c>
      <c r="B251" s="47" t="s">
        <v>10</v>
      </c>
      <c r="C251" s="47" t="s">
        <v>11</v>
      </c>
      <c r="D251" s="47" t="s">
        <v>12</v>
      </c>
      <c r="E251" s="47" t="s">
        <v>11</v>
      </c>
      <c r="F251" s="47" t="s">
        <v>14</v>
      </c>
      <c r="H251" s="43" t="str">
        <f>IFERROR(__xludf.DUMMYFUNCTION("""COMPUTED_VALUE"""),"L")</f>
        <v>L</v>
      </c>
      <c r="I251" s="43" t="str">
        <f>IFERROR(__xludf.DUMMYFUNCTION("""COMPUTED_VALUE"""),"Positif")</f>
        <v>Positif</v>
      </c>
      <c r="J251" s="43" t="str">
        <f>IFERROR(__xludf.DUMMYFUNCTION("""COMPUTED_VALUE"""),"Negatif")</f>
        <v>Negatif</v>
      </c>
      <c r="K251" s="43" t="str">
        <f>IFERROR(__xludf.DUMMYFUNCTION("""COMPUTED_VALUE"""),"Tidak")</f>
        <v>Tidak</v>
      </c>
      <c r="L251" s="43" t="str">
        <f>IFERROR(__xludf.DUMMYFUNCTION("""COMPUTED_VALUE"""),"Rif Sensitif")</f>
        <v>Rif Sensitif</v>
      </c>
      <c r="M251" s="43" t="str">
        <f>IFERROR(__xludf.DUMMYFUNCTION("""COMPUTED_VALUE"""),"Paru")</f>
        <v>Paru</v>
      </c>
    </row>
    <row r="252">
      <c r="A252" s="46" t="s">
        <v>8</v>
      </c>
      <c r="B252" s="47" t="s">
        <v>11</v>
      </c>
      <c r="C252" s="47" t="s">
        <v>11</v>
      </c>
      <c r="D252" s="47" t="s">
        <v>12</v>
      </c>
      <c r="E252" s="47" t="s">
        <v>47</v>
      </c>
      <c r="F252" s="47" t="s">
        <v>23</v>
      </c>
      <c r="H252" s="43" t="str">
        <f>IFERROR(__xludf.DUMMYFUNCTION("""COMPUTED_VALUE"""),"L")</f>
        <v>L</v>
      </c>
      <c r="I252" s="43" t="str">
        <f>IFERROR(__xludf.DUMMYFUNCTION("""COMPUTED_VALUE"""),"Positif")</f>
        <v>Positif</v>
      </c>
      <c r="J252" s="43" t="str">
        <f>IFERROR(__xludf.DUMMYFUNCTION("""COMPUTED_VALUE"""),"Negatif")</f>
        <v>Negatif</v>
      </c>
      <c r="K252" s="43" t="str">
        <f>IFERROR(__xludf.DUMMYFUNCTION("""COMPUTED_VALUE"""),"Tidak")</f>
        <v>Tidak</v>
      </c>
      <c r="L252" s="43" t="str">
        <f>IFERROR(__xludf.DUMMYFUNCTION("""COMPUTED_VALUE"""),"Rif Sensitif")</f>
        <v>Rif Sensitif</v>
      </c>
      <c r="M252" s="43" t="str">
        <f>IFERROR(__xludf.DUMMYFUNCTION("""COMPUTED_VALUE"""),"Paru")</f>
        <v>Paru</v>
      </c>
    </row>
    <row r="253">
      <c r="A253" s="46" t="s">
        <v>8</v>
      </c>
      <c r="B253" s="47" t="s">
        <v>10</v>
      </c>
      <c r="C253" s="47" t="s">
        <v>11</v>
      </c>
      <c r="D253" s="47" t="s">
        <v>12</v>
      </c>
      <c r="E253" s="47" t="s">
        <v>11</v>
      </c>
      <c r="F253" s="47" t="s">
        <v>14</v>
      </c>
      <c r="H253" s="43" t="str">
        <f>IFERROR(__xludf.DUMMYFUNCTION("""COMPUTED_VALUE"""),"L")</f>
        <v>L</v>
      </c>
      <c r="I253" s="43" t="str">
        <f>IFERROR(__xludf.DUMMYFUNCTION("""COMPUTED_VALUE"""),"Positif")</f>
        <v>Positif</v>
      </c>
      <c r="J253" s="43" t="str">
        <f>IFERROR(__xludf.DUMMYFUNCTION("""COMPUTED_VALUE"""),"Negatif")</f>
        <v>Negatif</v>
      </c>
      <c r="K253" s="43" t="str">
        <f>IFERROR(__xludf.DUMMYFUNCTION("""COMPUTED_VALUE"""),"Tidak")</f>
        <v>Tidak</v>
      </c>
      <c r="L253" s="43" t="str">
        <f>IFERROR(__xludf.DUMMYFUNCTION("""COMPUTED_VALUE"""),"Rif Sensitif")</f>
        <v>Rif Sensitif</v>
      </c>
      <c r="M253" s="43" t="str">
        <f>IFERROR(__xludf.DUMMYFUNCTION("""COMPUTED_VALUE"""),"Paru")</f>
        <v>Paru</v>
      </c>
    </row>
    <row r="254">
      <c r="A254" s="46" t="s">
        <v>8</v>
      </c>
      <c r="B254" s="47" t="s">
        <v>11</v>
      </c>
      <c r="C254" s="47" t="s">
        <v>11</v>
      </c>
      <c r="D254" s="47" t="s">
        <v>12</v>
      </c>
      <c r="E254" s="47" t="s">
        <v>47</v>
      </c>
      <c r="F254" s="47" t="s">
        <v>23</v>
      </c>
      <c r="H254" s="43" t="str">
        <f>IFERROR(__xludf.DUMMYFUNCTION("""COMPUTED_VALUE"""),"L")</f>
        <v>L</v>
      </c>
      <c r="I254" s="43" t="str">
        <f>IFERROR(__xludf.DUMMYFUNCTION("""COMPUTED_VALUE"""),"Positif")</f>
        <v>Positif</v>
      </c>
      <c r="J254" s="43" t="str">
        <f>IFERROR(__xludf.DUMMYFUNCTION("""COMPUTED_VALUE"""),"Negatif")</f>
        <v>Negatif</v>
      </c>
      <c r="K254" s="43" t="str">
        <f>IFERROR(__xludf.DUMMYFUNCTION("""COMPUTED_VALUE"""),"Tidak")</f>
        <v>Tidak</v>
      </c>
      <c r="L254" s="43" t="str">
        <f>IFERROR(__xludf.DUMMYFUNCTION("""COMPUTED_VALUE"""),"Rif Sensitif")</f>
        <v>Rif Sensitif</v>
      </c>
      <c r="M254" s="43" t="str">
        <f>IFERROR(__xludf.DUMMYFUNCTION("""COMPUTED_VALUE"""),"Paru")</f>
        <v>Paru</v>
      </c>
    </row>
    <row r="255">
      <c r="A255" s="46" t="s">
        <v>8</v>
      </c>
      <c r="B255" s="47" t="s">
        <v>10</v>
      </c>
      <c r="C255" s="47" t="s">
        <v>11</v>
      </c>
      <c r="D255" s="47" t="s">
        <v>12</v>
      </c>
      <c r="E255" s="47" t="s">
        <v>11</v>
      </c>
      <c r="F255" s="47" t="s">
        <v>14</v>
      </c>
      <c r="H255" s="43" t="str">
        <f>IFERROR(__xludf.DUMMYFUNCTION("""COMPUTED_VALUE"""),"L")</f>
        <v>L</v>
      </c>
      <c r="I255" s="43" t="str">
        <f>IFERROR(__xludf.DUMMYFUNCTION("""COMPUTED_VALUE"""),"Positif")</f>
        <v>Positif</v>
      </c>
      <c r="J255" s="43" t="str">
        <f>IFERROR(__xludf.DUMMYFUNCTION("""COMPUTED_VALUE"""),"Negatif")</f>
        <v>Negatif</v>
      </c>
      <c r="K255" s="43" t="str">
        <f>IFERROR(__xludf.DUMMYFUNCTION("""COMPUTED_VALUE"""),"Tidak")</f>
        <v>Tidak</v>
      </c>
      <c r="L255" s="43" t="str">
        <f>IFERROR(__xludf.DUMMYFUNCTION("""COMPUTED_VALUE"""),"Rif Sensitif")</f>
        <v>Rif Sensitif</v>
      </c>
      <c r="M255" s="43" t="str">
        <f>IFERROR(__xludf.DUMMYFUNCTION("""COMPUTED_VALUE"""),"Paru")</f>
        <v>Paru</v>
      </c>
    </row>
    <row r="256">
      <c r="A256" s="46" t="s">
        <v>48</v>
      </c>
      <c r="B256" s="47" t="s">
        <v>10</v>
      </c>
      <c r="C256" s="47" t="s">
        <v>11</v>
      </c>
      <c r="D256" s="47" t="s">
        <v>12</v>
      </c>
      <c r="E256" s="47" t="s">
        <v>65</v>
      </c>
      <c r="F256" s="47" t="s">
        <v>14</v>
      </c>
      <c r="H256" s="43" t="str">
        <f>IFERROR(__xludf.DUMMYFUNCTION("""COMPUTED_VALUE"""),"P")</f>
        <v>P</v>
      </c>
      <c r="I256" s="43" t="str">
        <f>IFERROR(__xludf.DUMMYFUNCTION("""COMPUTED_VALUE"""),"Positif")</f>
        <v>Positif</v>
      </c>
      <c r="J256" s="43" t="str">
        <f>IFERROR(__xludf.DUMMYFUNCTION("""COMPUTED_VALUE"""),"Negatif")</f>
        <v>Negatif</v>
      </c>
      <c r="K256" s="43" t="str">
        <f>IFERROR(__xludf.DUMMYFUNCTION("""COMPUTED_VALUE"""),"Tidak")</f>
        <v>Tidak</v>
      </c>
      <c r="L256" s="43" t="str">
        <f>IFERROR(__xludf.DUMMYFUNCTION("""COMPUTED_VALUE"""),"Negatif")</f>
        <v>Negatif</v>
      </c>
      <c r="M256" s="43" t="str">
        <f>IFERROR(__xludf.DUMMYFUNCTION("""COMPUTED_VALUE"""),"Paru")</f>
        <v>Paru</v>
      </c>
    </row>
    <row r="257">
      <c r="A257" s="46" t="s">
        <v>8</v>
      </c>
      <c r="B257" s="47" t="s">
        <v>11</v>
      </c>
      <c r="C257" s="47" t="s">
        <v>11</v>
      </c>
      <c r="D257" s="47" t="s">
        <v>12</v>
      </c>
      <c r="E257" s="47" t="s">
        <v>47</v>
      </c>
      <c r="F257" s="47" t="s">
        <v>23</v>
      </c>
      <c r="H257" s="43" t="str">
        <f>IFERROR(__xludf.DUMMYFUNCTION("""COMPUTED_VALUE"""),"P")</f>
        <v>P</v>
      </c>
      <c r="I257" s="43" t="str">
        <f>IFERROR(__xludf.DUMMYFUNCTION("""COMPUTED_VALUE"""),"Positif")</f>
        <v>Positif</v>
      </c>
      <c r="J257" s="43" t="str">
        <f>IFERROR(__xludf.DUMMYFUNCTION("""COMPUTED_VALUE"""),"Negatif")</f>
        <v>Negatif</v>
      </c>
      <c r="K257" s="43" t="str">
        <f>IFERROR(__xludf.DUMMYFUNCTION("""COMPUTED_VALUE"""),"Tidak")</f>
        <v>Tidak</v>
      </c>
      <c r="L257" s="43" t="str">
        <f>IFERROR(__xludf.DUMMYFUNCTION("""COMPUTED_VALUE"""),"Rif Sensitif")</f>
        <v>Rif Sensitif</v>
      </c>
      <c r="M257" s="43" t="str">
        <f>IFERROR(__xludf.DUMMYFUNCTION("""COMPUTED_VALUE"""),"Paru")</f>
        <v>Paru</v>
      </c>
    </row>
    <row r="258">
      <c r="A258" s="46" t="s">
        <v>48</v>
      </c>
      <c r="B258" s="47" t="s">
        <v>11</v>
      </c>
      <c r="C258" s="47" t="s">
        <v>11</v>
      </c>
      <c r="D258" s="47" t="s">
        <v>12</v>
      </c>
      <c r="E258" s="47" t="s">
        <v>47</v>
      </c>
      <c r="F258" s="47" t="s">
        <v>23</v>
      </c>
      <c r="H258" s="43" t="str">
        <f>IFERROR(__xludf.DUMMYFUNCTION("""COMPUTED_VALUE"""),"P")</f>
        <v>P</v>
      </c>
      <c r="I258" s="43" t="str">
        <f>IFERROR(__xludf.DUMMYFUNCTION("""COMPUTED_VALUE"""),"Positif")</f>
        <v>Positif</v>
      </c>
      <c r="J258" s="43" t="str">
        <f>IFERROR(__xludf.DUMMYFUNCTION("""COMPUTED_VALUE"""),"Negatif")</f>
        <v>Negatif</v>
      </c>
      <c r="K258" s="43" t="str">
        <f>IFERROR(__xludf.DUMMYFUNCTION("""COMPUTED_VALUE"""),"Tidak")</f>
        <v>Tidak</v>
      </c>
      <c r="L258" s="43" t="str">
        <f>IFERROR(__xludf.DUMMYFUNCTION("""COMPUTED_VALUE"""),"Rif Sensitif")</f>
        <v>Rif Sensitif</v>
      </c>
      <c r="M258" s="43" t="str">
        <f>IFERROR(__xludf.DUMMYFUNCTION("""COMPUTED_VALUE"""),"Paru")</f>
        <v>Paru</v>
      </c>
    </row>
    <row r="259">
      <c r="A259" s="46" t="s">
        <v>48</v>
      </c>
      <c r="B259" s="47" t="s">
        <v>11</v>
      </c>
      <c r="C259" s="47" t="s">
        <v>11</v>
      </c>
      <c r="D259" s="47" t="s">
        <v>12</v>
      </c>
      <c r="E259" s="47" t="s">
        <v>47</v>
      </c>
      <c r="F259" s="47" t="s">
        <v>23</v>
      </c>
      <c r="H259" s="43" t="str">
        <f>IFERROR(__xludf.DUMMYFUNCTION("""COMPUTED_VALUE"""),"L")</f>
        <v>L</v>
      </c>
      <c r="I259" s="43" t="str">
        <f>IFERROR(__xludf.DUMMYFUNCTION("""COMPUTED_VALUE"""),"Positif")</f>
        <v>Positif</v>
      </c>
      <c r="J259" s="43" t="str">
        <f>IFERROR(__xludf.DUMMYFUNCTION("""COMPUTED_VALUE"""),"Positif")</f>
        <v>Positif</v>
      </c>
      <c r="K259" s="43" t="str">
        <f>IFERROR(__xludf.DUMMYFUNCTION("""COMPUTED_VALUE"""),"Tidak")</f>
        <v>Tidak</v>
      </c>
      <c r="L259" s="43" t="str">
        <f>IFERROR(__xludf.DUMMYFUNCTION("""COMPUTED_VALUE"""),"Negatif")</f>
        <v>Negatif</v>
      </c>
      <c r="M259" s="43" t="str">
        <f>IFERROR(__xludf.DUMMYFUNCTION("""COMPUTED_VALUE"""),"Paru")</f>
        <v>Paru</v>
      </c>
    </row>
    <row r="260">
      <c r="A260" s="46" t="s">
        <v>8</v>
      </c>
      <c r="B260" s="47" t="s">
        <v>11</v>
      </c>
      <c r="C260" s="47" t="s">
        <v>11</v>
      </c>
      <c r="D260" s="47" t="s">
        <v>12</v>
      </c>
      <c r="E260" s="47" t="s">
        <v>47</v>
      </c>
      <c r="F260" s="47" t="s">
        <v>23</v>
      </c>
      <c r="H260" s="43" t="str">
        <f>IFERROR(__xludf.DUMMYFUNCTION("""COMPUTED_VALUE"""),"P")</f>
        <v>P</v>
      </c>
      <c r="I260" s="43" t="str">
        <f>IFERROR(__xludf.DUMMYFUNCTION("""COMPUTED_VALUE"""),"Positif")</f>
        <v>Positif</v>
      </c>
      <c r="J260" s="43" t="str">
        <f>IFERROR(__xludf.DUMMYFUNCTION("""COMPUTED_VALUE"""),"Negatif")</f>
        <v>Negatif</v>
      </c>
      <c r="K260" s="43" t="str">
        <f>IFERROR(__xludf.DUMMYFUNCTION("""COMPUTED_VALUE"""),"Tidak")</f>
        <v>Tidak</v>
      </c>
      <c r="L260" s="43" t="str">
        <f>IFERROR(__xludf.DUMMYFUNCTION("""COMPUTED_VALUE"""),"Rif Sensitif")</f>
        <v>Rif Sensitif</v>
      </c>
      <c r="M260" s="43" t="str">
        <f>IFERROR(__xludf.DUMMYFUNCTION("""COMPUTED_VALUE"""),"Paru")</f>
        <v>Paru</v>
      </c>
    </row>
    <row r="261">
      <c r="A261" s="46" t="s">
        <v>8</v>
      </c>
      <c r="B261" s="47" t="s">
        <v>10</v>
      </c>
      <c r="C261" s="47" t="s">
        <v>11</v>
      </c>
      <c r="D261" s="47" t="s">
        <v>12</v>
      </c>
      <c r="E261" s="47" t="s">
        <v>11</v>
      </c>
      <c r="F261" s="47" t="s">
        <v>14</v>
      </c>
      <c r="H261" s="43" t="str">
        <f>IFERROR(__xludf.DUMMYFUNCTION("""COMPUTED_VALUE"""),"P")</f>
        <v>P</v>
      </c>
      <c r="I261" s="43" t="str">
        <f>IFERROR(__xludf.DUMMYFUNCTION("""COMPUTED_VALUE"""),"Positif")</f>
        <v>Positif</v>
      </c>
      <c r="J261" s="43" t="str">
        <f>IFERROR(__xludf.DUMMYFUNCTION("""COMPUTED_VALUE"""),"Negatif")</f>
        <v>Negatif</v>
      </c>
      <c r="K261" s="43" t="str">
        <f>IFERROR(__xludf.DUMMYFUNCTION("""COMPUTED_VALUE"""),"Tidak")</f>
        <v>Tidak</v>
      </c>
      <c r="L261" s="43" t="str">
        <f>IFERROR(__xludf.DUMMYFUNCTION("""COMPUTED_VALUE"""),"Rif Sensitif")</f>
        <v>Rif Sensitif</v>
      </c>
      <c r="M261" s="43" t="str">
        <f>IFERROR(__xludf.DUMMYFUNCTION("""COMPUTED_VALUE"""),"Paru")</f>
        <v>Paru</v>
      </c>
    </row>
    <row r="262">
      <c r="A262" s="46" t="s">
        <v>48</v>
      </c>
      <c r="B262" s="47" t="s">
        <v>10</v>
      </c>
      <c r="C262" s="47" t="s">
        <v>11</v>
      </c>
      <c r="D262" s="47" t="s">
        <v>12</v>
      </c>
      <c r="E262" s="47" t="s">
        <v>47</v>
      </c>
      <c r="F262" s="47" t="s">
        <v>14</v>
      </c>
      <c r="H262" s="43" t="str">
        <f>IFERROR(__xludf.DUMMYFUNCTION("""COMPUTED_VALUE"""),"P")</f>
        <v>P</v>
      </c>
      <c r="I262" s="43" t="str">
        <f>IFERROR(__xludf.DUMMYFUNCTION("""COMPUTED_VALUE"""),"Positif")</f>
        <v>Positif</v>
      </c>
      <c r="J262" s="43" t="str">
        <f>IFERROR(__xludf.DUMMYFUNCTION("""COMPUTED_VALUE"""),"Negatif")</f>
        <v>Negatif</v>
      </c>
      <c r="K262" s="43" t="str">
        <f>IFERROR(__xludf.DUMMYFUNCTION("""COMPUTED_VALUE"""),"Tidak")</f>
        <v>Tidak</v>
      </c>
      <c r="L262" s="43" t="str">
        <f>IFERROR(__xludf.DUMMYFUNCTION("""COMPUTED_VALUE"""),"Rif Sensitif")</f>
        <v>Rif Sensitif</v>
      </c>
      <c r="M262" s="43" t="str">
        <f>IFERROR(__xludf.DUMMYFUNCTION("""COMPUTED_VALUE"""),"Paru")</f>
        <v>Paru</v>
      </c>
    </row>
    <row r="263">
      <c r="A263" s="46" t="s">
        <v>48</v>
      </c>
      <c r="B263" s="47" t="s">
        <v>10</v>
      </c>
      <c r="C263" s="47" t="s">
        <v>11</v>
      </c>
      <c r="D263" s="47" t="s">
        <v>12</v>
      </c>
      <c r="E263" s="47" t="s">
        <v>47</v>
      </c>
      <c r="F263" s="47" t="s">
        <v>14</v>
      </c>
      <c r="H263" s="43" t="str">
        <f>IFERROR(__xludf.DUMMYFUNCTION("""COMPUTED_VALUE"""),"P")</f>
        <v>P</v>
      </c>
      <c r="I263" s="43" t="str">
        <f>IFERROR(__xludf.DUMMYFUNCTION("""COMPUTED_VALUE"""),"Positif")</f>
        <v>Positif</v>
      </c>
      <c r="J263" s="43" t="str">
        <f>IFERROR(__xludf.DUMMYFUNCTION("""COMPUTED_VALUE"""),"Negatif")</f>
        <v>Negatif</v>
      </c>
      <c r="K263" s="43" t="str">
        <f>IFERROR(__xludf.DUMMYFUNCTION("""COMPUTED_VALUE"""),"Tidak")</f>
        <v>Tidak</v>
      </c>
      <c r="L263" s="43" t="str">
        <f>IFERROR(__xludf.DUMMYFUNCTION("""COMPUTED_VALUE"""),"Rif Sensitif")</f>
        <v>Rif Sensitif</v>
      </c>
      <c r="M263" s="43" t="str">
        <f>IFERROR(__xludf.DUMMYFUNCTION("""COMPUTED_VALUE"""),"Paru")</f>
        <v>Paru</v>
      </c>
    </row>
    <row r="264">
      <c r="A264" s="46" t="s">
        <v>48</v>
      </c>
      <c r="B264" s="47" t="s">
        <v>11</v>
      </c>
      <c r="C264" s="47" t="s">
        <v>11</v>
      </c>
      <c r="D264" s="47" t="s">
        <v>12</v>
      </c>
      <c r="E264" s="47" t="s">
        <v>47</v>
      </c>
      <c r="F264" s="47" t="s">
        <v>23</v>
      </c>
      <c r="H264" s="43" t="str">
        <f>IFERROR(__xludf.DUMMYFUNCTION("""COMPUTED_VALUE"""),"P")</f>
        <v>P</v>
      </c>
      <c r="I264" s="43" t="str">
        <f>IFERROR(__xludf.DUMMYFUNCTION("""COMPUTED_VALUE"""),"Positif")</f>
        <v>Positif</v>
      </c>
      <c r="J264" s="43" t="str">
        <f>IFERROR(__xludf.DUMMYFUNCTION("""COMPUTED_VALUE"""),"Negatif")</f>
        <v>Negatif</v>
      </c>
      <c r="K264" s="43" t="str">
        <f>IFERROR(__xludf.DUMMYFUNCTION("""COMPUTED_VALUE"""),"Tidak")</f>
        <v>Tidak</v>
      </c>
      <c r="L264" s="43" t="str">
        <f>IFERROR(__xludf.DUMMYFUNCTION("""COMPUTED_VALUE"""),"Rif Sensitif")</f>
        <v>Rif Sensitif</v>
      </c>
      <c r="M264" s="43" t="str">
        <f>IFERROR(__xludf.DUMMYFUNCTION("""COMPUTED_VALUE"""),"Paru")</f>
        <v>Paru</v>
      </c>
    </row>
    <row r="265">
      <c r="A265" s="46" t="s">
        <v>8</v>
      </c>
      <c r="B265" s="47" t="s">
        <v>11</v>
      </c>
      <c r="C265" s="47" t="s">
        <v>11</v>
      </c>
      <c r="D265" s="47" t="s">
        <v>12</v>
      </c>
      <c r="E265" s="47" t="s">
        <v>47</v>
      </c>
      <c r="F265" s="47" t="s">
        <v>23</v>
      </c>
      <c r="H265" s="43" t="str">
        <f>IFERROR(__xludf.DUMMYFUNCTION("""COMPUTED_VALUE"""),"L")</f>
        <v>L</v>
      </c>
      <c r="I265" s="43" t="str">
        <f>IFERROR(__xludf.DUMMYFUNCTION("""COMPUTED_VALUE"""),"Positif")</f>
        <v>Positif</v>
      </c>
      <c r="J265" s="43" t="str">
        <f>IFERROR(__xludf.DUMMYFUNCTION("""COMPUTED_VALUE"""),"Negatif")</f>
        <v>Negatif</v>
      </c>
      <c r="K265" s="43" t="str">
        <f>IFERROR(__xludf.DUMMYFUNCTION("""COMPUTED_VALUE"""),"Tidak")</f>
        <v>Tidak</v>
      </c>
      <c r="L265" s="43" t="str">
        <f>IFERROR(__xludf.DUMMYFUNCTION("""COMPUTED_VALUE"""),"Rif Sensitif")</f>
        <v>Rif Sensitif</v>
      </c>
      <c r="M265" s="43" t="str">
        <f>IFERROR(__xludf.DUMMYFUNCTION("""COMPUTED_VALUE"""),"Paru")</f>
        <v>Paru</v>
      </c>
    </row>
    <row r="266">
      <c r="A266" s="46" t="s">
        <v>48</v>
      </c>
      <c r="B266" s="47" t="s">
        <v>10</v>
      </c>
      <c r="C266" s="47" t="s">
        <v>11</v>
      </c>
      <c r="D266" s="47" t="s">
        <v>12</v>
      </c>
      <c r="E266" s="47" t="s">
        <v>47</v>
      </c>
      <c r="F266" s="47" t="s">
        <v>14</v>
      </c>
      <c r="H266" s="43" t="str">
        <f>IFERROR(__xludf.DUMMYFUNCTION("""COMPUTED_VALUE"""),"L")</f>
        <v>L</v>
      </c>
      <c r="I266" s="43" t="str">
        <f>IFERROR(__xludf.DUMMYFUNCTION("""COMPUTED_VALUE"""),"Positif")</f>
        <v>Positif</v>
      </c>
      <c r="J266" s="43" t="str">
        <f>IFERROR(__xludf.DUMMYFUNCTION("""COMPUTED_VALUE"""),"Negatif")</f>
        <v>Negatif</v>
      </c>
      <c r="K266" s="43" t="str">
        <f>IFERROR(__xludf.DUMMYFUNCTION("""COMPUTED_VALUE"""),"Tidak")</f>
        <v>Tidak</v>
      </c>
      <c r="L266" s="43" t="str">
        <f>IFERROR(__xludf.DUMMYFUNCTION("""COMPUTED_VALUE"""),"Rif Sensitif")</f>
        <v>Rif Sensitif</v>
      </c>
      <c r="M266" s="43" t="str">
        <f>IFERROR(__xludf.DUMMYFUNCTION("""COMPUTED_VALUE"""),"Paru")</f>
        <v>Paru</v>
      </c>
    </row>
    <row r="267">
      <c r="A267" s="46" t="s">
        <v>8</v>
      </c>
      <c r="B267" s="47" t="s">
        <v>11</v>
      </c>
      <c r="C267" s="47" t="s">
        <v>11</v>
      </c>
      <c r="D267" s="47" t="s">
        <v>12</v>
      </c>
      <c r="E267" s="47" t="s">
        <v>47</v>
      </c>
      <c r="F267" s="47" t="s">
        <v>23</v>
      </c>
      <c r="H267" s="43" t="str">
        <f>IFERROR(__xludf.DUMMYFUNCTION("""COMPUTED_VALUE"""),"P")</f>
        <v>P</v>
      </c>
      <c r="I267" s="43" t="str">
        <f>IFERROR(__xludf.DUMMYFUNCTION("""COMPUTED_VALUE"""),"Positif")</f>
        <v>Positif</v>
      </c>
      <c r="J267" s="43" t="str">
        <f>IFERROR(__xludf.DUMMYFUNCTION("""COMPUTED_VALUE"""),"Negatif")</f>
        <v>Negatif</v>
      </c>
      <c r="K267" s="43" t="str">
        <f>IFERROR(__xludf.DUMMYFUNCTION("""COMPUTED_VALUE"""),"Tidak")</f>
        <v>Tidak</v>
      </c>
      <c r="L267" s="43" t="str">
        <f>IFERROR(__xludf.DUMMYFUNCTION("""COMPUTED_VALUE"""),"Rif Sensitif")</f>
        <v>Rif Sensitif</v>
      </c>
      <c r="M267" s="43" t="str">
        <f>IFERROR(__xludf.DUMMYFUNCTION("""COMPUTED_VALUE"""),"Paru")</f>
        <v>Paru</v>
      </c>
    </row>
    <row r="268">
      <c r="A268" s="46" t="s">
        <v>48</v>
      </c>
      <c r="B268" s="47" t="s">
        <v>10</v>
      </c>
      <c r="C268" s="47" t="s">
        <v>11</v>
      </c>
      <c r="D268" s="47" t="s">
        <v>12</v>
      </c>
      <c r="E268" s="47" t="s">
        <v>47</v>
      </c>
      <c r="F268" s="47" t="s">
        <v>14</v>
      </c>
      <c r="H268" s="43" t="str">
        <f>IFERROR(__xludf.DUMMYFUNCTION("""COMPUTED_VALUE"""),"P")</f>
        <v>P</v>
      </c>
      <c r="I268" s="43" t="str">
        <f>IFERROR(__xludf.DUMMYFUNCTION("""COMPUTED_VALUE"""),"Positif")</f>
        <v>Positif</v>
      </c>
      <c r="J268" s="43" t="str">
        <f>IFERROR(__xludf.DUMMYFUNCTION("""COMPUTED_VALUE"""),"Negatif")</f>
        <v>Negatif</v>
      </c>
      <c r="K268" s="43" t="str">
        <f>IFERROR(__xludf.DUMMYFUNCTION("""COMPUTED_VALUE"""),"Tidak")</f>
        <v>Tidak</v>
      </c>
      <c r="L268" s="43" t="str">
        <f>IFERROR(__xludf.DUMMYFUNCTION("""COMPUTED_VALUE"""),"Rif Sensitif")</f>
        <v>Rif Sensitif</v>
      </c>
      <c r="M268" s="43" t="str">
        <f>IFERROR(__xludf.DUMMYFUNCTION("""COMPUTED_VALUE"""),"Paru")</f>
        <v>Paru</v>
      </c>
    </row>
    <row r="269">
      <c r="A269" s="46" t="s">
        <v>8</v>
      </c>
      <c r="B269" s="47" t="s">
        <v>11</v>
      </c>
      <c r="C269" s="47" t="s">
        <v>11</v>
      </c>
      <c r="D269" s="47" t="s">
        <v>12</v>
      </c>
      <c r="E269" s="47" t="s">
        <v>47</v>
      </c>
      <c r="F269" s="47" t="s">
        <v>23</v>
      </c>
      <c r="H269" s="43" t="str">
        <f>IFERROR(__xludf.DUMMYFUNCTION("""COMPUTED_VALUE"""),"P")</f>
        <v>P</v>
      </c>
      <c r="I269" s="43" t="str">
        <f>IFERROR(__xludf.DUMMYFUNCTION("""COMPUTED_VALUE"""),"Positif")</f>
        <v>Positif</v>
      </c>
      <c r="J269" s="43" t="str">
        <f>IFERROR(__xludf.DUMMYFUNCTION("""COMPUTED_VALUE"""),"Negatif")</f>
        <v>Negatif</v>
      </c>
      <c r="K269" s="43" t="str">
        <f>IFERROR(__xludf.DUMMYFUNCTION("""COMPUTED_VALUE"""),"Tidak")</f>
        <v>Tidak</v>
      </c>
      <c r="L269" s="43" t="str">
        <f>IFERROR(__xludf.DUMMYFUNCTION("""COMPUTED_VALUE"""),"Rif Sensitif")</f>
        <v>Rif Sensitif</v>
      </c>
      <c r="M269" s="43" t="str">
        <f>IFERROR(__xludf.DUMMYFUNCTION("""COMPUTED_VALUE"""),"Paru")</f>
        <v>Paru</v>
      </c>
    </row>
    <row r="270">
      <c r="A270" s="46" t="s">
        <v>48</v>
      </c>
      <c r="B270" s="47" t="s">
        <v>11</v>
      </c>
      <c r="C270" s="47" t="s">
        <v>11</v>
      </c>
      <c r="D270" s="47" t="s">
        <v>12</v>
      </c>
      <c r="E270" s="47" t="s">
        <v>47</v>
      </c>
      <c r="F270" s="47" t="s">
        <v>23</v>
      </c>
      <c r="H270" s="43" t="str">
        <f>IFERROR(__xludf.DUMMYFUNCTION("""COMPUTED_VALUE"""),"P")</f>
        <v>P</v>
      </c>
      <c r="I270" s="43" t="str">
        <f>IFERROR(__xludf.DUMMYFUNCTION("""COMPUTED_VALUE"""),"Positif")</f>
        <v>Positif</v>
      </c>
      <c r="J270" s="43" t="str">
        <f>IFERROR(__xludf.DUMMYFUNCTION("""COMPUTED_VALUE"""),"Negatif")</f>
        <v>Negatif</v>
      </c>
      <c r="K270" s="43" t="str">
        <f>IFERROR(__xludf.DUMMYFUNCTION("""COMPUTED_VALUE"""),"Tidak")</f>
        <v>Tidak</v>
      </c>
      <c r="L270" s="43" t="str">
        <f>IFERROR(__xludf.DUMMYFUNCTION("""COMPUTED_VALUE"""),"Rif Sensitif")</f>
        <v>Rif Sensitif</v>
      </c>
      <c r="M270" s="43" t="str">
        <f>IFERROR(__xludf.DUMMYFUNCTION("""COMPUTED_VALUE"""),"Paru")</f>
        <v>Paru</v>
      </c>
    </row>
    <row r="271">
      <c r="A271" s="46" t="s">
        <v>48</v>
      </c>
      <c r="B271" s="47" t="s">
        <v>10</v>
      </c>
      <c r="C271" s="47" t="s">
        <v>11</v>
      </c>
      <c r="D271" s="47" t="s">
        <v>12</v>
      </c>
      <c r="E271" s="47" t="s">
        <v>47</v>
      </c>
      <c r="F271" s="47" t="s">
        <v>14</v>
      </c>
      <c r="H271" s="43" t="str">
        <f>IFERROR(__xludf.DUMMYFUNCTION("""COMPUTED_VALUE"""),"L")</f>
        <v>L</v>
      </c>
      <c r="I271" s="43" t="str">
        <f>IFERROR(__xludf.DUMMYFUNCTION("""COMPUTED_VALUE"""),"Positif")</f>
        <v>Positif</v>
      </c>
      <c r="J271" s="43" t="str">
        <f>IFERROR(__xludf.DUMMYFUNCTION("""COMPUTED_VALUE"""),"Negatif")</f>
        <v>Negatif</v>
      </c>
      <c r="K271" s="43" t="str">
        <f>IFERROR(__xludf.DUMMYFUNCTION("""COMPUTED_VALUE"""),"Ya")</f>
        <v>Ya</v>
      </c>
      <c r="L271" s="43" t="str">
        <f>IFERROR(__xludf.DUMMYFUNCTION("""COMPUTED_VALUE"""),"Rif Sensitif")</f>
        <v>Rif Sensitif</v>
      </c>
      <c r="M271" s="43" t="str">
        <f>IFERROR(__xludf.DUMMYFUNCTION("""COMPUTED_VALUE"""),"Paru")</f>
        <v>Paru</v>
      </c>
    </row>
    <row r="272">
      <c r="A272" s="46" t="s">
        <v>48</v>
      </c>
      <c r="B272" s="47" t="s">
        <v>10</v>
      </c>
      <c r="C272" s="47" t="s">
        <v>11</v>
      </c>
      <c r="D272" s="47" t="s">
        <v>12</v>
      </c>
      <c r="E272" s="47" t="s">
        <v>47</v>
      </c>
      <c r="F272" s="47" t="s">
        <v>14</v>
      </c>
      <c r="H272" s="43" t="str">
        <f>IFERROR(__xludf.DUMMYFUNCTION("""COMPUTED_VALUE"""),"L")</f>
        <v>L</v>
      </c>
      <c r="I272" s="43" t="str">
        <f>IFERROR(__xludf.DUMMYFUNCTION("""COMPUTED_VALUE"""),"Positif")</f>
        <v>Positif</v>
      </c>
      <c r="J272" s="43" t="str">
        <f>IFERROR(__xludf.DUMMYFUNCTION("""COMPUTED_VALUE"""),"Negatif")</f>
        <v>Negatif</v>
      </c>
      <c r="K272" s="43" t="str">
        <f>IFERROR(__xludf.DUMMYFUNCTION("""COMPUTED_VALUE"""),"Ya")</f>
        <v>Ya</v>
      </c>
      <c r="L272" s="43" t="str">
        <f>IFERROR(__xludf.DUMMYFUNCTION("""COMPUTED_VALUE"""),"Rif Sensitif")</f>
        <v>Rif Sensitif</v>
      </c>
      <c r="M272" s="43" t="str">
        <f>IFERROR(__xludf.DUMMYFUNCTION("""COMPUTED_VALUE"""),"Paru")</f>
        <v>Paru</v>
      </c>
    </row>
    <row r="273">
      <c r="A273" s="46" t="s">
        <v>48</v>
      </c>
      <c r="B273" s="47" t="s">
        <v>10</v>
      </c>
      <c r="C273" s="47" t="s">
        <v>11</v>
      </c>
      <c r="D273" s="47" t="s">
        <v>12</v>
      </c>
      <c r="E273" s="47" t="s">
        <v>47</v>
      </c>
      <c r="F273" s="47" t="s">
        <v>14</v>
      </c>
      <c r="H273" s="43" t="str">
        <f>IFERROR(__xludf.DUMMYFUNCTION("""COMPUTED_VALUE"""),"P")</f>
        <v>P</v>
      </c>
      <c r="I273" s="43" t="str">
        <f>IFERROR(__xludf.DUMMYFUNCTION("""COMPUTED_VALUE"""),"Positif")</f>
        <v>Positif</v>
      </c>
      <c r="J273" s="43" t="str">
        <f>IFERROR(__xludf.DUMMYFUNCTION("""COMPUTED_VALUE"""),"Negatif")</f>
        <v>Negatif</v>
      </c>
      <c r="K273" s="43" t="str">
        <f>IFERROR(__xludf.DUMMYFUNCTION("""COMPUTED_VALUE"""),"Tidak")</f>
        <v>Tidak</v>
      </c>
      <c r="L273" s="43" t="str">
        <f>IFERROR(__xludf.DUMMYFUNCTION("""COMPUTED_VALUE"""),"Rif Sensitif")</f>
        <v>Rif Sensitif</v>
      </c>
      <c r="M273" s="43" t="str">
        <f>IFERROR(__xludf.DUMMYFUNCTION("""COMPUTED_VALUE"""),"Paru")</f>
        <v>Paru</v>
      </c>
    </row>
    <row r="274">
      <c r="A274" s="46" t="s">
        <v>48</v>
      </c>
      <c r="B274" s="47" t="s">
        <v>10</v>
      </c>
      <c r="C274" s="47" t="s">
        <v>11</v>
      </c>
      <c r="D274" s="47" t="s">
        <v>12</v>
      </c>
      <c r="E274" s="47" t="s">
        <v>47</v>
      </c>
      <c r="F274" s="47" t="s">
        <v>14</v>
      </c>
      <c r="H274" s="43" t="str">
        <f>IFERROR(__xludf.DUMMYFUNCTION("""COMPUTED_VALUE"""),"L")</f>
        <v>L</v>
      </c>
      <c r="I274" s="43" t="str">
        <f>IFERROR(__xludf.DUMMYFUNCTION("""COMPUTED_VALUE"""),"Positif")</f>
        <v>Positif</v>
      </c>
      <c r="J274" s="43" t="str">
        <f>IFERROR(__xludf.DUMMYFUNCTION("""COMPUTED_VALUE"""),"Negatif")</f>
        <v>Negatif</v>
      </c>
      <c r="K274" s="43" t="str">
        <f>IFERROR(__xludf.DUMMYFUNCTION("""COMPUTED_VALUE"""),"Ya")</f>
        <v>Ya</v>
      </c>
      <c r="L274" s="43" t="str">
        <f>IFERROR(__xludf.DUMMYFUNCTION("""COMPUTED_VALUE"""),"Rif Sensitif")</f>
        <v>Rif Sensitif</v>
      </c>
      <c r="M274" s="43" t="str">
        <f>IFERROR(__xludf.DUMMYFUNCTION("""COMPUTED_VALUE"""),"Paru")</f>
        <v>Paru</v>
      </c>
    </row>
    <row r="275">
      <c r="A275" s="46" t="s">
        <v>48</v>
      </c>
      <c r="B275" s="47" t="s">
        <v>10</v>
      </c>
      <c r="C275" s="47" t="s">
        <v>11</v>
      </c>
      <c r="D275" s="47" t="s">
        <v>12</v>
      </c>
      <c r="E275" s="47" t="s">
        <v>47</v>
      </c>
      <c r="F275" s="47" t="s">
        <v>14</v>
      </c>
      <c r="H275" s="43" t="str">
        <f>IFERROR(__xludf.DUMMYFUNCTION("""COMPUTED_VALUE"""),"L")</f>
        <v>L</v>
      </c>
      <c r="I275" s="43" t="str">
        <f>IFERROR(__xludf.DUMMYFUNCTION("""COMPUTED_VALUE"""),"Positif")</f>
        <v>Positif</v>
      </c>
      <c r="J275" s="43" t="str">
        <f>IFERROR(__xludf.DUMMYFUNCTION("""COMPUTED_VALUE"""),"Negatif")</f>
        <v>Negatif</v>
      </c>
      <c r="K275" s="43" t="str">
        <f>IFERROR(__xludf.DUMMYFUNCTION("""COMPUTED_VALUE"""),"Tidak")</f>
        <v>Tidak</v>
      </c>
      <c r="L275" s="43" t="str">
        <f>IFERROR(__xludf.DUMMYFUNCTION("""COMPUTED_VALUE"""),"Rif Sensitif")</f>
        <v>Rif Sensitif</v>
      </c>
      <c r="M275" s="43" t="str">
        <f>IFERROR(__xludf.DUMMYFUNCTION("""COMPUTED_VALUE"""),"Paru")</f>
        <v>Paru</v>
      </c>
    </row>
    <row r="276">
      <c r="A276" s="46" t="s">
        <v>48</v>
      </c>
      <c r="B276" s="47" t="s">
        <v>11</v>
      </c>
      <c r="C276" s="47" t="s">
        <v>11</v>
      </c>
      <c r="D276" s="47" t="s">
        <v>12</v>
      </c>
      <c r="E276" s="47" t="s">
        <v>47</v>
      </c>
      <c r="F276" s="47" t="s">
        <v>23</v>
      </c>
    </row>
    <row r="277">
      <c r="A277" s="46" t="s">
        <v>48</v>
      </c>
      <c r="B277" s="47" t="s">
        <v>11</v>
      </c>
      <c r="C277" s="47" t="s">
        <v>11</v>
      </c>
      <c r="D277" s="47" t="s">
        <v>12</v>
      </c>
      <c r="E277" s="47" t="s">
        <v>47</v>
      </c>
      <c r="F277" s="47" t="s">
        <v>23</v>
      </c>
    </row>
    <row r="278">
      <c r="A278" s="46" t="s">
        <v>48</v>
      </c>
      <c r="B278" s="47" t="s">
        <v>11</v>
      </c>
      <c r="C278" s="47" t="s">
        <v>11</v>
      </c>
      <c r="D278" s="47" t="s">
        <v>12</v>
      </c>
      <c r="E278" s="47" t="s">
        <v>47</v>
      </c>
      <c r="F278" s="47" t="s">
        <v>23</v>
      </c>
      <c r="H278" s="66" t="s">
        <v>6</v>
      </c>
      <c r="I278" s="67" t="str">
        <f>E289</f>
        <v>Rif Sensitif</v>
      </c>
      <c r="O278" s="19" t="s">
        <v>146</v>
      </c>
    </row>
    <row r="279">
      <c r="A279" s="46" t="s">
        <v>8</v>
      </c>
      <c r="B279" s="47" t="s">
        <v>11</v>
      </c>
      <c r="C279" s="47" t="s">
        <v>11</v>
      </c>
      <c r="D279" s="47" t="s">
        <v>12</v>
      </c>
      <c r="E279" s="47" t="s">
        <v>47</v>
      </c>
      <c r="F279" s="47" t="s">
        <v>23</v>
      </c>
      <c r="H279" s="22" t="s">
        <v>1</v>
      </c>
      <c r="I279" s="22" t="s">
        <v>3</v>
      </c>
      <c r="J279" s="22" t="s">
        <v>4</v>
      </c>
      <c r="K279" s="22" t="s">
        <v>5</v>
      </c>
      <c r="L279" s="22" t="s">
        <v>6</v>
      </c>
      <c r="M279" s="22" t="s">
        <v>7</v>
      </c>
      <c r="O279" s="48" t="s">
        <v>109</v>
      </c>
      <c r="P279" s="48" t="s">
        <v>19</v>
      </c>
      <c r="Q279" s="48" t="s">
        <v>110</v>
      </c>
      <c r="R279" s="48" t="s">
        <v>111</v>
      </c>
      <c r="S279" s="48" t="s">
        <v>112</v>
      </c>
      <c r="T279" s="48" t="s">
        <v>113</v>
      </c>
      <c r="U279" s="48" t="s">
        <v>114</v>
      </c>
      <c r="V279" s="48" t="s">
        <v>115</v>
      </c>
    </row>
    <row r="280">
      <c r="A280" s="46" t="s">
        <v>48</v>
      </c>
      <c r="B280" s="47" t="s">
        <v>10</v>
      </c>
      <c r="C280" s="47" t="s">
        <v>11</v>
      </c>
      <c r="D280" s="47" t="s">
        <v>12</v>
      </c>
      <c r="E280" s="47" t="s">
        <v>47</v>
      </c>
      <c r="F280" s="47" t="s">
        <v>14</v>
      </c>
      <c r="H280" s="43" t="str">
        <f>IFERROR(__xludf.DUMMYFUNCTION("FILTER(H35:M275,L35:L275=I278)"),"P")</f>
        <v>P</v>
      </c>
      <c r="I280" s="43" t="str">
        <f>IFERROR(__xludf.DUMMYFUNCTION("""COMPUTED_VALUE"""),"Positif")</f>
        <v>Positif</v>
      </c>
      <c r="J280" s="43" t="str">
        <f>IFERROR(__xludf.DUMMYFUNCTION("""COMPUTED_VALUE"""),"Negatif")</f>
        <v>Negatif</v>
      </c>
      <c r="K280" s="43" t="str">
        <f>IFERROR(__xludf.DUMMYFUNCTION("""COMPUTED_VALUE"""),"Tidak")</f>
        <v>Tidak</v>
      </c>
      <c r="L280" s="43" t="str">
        <f>IFERROR(__xludf.DUMMYFUNCTION("""COMPUTED_VALUE"""),"Rif Sensitif")</f>
        <v>Rif Sensitif</v>
      </c>
      <c r="M280" s="43" t="str">
        <f>IFERROR(__xludf.DUMMYFUNCTION("""COMPUTED_VALUE"""),"Paru")</f>
        <v>Paru</v>
      </c>
      <c r="O280" s="43"/>
      <c r="P280" s="43"/>
      <c r="Q280" s="43"/>
      <c r="R280" s="43"/>
      <c r="S280" s="43"/>
      <c r="T280" s="43"/>
      <c r="U280" s="43"/>
      <c r="V280" s="43"/>
    </row>
    <row r="281">
      <c r="A281" s="46" t="s">
        <v>48</v>
      </c>
      <c r="B281" s="47" t="s">
        <v>11</v>
      </c>
      <c r="C281" s="47" t="s">
        <v>11</v>
      </c>
      <c r="D281" s="47" t="s">
        <v>12</v>
      </c>
      <c r="E281" s="47" t="s">
        <v>47</v>
      </c>
      <c r="F281" s="47" t="s">
        <v>23</v>
      </c>
      <c r="H281" s="43" t="str">
        <f>IFERROR(__xludf.DUMMYFUNCTION("""COMPUTED_VALUE"""),"P")</f>
        <v>P</v>
      </c>
      <c r="I281" s="43" t="str">
        <f>IFERROR(__xludf.DUMMYFUNCTION("""COMPUTED_VALUE"""),"Positif")</f>
        <v>Positif</v>
      </c>
      <c r="J281" s="43" t="str">
        <f>IFERROR(__xludf.DUMMYFUNCTION("""COMPUTED_VALUE"""),"Negatif")</f>
        <v>Negatif</v>
      </c>
      <c r="K281" s="43" t="str">
        <f>IFERROR(__xludf.DUMMYFUNCTION("""COMPUTED_VALUE"""),"Tidak")</f>
        <v>Tidak</v>
      </c>
      <c r="L281" s="43" t="str">
        <f>IFERROR(__xludf.DUMMYFUNCTION("""COMPUTED_VALUE"""),"Rif Sensitif")</f>
        <v>Rif Sensitif</v>
      </c>
      <c r="M281" s="43" t="str">
        <f>IFERROR(__xludf.DUMMYFUNCTION("""COMPUTED_VALUE"""),"Paru")</f>
        <v>Paru</v>
      </c>
      <c r="O281" s="50" t="s">
        <v>132</v>
      </c>
      <c r="P281" s="49" t="s">
        <v>116</v>
      </c>
      <c r="Q281" s="43"/>
      <c r="R281" s="50">
        <f>ROWS(H280:M463)</f>
        <v>184</v>
      </c>
      <c r="S281" s="51">
        <f>COUNTIF(M280:M463, M280)</f>
        <v>174</v>
      </c>
      <c r="T281" s="51">
        <f>COUNTIF(M280:M463, M290)</f>
        <v>10</v>
      </c>
      <c r="U281" s="52">
        <f>IFERROR(((-S281/R281)*IMLOG2(S281/R281))+(-T281/R281)*IMLOG2(T281/R281),0)</f>
        <v>0.3045866885</v>
      </c>
      <c r="V281" s="43"/>
    </row>
    <row r="282">
      <c r="A282" s="46" t="s">
        <v>8</v>
      </c>
      <c r="B282" s="47" t="s">
        <v>10</v>
      </c>
      <c r="C282" s="47" t="s">
        <v>11</v>
      </c>
      <c r="D282" s="47" t="s">
        <v>12</v>
      </c>
      <c r="E282" s="47" t="s">
        <v>11</v>
      </c>
      <c r="F282" s="47" t="s">
        <v>14</v>
      </c>
      <c r="H282" s="43" t="str">
        <f>IFERROR(__xludf.DUMMYFUNCTION("""COMPUTED_VALUE"""),"P")</f>
        <v>P</v>
      </c>
      <c r="I282" s="43" t="str">
        <f>IFERROR(__xludf.DUMMYFUNCTION("""COMPUTED_VALUE"""),"Positif")</f>
        <v>Positif</v>
      </c>
      <c r="J282" s="43" t="str">
        <f>IFERROR(__xludf.DUMMYFUNCTION("""COMPUTED_VALUE"""),"Negatif")</f>
        <v>Negatif</v>
      </c>
      <c r="K282" s="43" t="str">
        <f>IFERROR(__xludf.DUMMYFUNCTION("""COMPUTED_VALUE"""),"Tidak")</f>
        <v>Tidak</v>
      </c>
      <c r="L282" s="43" t="str">
        <f>IFERROR(__xludf.DUMMYFUNCTION("""COMPUTED_VALUE"""),"Rif Sensitif")</f>
        <v>Rif Sensitif</v>
      </c>
      <c r="M282" s="43" t="str">
        <f>IFERROR(__xludf.DUMMYFUNCTION("""COMPUTED_VALUE"""),"Paru")</f>
        <v>Paru</v>
      </c>
      <c r="O282" s="43"/>
      <c r="P282" s="43"/>
      <c r="Q282" s="43"/>
      <c r="R282" s="51"/>
      <c r="S282" s="51"/>
      <c r="T282" s="51"/>
      <c r="U282" s="43"/>
      <c r="V282" s="43"/>
    </row>
    <row r="283">
      <c r="A283" s="46" t="s">
        <v>8</v>
      </c>
      <c r="B283" s="47" t="s">
        <v>10</v>
      </c>
      <c r="C283" s="47" t="s">
        <v>11</v>
      </c>
      <c r="D283" s="47" t="s">
        <v>12</v>
      </c>
      <c r="E283" s="47" t="s">
        <v>47</v>
      </c>
      <c r="F283" s="47" t="s">
        <v>14</v>
      </c>
      <c r="H283" s="43" t="str">
        <f>IFERROR(__xludf.DUMMYFUNCTION("""COMPUTED_VALUE"""),"P")</f>
        <v>P</v>
      </c>
      <c r="I283" s="43" t="str">
        <f>IFERROR(__xludf.DUMMYFUNCTION("""COMPUTED_VALUE"""),"Positif")</f>
        <v>Positif</v>
      </c>
      <c r="J283" s="43" t="str">
        <f>IFERROR(__xludf.DUMMYFUNCTION("""COMPUTED_VALUE"""),"Negatif")</f>
        <v>Negatif</v>
      </c>
      <c r="K283" s="43" t="str">
        <f>IFERROR(__xludf.DUMMYFUNCTION("""COMPUTED_VALUE"""),"Tidak")</f>
        <v>Tidak</v>
      </c>
      <c r="L283" s="43" t="str">
        <f>IFERROR(__xludf.DUMMYFUNCTION("""COMPUTED_VALUE"""),"Rif Sensitif")</f>
        <v>Rif Sensitif</v>
      </c>
      <c r="M283" s="43" t="str">
        <f>IFERROR(__xludf.DUMMYFUNCTION("""COMPUTED_VALUE"""),"Paru")</f>
        <v>Paru</v>
      </c>
      <c r="O283" s="49"/>
      <c r="P283" s="49" t="s">
        <v>117</v>
      </c>
      <c r="Q283" s="43"/>
      <c r="R283" s="51"/>
      <c r="S283" s="51"/>
      <c r="T283" s="51"/>
      <c r="U283" s="43"/>
      <c r="V283" s="43">
        <f>(U281)-((R284/R281)*U284)-((R285/R281)*U285)</f>
        <v>0.000009958092896</v>
      </c>
    </row>
    <row r="284">
      <c r="A284" s="46" t="s">
        <v>8</v>
      </c>
      <c r="B284" s="47" t="s">
        <v>10</v>
      </c>
      <c r="C284" s="47" t="s">
        <v>11</v>
      </c>
      <c r="D284" s="47" t="s">
        <v>12</v>
      </c>
      <c r="E284" s="47" t="s">
        <v>47</v>
      </c>
      <c r="F284" s="47" t="s">
        <v>14</v>
      </c>
      <c r="H284" s="43" t="str">
        <f>IFERROR(__xludf.DUMMYFUNCTION("""COMPUTED_VALUE"""),"P")</f>
        <v>P</v>
      </c>
      <c r="I284" s="43" t="str">
        <f>IFERROR(__xludf.DUMMYFUNCTION("""COMPUTED_VALUE"""),"Positif")</f>
        <v>Positif</v>
      </c>
      <c r="J284" s="43" t="str">
        <f>IFERROR(__xludf.DUMMYFUNCTION("""COMPUTED_VALUE"""),"Negatif")</f>
        <v>Negatif</v>
      </c>
      <c r="K284" s="43" t="str">
        <f>IFERROR(__xludf.DUMMYFUNCTION("""COMPUTED_VALUE"""),"Tidak")</f>
        <v>Tidak</v>
      </c>
      <c r="L284" s="43" t="str">
        <f>IFERROR(__xludf.DUMMYFUNCTION("""COMPUTED_VALUE"""),"Rif Sensitif")</f>
        <v>Rif Sensitif</v>
      </c>
      <c r="M284" s="43" t="str">
        <f>IFERROR(__xludf.DUMMYFUNCTION("""COMPUTED_VALUE"""),"Paru")</f>
        <v>Paru</v>
      </c>
      <c r="O284" s="43"/>
      <c r="P284" s="43"/>
      <c r="Q284" s="49" t="s">
        <v>118</v>
      </c>
      <c r="R284" s="51">
        <f>COUNTIF(H280:H463,H280)</f>
        <v>75</v>
      </c>
      <c r="S284" s="51">
        <f>COUNTIFS(H280:H463,H280,M280:M463,M280)</f>
        <v>71</v>
      </c>
      <c r="T284" s="51">
        <f>COUNTIFS(H280:H463,H280,M280:M463,M290)</f>
        <v>4</v>
      </c>
      <c r="U284" s="54">
        <f t="shared" ref="U284:U285" si="10">IFERROR(((-S284/R284)*IMLOG2(S284/R284))+((-T284/R284)*IMLOG2(T284/R284)),0)</f>
        <v>0.3003914174</v>
      </c>
      <c r="V284" s="43"/>
    </row>
    <row r="285">
      <c r="A285" s="46" t="s">
        <v>48</v>
      </c>
      <c r="B285" s="47" t="s">
        <v>11</v>
      </c>
      <c r="C285" s="47" t="s">
        <v>11</v>
      </c>
      <c r="D285" s="47" t="s">
        <v>12</v>
      </c>
      <c r="E285" s="47" t="s">
        <v>47</v>
      </c>
      <c r="F285" s="47" t="s">
        <v>23</v>
      </c>
      <c r="H285" s="43" t="str">
        <f>IFERROR(__xludf.DUMMYFUNCTION("""COMPUTED_VALUE"""),"P")</f>
        <v>P</v>
      </c>
      <c r="I285" s="43" t="str">
        <f>IFERROR(__xludf.DUMMYFUNCTION("""COMPUTED_VALUE"""),"Positif")</f>
        <v>Positif</v>
      </c>
      <c r="J285" s="43" t="str">
        <f>IFERROR(__xludf.DUMMYFUNCTION("""COMPUTED_VALUE"""),"Negatif")</f>
        <v>Negatif</v>
      </c>
      <c r="K285" s="43" t="str">
        <f>IFERROR(__xludf.DUMMYFUNCTION("""COMPUTED_VALUE"""),"Tidak")</f>
        <v>Tidak</v>
      </c>
      <c r="L285" s="43" t="str">
        <f>IFERROR(__xludf.DUMMYFUNCTION("""COMPUTED_VALUE"""),"Rif Sensitif")</f>
        <v>Rif Sensitif</v>
      </c>
      <c r="M285" s="43" t="str">
        <f>IFERROR(__xludf.DUMMYFUNCTION("""COMPUTED_VALUE"""),"Paru")</f>
        <v>Paru</v>
      </c>
      <c r="O285" s="43"/>
      <c r="P285" s="43"/>
      <c r="Q285" s="49" t="s">
        <v>119</v>
      </c>
      <c r="R285" s="51">
        <f>COUNTIF(H280:H463,H292)</f>
        <v>109</v>
      </c>
      <c r="S285" s="68">
        <f>COUNTIFS(H280:H463,H292,M280:M463,M280)</f>
        <v>103</v>
      </c>
      <c r="T285" s="51">
        <f>COUNTIFS(H280:H463,H292,M280:M463,M290)</f>
        <v>6</v>
      </c>
      <c r="U285" s="54">
        <f t="shared" si="10"/>
        <v>0.307456533</v>
      </c>
      <c r="V285" s="43"/>
    </row>
    <row r="286">
      <c r="A286" s="46" t="s">
        <v>48</v>
      </c>
      <c r="B286" s="47" t="s">
        <v>10</v>
      </c>
      <c r="C286" s="47" t="s">
        <v>10</v>
      </c>
      <c r="D286" s="47" t="s">
        <v>12</v>
      </c>
      <c r="E286" s="47" t="s">
        <v>11</v>
      </c>
      <c r="F286" s="47" t="s">
        <v>14</v>
      </c>
      <c r="H286" s="43" t="str">
        <f>IFERROR(__xludf.DUMMYFUNCTION("""COMPUTED_VALUE"""),"P")</f>
        <v>P</v>
      </c>
      <c r="I286" s="43" t="str">
        <f>IFERROR(__xludf.DUMMYFUNCTION("""COMPUTED_VALUE"""),"Positif")</f>
        <v>Positif</v>
      </c>
      <c r="J286" s="43" t="str">
        <f>IFERROR(__xludf.DUMMYFUNCTION("""COMPUTED_VALUE"""),"Negatif")</f>
        <v>Negatif</v>
      </c>
      <c r="K286" s="43" t="str">
        <f>IFERROR(__xludf.DUMMYFUNCTION("""COMPUTED_VALUE"""),"Tidak")</f>
        <v>Tidak</v>
      </c>
      <c r="L286" s="43" t="str">
        <f>IFERROR(__xludf.DUMMYFUNCTION("""COMPUTED_VALUE"""),"Rif Sensitif")</f>
        <v>Rif Sensitif</v>
      </c>
      <c r="M286" s="43" t="str">
        <f>IFERROR(__xludf.DUMMYFUNCTION("""COMPUTED_VALUE"""),"Paru")</f>
        <v>Paru</v>
      </c>
      <c r="O286" s="49"/>
      <c r="P286" s="49"/>
      <c r="Q286" s="43"/>
      <c r="R286" s="51"/>
      <c r="S286" s="40"/>
      <c r="T286" s="51"/>
      <c r="V286" s="54"/>
    </row>
    <row r="287">
      <c r="A287" s="46" t="s">
        <v>48</v>
      </c>
      <c r="B287" s="47" t="s">
        <v>11</v>
      </c>
      <c r="C287" s="47" t="s">
        <v>11</v>
      </c>
      <c r="D287" s="47" t="s">
        <v>12</v>
      </c>
      <c r="E287" s="47" t="s">
        <v>47</v>
      </c>
      <c r="F287" s="47" t="s">
        <v>23</v>
      </c>
      <c r="H287" s="43" t="str">
        <f>IFERROR(__xludf.DUMMYFUNCTION("""COMPUTED_VALUE"""),"P")</f>
        <v>P</v>
      </c>
      <c r="I287" s="43" t="str">
        <f>IFERROR(__xludf.DUMMYFUNCTION("""COMPUTED_VALUE"""),"Positif")</f>
        <v>Positif</v>
      </c>
      <c r="J287" s="43" t="str">
        <f>IFERROR(__xludf.DUMMYFUNCTION("""COMPUTED_VALUE"""),"Negatif")</f>
        <v>Negatif</v>
      </c>
      <c r="K287" s="43" t="str">
        <f>IFERROR(__xludf.DUMMYFUNCTION("""COMPUTED_VALUE"""),"Tidak")</f>
        <v>Tidak</v>
      </c>
      <c r="L287" s="43" t="str">
        <f>IFERROR(__xludf.DUMMYFUNCTION("""COMPUTED_VALUE"""),"Rif Sensitif")</f>
        <v>Rif Sensitif</v>
      </c>
      <c r="M287" s="43" t="str">
        <f>IFERROR(__xludf.DUMMYFUNCTION("""COMPUTED_VALUE"""),"Paru")</f>
        <v>Paru</v>
      </c>
      <c r="O287" s="88" t="s">
        <v>133</v>
      </c>
      <c r="P287" s="78" t="s">
        <v>124</v>
      </c>
      <c r="Q287" s="79"/>
      <c r="R287" s="79"/>
      <c r="S287" s="79"/>
      <c r="T287" s="79"/>
      <c r="U287" s="79"/>
      <c r="V287" s="80">
        <f>(U281)-((R288/R281)*U288)-((R289/R281)*U289)</f>
        <v>0.01274638351</v>
      </c>
    </row>
    <row r="288">
      <c r="A288" s="46" t="s">
        <v>48</v>
      </c>
      <c r="B288" s="47" t="s">
        <v>11</v>
      </c>
      <c r="C288" s="47" t="s">
        <v>11</v>
      </c>
      <c r="D288" s="47" t="s">
        <v>12</v>
      </c>
      <c r="E288" s="47" t="s">
        <v>47</v>
      </c>
      <c r="F288" s="47" t="s">
        <v>23</v>
      </c>
      <c r="H288" s="43" t="str">
        <f>IFERROR(__xludf.DUMMYFUNCTION("""COMPUTED_VALUE"""),"P")</f>
        <v>P</v>
      </c>
      <c r="I288" s="43" t="str">
        <f>IFERROR(__xludf.DUMMYFUNCTION("""COMPUTED_VALUE"""),"Positif")</f>
        <v>Positif</v>
      </c>
      <c r="J288" s="43" t="str">
        <f>IFERROR(__xludf.DUMMYFUNCTION("""COMPUTED_VALUE"""),"Negatif")</f>
        <v>Negatif</v>
      </c>
      <c r="K288" s="43" t="str">
        <f>IFERROR(__xludf.DUMMYFUNCTION("""COMPUTED_VALUE"""),"Tidak")</f>
        <v>Tidak</v>
      </c>
      <c r="L288" s="43" t="str">
        <f>IFERROR(__xludf.DUMMYFUNCTION("""COMPUTED_VALUE"""),"Rif Sensitif")</f>
        <v>Rif Sensitif</v>
      </c>
      <c r="M288" s="43" t="str">
        <f>IFERROR(__xludf.DUMMYFUNCTION("""COMPUTED_VALUE"""),"Paru")</f>
        <v>Paru</v>
      </c>
      <c r="O288" s="60"/>
      <c r="P288" s="81"/>
      <c r="Q288" s="82" t="s">
        <v>122</v>
      </c>
      <c r="R288" s="83">
        <f>COUNTIF(J280:J463,J329)</f>
        <v>2</v>
      </c>
      <c r="S288" s="84">
        <f>COUNTIFS(J280:J463,J329,M280:M463,M280)</f>
        <v>1</v>
      </c>
      <c r="T288" s="84">
        <f>COUNTIFS(J280:J463,J329,M280:M463,M290)</f>
        <v>1</v>
      </c>
      <c r="U288" s="85">
        <f t="shared" ref="U288:U289" si="11">IFERROR(((-S288/R288)*IMLOG2(S288/R288))+((-T288/R288)*IMLOG2(T288/R288)),0)</f>
        <v>1</v>
      </c>
      <c r="V288" s="86"/>
    </row>
    <row r="289">
      <c r="A289" s="46" t="s">
        <v>8</v>
      </c>
      <c r="B289" s="47" t="s">
        <v>11</v>
      </c>
      <c r="C289" s="47" t="s">
        <v>11</v>
      </c>
      <c r="D289" s="47" t="s">
        <v>12</v>
      </c>
      <c r="E289" s="47" t="s">
        <v>47</v>
      </c>
      <c r="F289" s="47" t="s">
        <v>23</v>
      </c>
      <c r="H289" s="43" t="str">
        <f>IFERROR(__xludf.DUMMYFUNCTION("""COMPUTED_VALUE"""),"P")</f>
        <v>P</v>
      </c>
      <c r="I289" s="43" t="str">
        <f>IFERROR(__xludf.DUMMYFUNCTION("""COMPUTED_VALUE"""),"Positif")</f>
        <v>Positif</v>
      </c>
      <c r="J289" s="43" t="str">
        <f>IFERROR(__xludf.DUMMYFUNCTION("""COMPUTED_VALUE"""),"Negatif")</f>
        <v>Negatif</v>
      </c>
      <c r="K289" s="43" t="str">
        <f>IFERROR(__xludf.DUMMYFUNCTION("""COMPUTED_VALUE"""),"Tidak")</f>
        <v>Tidak</v>
      </c>
      <c r="L289" s="43" t="str">
        <f>IFERROR(__xludf.DUMMYFUNCTION("""COMPUTED_VALUE"""),"Rif Sensitif")</f>
        <v>Rif Sensitif</v>
      </c>
      <c r="M289" s="43" t="str">
        <f>IFERROR(__xludf.DUMMYFUNCTION("""COMPUTED_VALUE"""),"Paru")</f>
        <v>Paru</v>
      </c>
      <c r="O289" s="60"/>
      <c r="P289" s="81"/>
      <c r="Q289" s="82" t="s">
        <v>123</v>
      </c>
      <c r="R289" s="83">
        <f>COUNTIF(J280:J463,J280)</f>
        <v>182</v>
      </c>
      <c r="S289" s="84">
        <f>COUNTIFS(J280:J463,J280,M280:M463,M280)</f>
        <v>173</v>
      </c>
      <c r="T289" s="84">
        <f>COUNTIFS(J280:J463,J280,M280:M463,M290)</f>
        <v>9</v>
      </c>
      <c r="U289" s="85">
        <f t="shared" si="11"/>
        <v>0.2840583303</v>
      </c>
      <c r="V289" s="86"/>
    </row>
    <row r="290">
      <c r="A290" s="46" t="s">
        <v>8</v>
      </c>
      <c r="B290" s="47" t="s">
        <v>10</v>
      </c>
      <c r="C290" s="47" t="s">
        <v>11</v>
      </c>
      <c r="D290" s="47" t="s">
        <v>12</v>
      </c>
      <c r="E290" s="47" t="s">
        <v>47</v>
      </c>
      <c r="F290" s="47" t="s">
        <v>14</v>
      </c>
      <c r="H290" s="43" t="str">
        <f>IFERROR(__xludf.DUMMYFUNCTION("""COMPUTED_VALUE"""),"P")</f>
        <v>P</v>
      </c>
      <c r="I290" s="43" t="str">
        <f>IFERROR(__xludf.DUMMYFUNCTION("""COMPUTED_VALUE"""),"Positif")</f>
        <v>Positif</v>
      </c>
      <c r="J290" s="43" t="str">
        <f>IFERROR(__xludf.DUMMYFUNCTION("""COMPUTED_VALUE"""),"Negatif")</f>
        <v>Negatif</v>
      </c>
      <c r="K290" s="43" t="str">
        <f>IFERROR(__xludf.DUMMYFUNCTION("""COMPUTED_VALUE"""),"Tidak")</f>
        <v>Tidak</v>
      </c>
      <c r="L290" s="43" t="str">
        <f>IFERROR(__xludf.DUMMYFUNCTION("""COMPUTED_VALUE"""),"Rif Sensitif")</f>
        <v>Rif Sensitif</v>
      </c>
      <c r="M290" s="43" t="str">
        <f>IFERROR(__xludf.DUMMYFUNCTION("""COMPUTED_VALUE"""),"Ekstra paru")</f>
        <v>Ekstra paru</v>
      </c>
      <c r="O290" s="64"/>
      <c r="P290" s="71"/>
      <c r="Q290" s="72"/>
      <c r="R290" s="76"/>
      <c r="S290" s="87"/>
      <c r="T290" s="87"/>
      <c r="U290" s="87"/>
      <c r="V290" s="76"/>
    </row>
    <row r="291">
      <c r="A291" s="46" t="s">
        <v>8</v>
      </c>
      <c r="B291" s="47" t="s">
        <v>10</v>
      </c>
      <c r="C291" s="47" t="s">
        <v>11</v>
      </c>
      <c r="D291" s="47" t="s">
        <v>12</v>
      </c>
      <c r="E291" s="47" t="s">
        <v>47</v>
      </c>
      <c r="F291" s="47" t="s">
        <v>14</v>
      </c>
      <c r="H291" s="43" t="str">
        <f>IFERROR(__xludf.DUMMYFUNCTION("""COMPUTED_VALUE"""),"P")</f>
        <v>P</v>
      </c>
      <c r="I291" s="43" t="str">
        <f>IFERROR(__xludf.DUMMYFUNCTION("""COMPUTED_VALUE"""),"Positif")</f>
        <v>Positif</v>
      </c>
      <c r="J291" s="43" t="str">
        <f>IFERROR(__xludf.DUMMYFUNCTION("""COMPUTED_VALUE"""),"Negatif")</f>
        <v>Negatif</v>
      </c>
      <c r="K291" s="43" t="str">
        <f>IFERROR(__xludf.DUMMYFUNCTION("""COMPUTED_VALUE"""),"Ya")</f>
        <v>Ya</v>
      </c>
      <c r="L291" s="43" t="str">
        <f>IFERROR(__xludf.DUMMYFUNCTION("""COMPUTED_VALUE"""),"Rif Sensitif")</f>
        <v>Rif Sensitif</v>
      </c>
      <c r="M291" s="43" t="str">
        <f>IFERROR(__xludf.DUMMYFUNCTION("""COMPUTED_VALUE"""),"Paru")</f>
        <v>Paru</v>
      </c>
      <c r="O291" s="99"/>
      <c r="P291" s="100" t="s">
        <v>125</v>
      </c>
      <c r="Q291" s="87"/>
      <c r="R291" s="87"/>
      <c r="S291" s="87"/>
      <c r="T291" s="87"/>
      <c r="U291" s="87"/>
      <c r="V291" s="90">
        <f>(U281)-((R292/R281)*U292)-((R293/R281)*U293)</f>
        <v>0.004508652807</v>
      </c>
    </row>
    <row r="292">
      <c r="A292" s="46" t="s">
        <v>8</v>
      </c>
      <c r="B292" s="47" t="s">
        <v>11</v>
      </c>
      <c r="C292" s="47" t="s">
        <v>11</v>
      </c>
      <c r="D292" s="47" t="s">
        <v>12</v>
      </c>
      <c r="E292" s="47" t="s">
        <v>47</v>
      </c>
      <c r="F292" s="47" t="s">
        <v>23</v>
      </c>
      <c r="H292" s="43" t="str">
        <f>IFERROR(__xludf.DUMMYFUNCTION("""COMPUTED_VALUE"""),"L")</f>
        <v>L</v>
      </c>
      <c r="I292" s="43" t="str">
        <f>IFERROR(__xludf.DUMMYFUNCTION("""COMPUTED_VALUE"""),"Positif")</f>
        <v>Positif</v>
      </c>
      <c r="J292" s="43" t="str">
        <f>IFERROR(__xludf.DUMMYFUNCTION("""COMPUTED_VALUE"""),"Negatif")</f>
        <v>Negatif</v>
      </c>
      <c r="K292" s="43" t="str">
        <f>IFERROR(__xludf.DUMMYFUNCTION("""COMPUTED_VALUE"""),"Tidak")</f>
        <v>Tidak</v>
      </c>
      <c r="L292" s="43" t="str">
        <f>IFERROR(__xludf.DUMMYFUNCTION("""COMPUTED_VALUE"""),"Rif Sensitif")</f>
        <v>Rif Sensitif</v>
      </c>
      <c r="M292" s="43" t="str">
        <f>IFERROR(__xludf.DUMMYFUNCTION("""COMPUTED_VALUE"""),"Paru")</f>
        <v>Paru</v>
      </c>
      <c r="O292" s="101"/>
      <c r="P292" s="102"/>
      <c r="Q292" s="103" t="s">
        <v>131</v>
      </c>
      <c r="R292" s="104">
        <f>COUNTIF(K280:K463,K291)</f>
        <v>10</v>
      </c>
      <c r="S292" s="90">
        <f>COUNTIFS(K280:K463,K291,M280:M463,M280)</f>
        <v>10</v>
      </c>
      <c r="T292" s="90">
        <f>COUNTIFS(K280:K463,K291,M280:M463,M290)</f>
        <v>0</v>
      </c>
      <c r="U292" s="91">
        <f t="shared" ref="U292:U293" si="12">IFERROR(((-S292/R292)*IMLOG2(S292/R292))+((-T292/R292)*IMLOG2(T292/R292)),0)</f>
        <v>0</v>
      </c>
      <c r="V292" s="87"/>
    </row>
    <row r="293">
      <c r="A293" s="46" t="s">
        <v>8</v>
      </c>
      <c r="B293" s="47" t="s">
        <v>10</v>
      </c>
      <c r="C293" s="47" t="s">
        <v>11</v>
      </c>
      <c r="D293" s="47" t="s">
        <v>12</v>
      </c>
      <c r="E293" s="47" t="s">
        <v>47</v>
      </c>
      <c r="F293" s="47" t="s">
        <v>14</v>
      </c>
      <c r="H293" s="43" t="str">
        <f>IFERROR(__xludf.DUMMYFUNCTION("""COMPUTED_VALUE"""),"L")</f>
        <v>L</v>
      </c>
      <c r="I293" s="43" t="str">
        <f>IFERROR(__xludf.DUMMYFUNCTION("""COMPUTED_VALUE"""),"Positif")</f>
        <v>Positif</v>
      </c>
      <c r="J293" s="43" t="str">
        <f>IFERROR(__xludf.DUMMYFUNCTION("""COMPUTED_VALUE"""),"Negatif")</f>
        <v>Negatif</v>
      </c>
      <c r="K293" s="43" t="str">
        <f>IFERROR(__xludf.DUMMYFUNCTION("""COMPUTED_VALUE"""),"Tidak")</f>
        <v>Tidak</v>
      </c>
      <c r="L293" s="43" t="str">
        <f>IFERROR(__xludf.DUMMYFUNCTION("""COMPUTED_VALUE"""),"Rif Sensitif")</f>
        <v>Rif Sensitif</v>
      </c>
      <c r="M293" s="43" t="str">
        <f>IFERROR(__xludf.DUMMYFUNCTION("""COMPUTED_VALUE"""),"Ekstra paru")</f>
        <v>Ekstra paru</v>
      </c>
      <c r="O293" s="101"/>
      <c r="P293" s="102"/>
      <c r="Q293" s="103" t="s">
        <v>127</v>
      </c>
      <c r="R293" s="104">
        <f>COUNTIF(K280:K463,K280)</f>
        <v>174</v>
      </c>
      <c r="S293" s="90">
        <f>COUNTIFS(K280:K463,K280,M280:M463,M280)</f>
        <v>164</v>
      </c>
      <c r="T293" s="90">
        <f>COUNTIFS(K280:K463,K280,M280:M463,M290)</f>
        <v>10</v>
      </c>
      <c r="U293" s="91">
        <f t="shared" si="12"/>
        <v>0.3173238998</v>
      </c>
      <c r="V293" s="87"/>
    </row>
    <row r="294">
      <c r="A294" s="46" t="s">
        <v>48</v>
      </c>
      <c r="B294" s="47" t="s">
        <v>11</v>
      </c>
      <c r="C294" s="47" t="s">
        <v>11</v>
      </c>
      <c r="D294" s="47" t="s">
        <v>12</v>
      </c>
      <c r="E294" s="47" t="s">
        <v>47</v>
      </c>
      <c r="F294" s="47" t="s">
        <v>23</v>
      </c>
      <c r="H294" s="43" t="str">
        <f>IFERROR(__xludf.DUMMYFUNCTION("""COMPUTED_VALUE"""),"L")</f>
        <v>L</v>
      </c>
      <c r="I294" s="43" t="str">
        <f>IFERROR(__xludf.DUMMYFUNCTION("""COMPUTED_VALUE"""),"Positif")</f>
        <v>Positif</v>
      </c>
      <c r="J294" s="43" t="str">
        <f>IFERROR(__xludf.DUMMYFUNCTION("""COMPUTED_VALUE"""),"Negatif")</f>
        <v>Negatif</v>
      </c>
      <c r="K294" s="43" t="str">
        <f>IFERROR(__xludf.DUMMYFUNCTION("""COMPUTED_VALUE"""),"Tidak")</f>
        <v>Tidak</v>
      </c>
      <c r="L294" s="43" t="str">
        <f>IFERROR(__xludf.DUMMYFUNCTION("""COMPUTED_VALUE"""),"Rif Sensitif")</f>
        <v>Rif Sensitif</v>
      </c>
      <c r="M294" s="43" t="str">
        <f>IFERROR(__xludf.DUMMYFUNCTION("""COMPUTED_VALUE"""),"Ekstra paru")</f>
        <v>Ekstra paru</v>
      </c>
      <c r="O294" s="64"/>
      <c r="P294" s="71"/>
      <c r="Q294" s="72"/>
      <c r="R294" s="76"/>
      <c r="S294" s="87"/>
      <c r="T294" s="87"/>
      <c r="U294" s="87"/>
      <c r="V294" s="76"/>
    </row>
    <row r="295">
      <c r="A295" s="46" t="s">
        <v>8</v>
      </c>
      <c r="B295" s="47" t="s">
        <v>10</v>
      </c>
      <c r="C295" s="47" t="s">
        <v>11</v>
      </c>
      <c r="D295" s="47" t="s">
        <v>12</v>
      </c>
      <c r="E295" s="47" t="s">
        <v>47</v>
      </c>
      <c r="F295" s="47" t="s">
        <v>14</v>
      </c>
      <c r="H295" s="43" t="str">
        <f>IFERROR(__xludf.DUMMYFUNCTION("""COMPUTED_VALUE"""),"L")</f>
        <v>L</v>
      </c>
      <c r="I295" s="43" t="str">
        <f>IFERROR(__xludf.DUMMYFUNCTION("""COMPUTED_VALUE"""),"Positif")</f>
        <v>Positif</v>
      </c>
      <c r="J295" s="43" t="str">
        <f>IFERROR(__xludf.DUMMYFUNCTION("""COMPUTED_VALUE"""),"Negatif")</f>
        <v>Negatif</v>
      </c>
      <c r="K295" s="43" t="str">
        <f>IFERROR(__xludf.DUMMYFUNCTION("""COMPUTED_VALUE"""),"Tidak")</f>
        <v>Tidak</v>
      </c>
      <c r="L295" s="43" t="str">
        <f>IFERROR(__xludf.DUMMYFUNCTION("""COMPUTED_VALUE"""),"Rif Sensitif")</f>
        <v>Rif Sensitif</v>
      </c>
      <c r="M295" s="43" t="str">
        <f>IFERROR(__xludf.DUMMYFUNCTION("""COMPUTED_VALUE"""),"Ekstra paru")</f>
        <v>Ekstra paru</v>
      </c>
    </row>
    <row r="296">
      <c r="A296" s="46" t="s">
        <v>8</v>
      </c>
      <c r="B296" s="47" t="s">
        <v>11</v>
      </c>
      <c r="C296" s="47" t="s">
        <v>11</v>
      </c>
      <c r="D296" s="47" t="s">
        <v>12</v>
      </c>
      <c r="E296" s="47" t="s">
        <v>47</v>
      </c>
      <c r="F296" s="47" t="s">
        <v>23</v>
      </c>
      <c r="H296" s="43" t="str">
        <f>IFERROR(__xludf.DUMMYFUNCTION("""COMPUTED_VALUE"""),"L")</f>
        <v>L</v>
      </c>
      <c r="I296" s="43" t="str">
        <f>IFERROR(__xludf.DUMMYFUNCTION("""COMPUTED_VALUE"""),"Positif")</f>
        <v>Positif</v>
      </c>
      <c r="J296" s="43" t="str">
        <f>IFERROR(__xludf.DUMMYFUNCTION("""COMPUTED_VALUE"""),"Negatif")</f>
        <v>Negatif</v>
      </c>
      <c r="K296" s="43" t="str">
        <f>IFERROR(__xludf.DUMMYFUNCTION("""COMPUTED_VALUE"""),"Tidak")</f>
        <v>Tidak</v>
      </c>
      <c r="L296" s="43" t="str">
        <f>IFERROR(__xludf.DUMMYFUNCTION("""COMPUTED_VALUE"""),"Rif Sensitif")</f>
        <v>Rif Sensitif</v>
      </c>
      <c r="M296" s="43" t="str">
        <f>IFERROR(__xludf.DUMMYFUNCTION("""COMPUTED_VALUE"""),"Paru")</f>
        <v>Paru</v>
      </c>
    </row>
    <row r="297">
      <c r="A297" s="46" t="s">
        <v>8</v>
      </c>
      <c r="B297" s="47" t="s">
        <v>10</v>
      </c>
      <c r="C297" s="47" t="s">
        <v>11</v>
      </c>
      <c r="D297" s="47" t="s">
        <v>12</v>
      </c>
      <c r="E297" s="47" t="s">
        <v>47</v>
      </c>
      <c r="F297" s="47" t="s">
        <v>14</v>
      </c>
      <c r="H297" s="43" t="str">
        <f>IFERROR(__xludf.DUMMYFUNCTION("""COMPUTED_VALUE"""),"L")</f>
        <v>L</v>
      </c>
      <c r="I297" s="43" t="str">
        <f>IFERROR(__xludf.DUMMYFUNCTION("""COMPUTED_VALUE"""),"Positif")</f>
        <v>Positif</v>
      </c>
      <c r="J297" s="43" t="str">
        <f>IFERROR(__xludf.DUMMYFUNCTION("""COMPUTED_VALUE"""),"Negatif")</f>
        <v>Negatif</v>
      </c>
      <c r="K297" s="43" t="str">
        <f>IFERROR(__xludf.DUMMYFUNCTION("""COMPUTED_VALUE"""),"Tidak")</f>
        <v>Tidak</v>
      </c>
      <c r="L297" s="43" t="str">
        <f>IFERROR(__xludf.DUMMYFUNCTION("""COMPUTED_VALUE"""),"Rif Sensitif")</f>
        <v>Rif Sensitif</v>
      </c>
      <c r="M297" s="43" t="str">
        <f>IFERROR(__xludf.DUMMYFUNCTION("""COMPUTED_VALUE"""),"Paru")</f>
        <v>Paru</v>
      </c>
    </row>
    <row r="298">
      <c r="A298" s="46" t="s">
        <v>48</v>
      </c>
      <c r="B298" s="47" t="s">
        <v>11</v>
      </c>
      <c r="C298" s="47" t="s">
        <v>11</v>
      </c>
      <c r="D298" s="47" t="s">
        <v>12</v>
      </c>
      <c r="E298" s="47" t="s">
        <v>47</v>
      </c>
      <c r="F298" s="47" t="s">
        <v>23</v>
      </c>
      <c r="H298" s="43" t="str">
        <f>IFERROR(__xludf.DUMMYFUNCTION("""COMPUTED_VALUE"""),"L")</f>
        <v>L</v>
      </c>
      <c r="I298" s="43" t="str">
        <f>IFERROR(__xludf.DUMMYFUNCTION("""COMPUTED_VALUE"""),"Positif")</f>
        <v>Positif</v>
      </c>
      <c r="J298" s="43" t="str">
        <f>IFERROR(__xludf.DUMMYFUNCTION("""COMPUTED_VALUE"""),"Negatif")</f>
        <v>Negatif</v>
      </c>
      <c r="K298" s="43" t="str">
        <f>IFERROR(__xludf.DUMMYFUNCTION("""COMPUTED_VALUE"""),"Tidak")</f>
        <v>Tidak</v>
      </c>
      <c r="L298" s="43" t="str">
        <f>IFERROR(__xludf.DUMMYFUNCTION("""COMPUTED_VALUE"""),"Rif Sensitif")</f>
        <v>Rif Sensitif</v>
      </c>
      <c r="M298" s="43" t="str">
        <f>IFERROR(__xludf.DUMMYFUNCTION("""COMPUTED_VALUE"""),"Paru")</f>
        <v>Paru</v>
      </c>
    </row>
    <row r="299">
      <c r="A299" s="46" t="s">
        <v>48</v>
      </c>
      <c r="B299" s="47" t="s">
        <v>10</v>
      </c>
      <c r="C299" s="47" t="s">
        <v>11</v>
      </c>
      <c r="D299" s="47" t="s">
        <v>12</v>
      </c>
      <c r="E299" s="47" t="s">
        <v>47</v>
      </c>
      <c r="F299" s="47" t="s">
        <v>14</v>
      </c>
      <c r="H299" s="43" t="str">
        <f>IFERROR(__xludf.DUMMYFUNCTION("""COMPUTED_VALUE"""),"L")</f>
        <v>L</v>
      </c>
      <c r="I299" s="43" t="str">
        <f>IFERROR(__xludf.DUMMYFUNCTION("""COMPUTED_VALUE"""),"Positif")</f>
        <v>Positif</v>
      </c>
      <c r="J299" s="43" t="str">
        <f>IFERROR(__xludf.DUMMYFUNCTION("""COMPUTED_VALUE"""),"Negatif")</f>
        <v>Negatif</v>
      </c>
      <c r="K299" s="43" t="str">
        <f>IFERROR(__xludf.DUMMYFUNCTION("""COMPUTED_VALUE"""),"Tidak")</f>
        <v>Tidak</v>
      </c>
      <c r="L299" s="43" t="str">
        <f>IFERROR(__xludf.DUMMYFUNCTION("""COMPUTED_VALUE"""),"Rif Sensitif")</f>
        <v>Rif Sensitif</v>
      </c>
      <c r="M299" s="43" t="str">
        <f>IFERROR(__xludf.DUMMYFUNCTION("""COMPUTED_VALUE"""),"Paru")</f>
        <v>Paru</v>
      </c>
    </row>
    <row r="300">
      <c r="A300" s="46" t="s">
        <v>48</v>
      </c>
      <c r="B300" s="47" t="s">
        <v>10</v>
      </c>
      <c r="C300" s="47" t="s">
        <v>11</v>
      </c>
      <c r="D300" s="47" t="s">
        <v>12</v>
      </c>
      <c r="E300" s="47" t="s">
        <v>47</v>
      </c>
      <c r="F300" s="47" t="s">
        <v>14</v>
      </c>
      <c r="H300" s="43" t="str">
        <f>IFERROR(__xludf.DUMMYFUNCTION("""COMPUTED_VALUE"""),"L")</f>
        <v>L</v>
      </c>
      <c r="I300" s="43" t="str">
        <f>IFERROR(__xludf.DUMMYFUNCTION("""COMPUTED_VALUE"""),"Positif")</f>
        <v>Positif</v>
      </c>
      <c r="J300" s="43" t="str">
        <f>IFERROR(__xludf.DUMMYFUNCTION("""COMPUTED_VALUE"""),"Negatif")</f>
        <v>Negatif</v>
      </c>
      <c r="K300" s="43" t="str">
        <f>IFERROR(__xludf.DUMMYFUNCTION("""COMPUTED_VALUE"""),"Tidak")</f>
        <v>Tidak</v>
      </c>
      <c r="L300" s="43" t="str">
        <f>IFERROR(__xludf.DUMMYFUNCTION("""COMPUTED_VALUE"""),"Rif Sensitif")</f>
        <v>Rif Sensitif</v>
      </c>
      <c r="M300" s="43" t="str">
        <f>IFERROR(__xludf.DUMMYFUNCTION("""COMPUTED_VALUE"""),"Ekstra paru")</f>
        <v>Ekstra paru</v>
      </c>
    </row>
    <row r="301">
      <c r="A301" s="46" t="s">
        <v>8</v>
      </c>
      <c r="B301" s="47" t="s">
        <v>10</v>
      </c>
      <c r="C301" s="47" t="s">
        <v>11</v>
      </c>
      <c r="D301" s="47" t="s">
        <v>12</v>
      </c>
      <c r="E301" s="47" t="s">
        <v>47</v>
      </c>
      <c r="F301" s="47" t="s">
        <v>14</v>
      </c>
      <c r="H301" s="43" t="str">
        <f>IFERROR(__xludf.DUMMYFUNCTION("""COMPUTED_VALUE"""),"L")</f>
        <v>L</v>
      </c>
      <c r="I301" s="43" t="str">
        <f>IFERROR(__xludf.DUMMYFUNCTION("""COMPUTED_VALUE"""),"Positif")</f>
        <v>Positif</v>
      </c>
      <c r="J301" s="43" t="str">
        <f>IFERROR(__xludf.DUMMYFUNCTION("""COMPUTED_VALUE"""),"Negatif")</f>
        <v>Negatif</v>
      </c>
      <c r="K301" s="43" t="str">
        <f>IFERROR(__xludf.DUMMYFUNCTION("""COMPUTED_VALUE"""),"Tidak")</f>
        <v>Tidak</v>
      </c>
      <c r="L301" s="43" t="str">
        <f>IFERROR(__xludf.DUMMYFUNCTION("""COMPUTED_VALUE"""),"Rif Sensitif")</f>
        <v>Rif Sensitif</v>
      </c>
      <c r="M301" s="43" t="str">
        <f>IFERROR(__xludf.DUMMYFUNCTION("""COMPUTED_VALUE"""),"Paru")</f>
        <v>Paru</v>
      </c>
    </row>
    <row r="302">
      <c r="A302" s="46" t="s">
        <v>8</v>
      </c>
      <c r="B302" s="47" t="s">
        <v>10</v>
      </c>
      <c r="C302" s="47" t="s">
        <v>11</v>
      </c>
      <c r="D302" s="47" t="s">
        <v>12</v>
      </c>
      <c r="E302" s="47" t="s">
        <v>47</v>
      </c>
      <c r="F302" s="47" t="s">
        <v>14</v>
      </c>
      <c r="H302" s="43" t="str">
        <f>IFERROR(__xludf.DUMMYFUNCTION("""COMPUTED_VALUE"""),"L")</f>
        <v>L</v>
      </c>
      <c r="I302" s="43" t="str">
        <f>IFERROR(__xludf.DUMMYFUNCTION("""COMPUTED_VALUE"""),"Positif")</f>
        <v>Positif</v>
      </c>
      <c r="J302" s="43" t="str">
        <f>IFERROR(__xludf.DUMMYFUNCTION("""COMPUTED_VALUE"""),"Negatif")</f>
        <v>Negatif</v>
      </c>
      <c r="K302" s="43" t="str">
        <f>IFERROR(__xludf.DUMMYFUNCTION("""COMPUTED_VALUE"""),"Tidak")</f>
        <v>Tidak</v>
      </c>
      <c r="L302" s="43" t="str">
        <f>IFERROR(__xludf.DUMMYFUNCTION("""COMPUTED_VALUE"""),"Rif Sensitif")</f>
        <v>Rif Sensitif</v>
      </c>
      <c r="M302" s="43" t="str">
        <f>IFERROR(__xludf.DUMMYFUNCTION("""COMPUTED_VALUE"""),"Paru")</f>
        <v>Paru</v>
      </c>
    </row>
    <row r="303">
      <c r="A303" s="46" t="s">
        <v>8</v>
      </c>
      <c r="B303" s="47" t="s">
        <v>11</v>
      </c>
      <c r="C303" s="47" t="s">
        <v>11</v>
      </c>
      <c r="D303" s="47" t="s">
        <v>12</v>
      </c>
      <c r="E303" s="47" t="s">
        <v>47</v>
      </c>
      <c r="F303" s="47" t="s">
        <v>23</v>
      </c>
      <c r="H303" s="43" t="str">
        <f>IFERROR(__xludf.DUMMYFUNCTION("""COMPUTED_VALUE"""),"L")</f>
        <v>L</v>
      </c>
      <c r="I303" s="43" t="str">
        <f>IFERROR(__xludf.DUMMYFUNCTION("""COMPUTED_VALUE"""),"Positif")</f>
        <v>Positif</v>
      </c>
      <c r="J303" s="43" t="str">
        <f>IFERROR(__xludf.DUMMYFUNCTION("""COMPUTED_VALUE"""),"Negatif")</f>
        <v>Negatif</v>
      </c>
      <c r="K303" s="43" t="str">
        <f>IFERROR(__xludf.DUMMYFUNCTION("""COMPUTED_VALUE"""),"Tidak")</f>
        <v>Tidak</v>
      </c>
      <c r="L303" s="43" t="str">
        <f>IFERROR(__xludf.DUMMYFUNCTION("""COMPUTED_VALUE"""),"Rif Sensitif")</f>
        <v>Rif Sensitif</v>
      </c>
      <c r="M303" s="43" t="str">
        <f>IFERROR(__xludf.DUMMYFUNCTION("""COMPUTED_VALUE"""),"Paru")</f>
        <v>Paru</v>
      </c>
    </row>
    <row r="304">
      <c r="A304" s="46" t="s">
        <v>48</v>
      </c>
      <c r="B304" s="47" t="s">
        <v>11</v>
      </c>
      <c r="C304" s="47" t="s">
        <v>11</v>
      </c>
      <c r="D304" s="47" t="s">
        <v>12</v>
      </c>
      <c r="E304" s="47" t="s">
        <v>47</v>
      </c>
      <c r="F304" s="47" t="s">
        <v>23</v>
      </c>
      <c r="H304" s="43" t="str">
        <f>IFERROR(__xludf.DUMMYFUNCTION("""COMPUTED_VALUE"""),"L")</f>
        <v>L</v>
      </c>
      <c r="I304" s="43" t="str">
        <f>IFERROR(__xludf.DUMMYFUNCTION("""COMPUTED_VALUE"""),"Positif")</f>
        <v>Positif</v>
      </c>
      <c r="J304" s="43" t="str">
        <f>IFERROR(__xludf.DUMMYFUNCTION("""COMPUTED_VALUE"""),"Negatif")</f>
        <v>Negatif</v>
      </c>
      <c r="K304" s="43" t="str">
        <f>IFERROR(__xludf.DUMMYFUNCTION("""COMPUTED_VALUE"""),"Tidak")</f>
        <v>Tidak</v>
      </c>
      <c r="L304" s="43" t="str">
        <f>IFERROR(__xludf.DUMMYFUNCTION("""COMPUTED_VALUE"""),"Rif Sensitif")</f>
        <v>Rif Sensitif</v>
      </c>
      <c r="M304" s="43" t="str">
        <f>IFERROR(__xludf.DUMMYFUNCTION("""COMPUTED_VALUE"""),"Paru")</f>
        <v>Paru</v>
      </c>
    </row>
    <row r="305">
      <c r="A305" s="46" t="s">
        <v>8</v>
      </c>
      <c r="B305" s="47" t="s">
        <v>11</v>
      </c>
      <c r="C305" s="47" t="s">
        <v>11</v>
      </c>
      <c r="D305" s="47" t="s">
        <v>12</v>
      </c>
      <c r="E305" s="47" t="s">
        <v>47</v>
      </c>
      <c r="F305" s="47" t="s">
        <v>23</v>
      </c>
      <c r="H305" s="43" t="str">
        <f>IFERROR(__xludf.DUMMYFUNCTION("""COMPUTED_VALUE"""),"L")</f>
        <v>L</v>
      </c>
      <c r="I305" s="43" t="str">
        <f>IFERROR(__xludf.DUMMYFUNCTION("""COMPUTED_VALUE"""),"Positif")</f>
        <v>Positif</v>
      </c>
      <c r="J305" s="43" t="str">
        <f>IFERROR(__xludf.DUMMYFUNCTION("""COMPUTED_VALUE"""),"Negatif")</f>
        <v>Negatif</v>
      </c>
      <c r="K305" s="43" t="str">
        <f>IFERROR(__xludf.DUMMYFUNCTION("""COMPUTED_VALUE"""),"Tidak")</f>
        <v>Tidak</v>
      </c>
      <c r="L305" s="43" t="str">
        <f>IFERROR(__xludf.DUMMYFUNCTION("""COMPUTED_VALUE"""),"Rif Sensitif")</f>
        <v>Rif Sensitif</v>
      </c>
      <c r="M305" s="43" t="str">
        <f>IFERROR(__xludf.DUMMYFUNCTION("""COMPUTED_VALUE"""),"Paru")</f>
        <v>Paru</v>
      </c>
    </row>
    <row r="306">
      <c r="A306" s="46" t="s">
        <v>48</v>
      </c>
      <c r="B306" s="47" t="s">
        <v>11</v>
      </c>
      <c r="C306" s="47" t="s">
        <v>11</v>
      </c>
      <c r="D306" s="47" t="s">
        <v>12</v>
      </c>
      <c r="E306" s="47" t="s">
        <v>47</v>
      </c>
      <c r="F306" s="47" t="s">
        <v>23</v>
      </c>
      <c r="H306" s="43" t="str">
        <f>IFERROR(__xludf.DUMMYFUNCTION("""COMPUTED_VALUE"""),"L")</f>
        <v>L</v>
      </c>
      <c r="I306" s="43" t="str">
        <f>IFERROR(__xludf.DUMMYFUNCTION("""COMPUTED_VALUE"""),"Positif")</f>
        <v>Positif</v>
      </c>
      <c r="J306" s="43" t="str">
        <f>IFERROR(__xludf.DUMMYFUNCTION("""COMPUTED_VALUE"""),"Negatif")</f>
        <v>Negatif</v>
      </c>
      <c r="K306" s="43" t="str">
        <f>IFERROR(__xludf.DUMMYFUNCTION("""COMPUTED_VALUE"""),"Tidak")</f>
        <v>Tidak</v>
      </c>
      <c r="L306" s="43" t="str">
        <f>IFERROR(__xludf.DUMMYFUNCTION("""COMPUTED_VALUE"""),"Rif Sensitif")</f>
        <v>Rif Sensitif</v>
      </c>
      <c r="M306" s="43" t="str">
        <f>IFERROR(__xludf.DUMMYFUNCTION("""COMPUTED_VALUE"""),"Paru")</f>
        <v>Paru</v>
      </c>
    </row>
    <row r="307">
      <c r="A307" s="46" t="s">
        <v>8</v>
      </c>
      <c r="B307" s="47" t="s">
        <v>10</v>
      </c>
      <c r="C307" s="47" t="s">
        <v>11</v>
      </c>
      <c r="D307" s="47" t="s">
        <v>12</v>
      </c>
      <c r="E307" s="47" t="s">
        <v>47</v>
      </c>
      <c r="F307" s="47" t="s">
        <v>14</v>
      </c>
      <c r="H307" s="43" t="str">
        <f>IFERROR(__xludf.DUMMYFUNCTION("""COMPUTED_VALUE"""),"L")</f>
        <v>L</v>
      </c>
      <c r="I307" s="43" t="str">
        <f>IFERROR(__xludf.DUMMYFUNCTION("""COMPUTED_VALUE"""),"Positif")</f>
        <v>Positif</v>
      </c>
      <c r="J307" s="43" t="str">
        <f>IFERROR(__xludf.DUMMYFUNCTION("""COMPUTED_VALUE"""),"Negatif")</f>
        <v>Negatif</v>
      </c>
      <c r="K307" s="43" t="str">
        <f>IFERROR(__xludf.DUMMYFUNCTION("""COMPUTED_VALUE"""),"Tidak")</f>
        <v>Tidak</v>
      </c>
      <c r="L307" s="43" t="str">
        <f>IFERROR(__xludf.DUMMYFUNCTION("""COMPUTED_VALUE"""),"Rif Sensitif")</f>
        <v>Rif Sensitif</v>
      </c>
      <c r="M307" s="43" t="str">
        <f>IFERROR(__xludf.DUMMYFUNCTION("""COMPUTED_VALUE"""),"Paru")</f>
        <v>Paru</v>
      </c>
    </row>
    <row r="308">
      <c r="A308" s="46" t="s">
        <v>8</v>
      </c>
      <c r="B308" s="47" t="s">
        <v>11</v>
      </c>
      <c r="C308" s="47" t="s">
        <v>11</v>
      </c>
      <c r="D308" s="47" t="s">
        <v>12</v>
      </c>
      <c r="E308" s="47" t="s">
        <v>47</v>
      </c>
      <c r="F308" s="47" t="s">
        <v>23</v>
      </c>
      <c r="H308" s="43" t="str">
        <f>IFERROR(__xludf.DUMMYFUNCTION("""COMPUTED_VALUE"""),"L")</f>
        <v>L</v>
      </c>
      <c r="I308" s="43" t="str">
        <f>IFERROR(__xludf.DUMMYFUNCTION("""COMPUTED_VALUE"""),"Positif")</f>
        <v>Positif</v>
      </c>
      <c r="J308" s="43" t="str">
        <f>IFERROR(__xludf.DUMMYFUNCTION("""COMPUTED_VALUE"""),"Negatif")</f>
        <v>Negatif</v>
      </c>
      <c r="K308" s="43" t="str">
        <f>IFERROR(__xludf.DUMMYFUNCTION("""COMPUTED_VALUE"""),"Tidak")</f>
        <v>Tidak</v>
      </c>
      <c r="L308" s="43" t="str">
        <f>IFERROR(__xludf.DUMMYFUNCTION("""COMPUTED_VALUE"""),"Rif Sensitif")</f>
        <v>Rif Sensitif</v>
      </c>
      <c r="M308" s="43" t="str">
        <f>IFERROR(__xludf.DUMMYFUNCTION("""COMPUTED_VALUE"""),"Paru")</f>
        <v>Paru</v>
      </c>
    </row>
    <row r="309">
      <c r="A309" s="46" t="s">
        <v>48</v>
      </c>
      <c r="B309" s="47" t="s">
        <v>11</v>
      </c>
      <c r="C309" s="47" t="s">
        <v>11</v>
      </c>
      <c r="D309" s="47" t="s">
        <v>12</v>
      </c>
      <c r="E309" s="47" t="s">
        <v>47</v>
      </c>
      <c r="F309" s="47" t="s">
        <v>23</v>
      </c>
      <c r="H309" s="43" t="str">
        <f>IFERROR(__xludf.DUMMYFUNCTION("""COMPUTED_VALUE"""),"L")</f>
        <v>L</v>
      </c>
      <c r="I309" s="43" t="str">
        <f>IFERROR(__xludf.DUMMYFUNCTION("""COMPUTED_VALUE"""),"Positif")</f>
        <v>Positif</v>
      </c>
      <c r="J309" s="43" t="str">
        <f>IFERROR(__xludf.DUMMYFUNCTION("""COMPUTED_VALUE"""),"Negatif")</f>
        <v>Negatif</v>
      </c>
      <c r="K309" s="43" t="str">
        <f>IFERROR(__xludf.DUMMYFUNCTION("""COMPUTED_VALUE"""),"Tidak")</f>
        <v>Tidak</v>
      </c>
      <c r="L309" s="43" t="str">
        <f>IFERROR(__xludf.DUMMYFUNCTION("""COMPUTED_VALUE"""),"Rif Sensitif")</f>
        <v>Rif Sensitif</v>
      </c>
      <c r="M309" s="43" t="str">
        <f>IFERROR(__xludf.DUMMYFUNCTION("""COMPUTED_VALUE"""),"Paru")</f>
        <v>Paru</v>
      </c>
    </row>
    <row r="310">
      <c r="A310" s="46" t="s">
        <v>48</v>
      </c>
      <c r="B310" s="47" t="s">
        <v>11</v>
      </c>
      <c r="C310" s="47" t="s">
        <v>11</v>
      </c>
      <c r="D310" s="47" t="s">
        <v>44</v>
      </c>
      <c r="E310" s="47" t="s">
        <v>47</v>
      </c>
      <c r="F310" s="47" t="s">
        <v>23</v>
      </c>
      <c r="H310" s="43" t="str">
        <f>IFERROR(__xludf.DUMMYFUNCTION("""COMPUTED_VALUE"""),"L")</f>
        <v>L</v>
      </c>
      <c r="I310" s="43" t="str">
        <f>IFERROR(__xludf.DUMMYFUNCTION("""COMPUTED_VALUE"""),"Positif")</f>
        <v>Positif</v>
      </c>
      <c r="J310" s="43" t="str">
        <f>IFERROR(__xludf.DUMMYFUNCTION("""COMPUTED_VALUE"""),"Negatif")</f>
        <v>Negatif</v>
      </c>
      <c r="K310" s="43" t="str">
        <f>IFERROR(__xludf.DUMMYFUNCTION("""COMPUTED_VALUE"""),"Tidak")</f>
        <v>Tidak</v>
      </c>
      <c r="L310" s="43" t="str">
        <f>IFERROR(__xludf.DUMMYFUNCTION("""COMPUTED_VALUE"""),"Rif Sensitif")</f>
        <v>Rif Sensitif</v>
      </c>
      <c r="M310" s="43" t="str">
        <f>IFERROR(__xludf.DUMMYFUNCTION("""COMPUTED_VALUE"""),"Paru")</f>
        <v>Paru</v>
      </c>
    </row>
    <row r="311">
      <c r="A311" s="46" t="s">
        <v>48</v>
      </c>
      <c r="B311" s="47" t="s">
        <v>11</v>
      </c>
      <c r="C311" s="47" t="s">
        <v>11</v>
      </c>
      <c r="D311" s="47" t="s">
        <v>12</v>
      </c>
      <c r="E311" s="47" t="s">
        <v>47</v>
      </c>
      <c r="F311" s="47" t="s">
        <v>23</v>
      </c>
      <c r="H311" s="43" t="str">
        <f>IFERROR(__xludf.DUMMYFUNCTION("""COMPUTED_VALUE"""),"L")</f>
        <v>L</v>
      </c>
      <c r="I311" s="43" t="str">
        <f>IFERROR(__xludf.DUMMYFUNCTION("""COMPUTED_VALUE"""),"Positif")</f>
        <v>Positif</v>
      </c>
      <c r="J311" s="43" t="str">
        <f>IFERROR(__xludf.DUMMYFUNCTION("""COMPUTED_VALUE"""),"Negatif")</f>
        <v>Negatif</v>
      </c>
      <c r="K311" s="43" t="str">
        <f>IFERROR(__xludf.DUMMYFUNCTION("""COMPUTED_VALUE"""),"Tidak")</f>
        <v>Tidak</v>
      </c>
      <c r="L311" s="43" t="str">
        <f>IFERROR(__xludf.DUMMYFUNCTION("""COMPUTED_VALUE"""),"Rif Sensitif")</f>
        <v>Rif Sensitif</v>
      </c>
      <c r="M311" s="43" t="str">
        <f>IFERROR(__xludf.DUMMYFUNCTION("""COMPUTED_VALUE"""),"Paru")</f>
        <v>Paru</v>
      </c>
    </row>
    <row r="312">
      <c r="A312" s="46" t="s">
        <v>48</v>
      </c>
      <c r="B312" s="47" t="s">
        <v>11</v>
      </c>
      <c r="C312" s="47" t="s">
        <v>11</v>
      </c>
      <c r="D312" s="47" t="s">
        <v>12</v>
      </c>
      <c r="E312" s="47" t="s">
        <v>47</v>
      </c>
      <c r="F312" s="47" t="s">
        <v>23</v>
      </c>
      <c r="H312" s="43" t="str">
        <f>IFERROR(__xludf.DUMMYFUNCTION("""COMPUTED_VALUE"""),"L")</f>
        <v>L</v>
      </c>
      <c r="I312" s="43" t="str">
        <f>IFERROR(__xludf.DUMMYFUNCTION("""COMPUTED_VALUE"""),"Positif")</f>
        <v>Positif</v>
      </c>
      <c r="J312" s="43" t="str">
        <f>IFERROR(__xludf.DUMMYFUNCTION("""COMPUTED_VALUE"""),"Negatif")</f>
        <v>Negatif</v>
      </c>
      <c r="K312" s="43" t="str">
        <f>IFERROR(__xludf.DUMMYFUNCTION("""COMPUTED_VALUE"""),"Tidak")</f>
        <v>Tidak</v>
      </c>
      <c r="L312" s="43" t="str">
        <f>IFERROR(__xludf.DUMMYFUNCTION("""COMPUTED_VALUE"""),"Rif Sensitif")</f>
        <v>Rif Sensitif</v>
      </c>
      <c r="M312" s="43" t="str">
        <f>IFERROR(__xludf.DUMMYFUNCTION("""COMPUTED_VALUE"""),"Paru")</f>
        <v>Paru</v>
      </c>
    </row>
    <row r="313">
      <c r="A313" s="46" t="s">
        <v>8</v>
      </c>
      <c r="B313" s="47" t="s">
        <v>10</v>
      </c>
      <c r="C313" s="47" t="s">
        <v>11</v>
      </c>
      <c r="D313" s="47" t="s">
        <v>12</v>
      </c>
      <c r="E313" s="47" t="s">
        <v>47</v>
      </c>
      <c r="F313" s="47" t="s">
        <v>14</v>
      </c>
      <c r="H313" s="43" t="str">
        <f>IFERROR(__xludf.DUMMYFUNCTION("""COMPUTED_VALUE"""),"L")</f>
        <v>L</v>
      </c>
      <c r="I313" s="43" t="str">
        <f>IFERROR(__xludf.DUMMYFUNCTION("""COMPUTED_VALUE"""),"Positif")</f>
        <v>Positif</v>
      </c>
      <c r="J313" s="43" t="str">
        <f>IFERROR(__xludf.DUMMYFUNCTION("""COMPUTED_VALUE"""),"Negatif")</f>
        <v>Negatif</v>
      </c>
      <c r="K313" s="43" t="str">
        <f>IFERROR(__xludf.DUMMYFUNCTION("""COMPUTED_VALUE"""),"Tidak")</f>
        <v>Tidak</v>
      </c>
      <c r="L313" s="43" t="str">
        <f>IFERROR(__xludf.DUMMYFUNCTION("""COMPUTED_VALUE"""),"Rif Sensitif")</f>
        <v>Rif Sensitif</v>
      </c>
      <c r="M313" s="43" t="str">
        <f>IFERROR(__xludf.DUMMYFUNCTION("""COMPUTED_VALUE"""),"Paru")</f>
        <v>Paru</v>
      </c>
    </row>
    <row r="314">
      <c r="A314" s="46" t="s">
        <v>48</v>
      </c>
      <c r="B314" s="47" t="s">
        <v>11</v>
      </c>
      <c r="C314" s="47" t="s">
        <v>11</v>
      </c>
      <c r="D314" s="47" t="s">
        <v>12</v>
      </c>
      <c r="E314" s="47" t="s">
        <v>47</v>
      </c>
      <c r="F314" s="47" t="s">
        <v>23</v>
      </c>
      <c r="H314" s="43" t="str">
        <f>IFERROR(__xludf.DUMMYFUNCTION("""COMPUTED_VALUE"""),"L")</f>
        <v>L</v>
      </c>
      <c r="I314" s="43" t="str">
        <f>IFERROR(__xludf.DUMMYFUNCTION("""COMPUTED_VALUE"""),"Positif")</f>
        <v>Positif</v>
      </c>
      <c r="J314" s="43" t="str">
        <f>IFERROR(__xludf.DUMMYFUNCTION("""COMPUTED_VALUE"""),"Negatif")</f>
        <v>Negatif</v>
      </c>
      <c r="K314" s="43" t="str">
        <f>IFERROR(__xludf.DUMMYFUNCTION("""COMPUTED_VALUE"""),"Tidak")</f>
        <v>Tidak</v>
      </c>
      <c r="L314" s="43" t="str">
        <f>IFERROR(__xludf.DUMMYFUNCTION("""COMPUTED_VALUE"""),"Rif Sensitif")</f>
        <v>Rif Sensitif</v>
      </c>
      <c r="M314" s="43" t="str">
        <f>IFERROR(__xludf.DUMMYFUNCTION("""COMPUTED_VALUE"""),"Paru")</f>
        <v>Paru</v>
      </c>
    </row>
    <row r="315">
      <c r="A315" s="46" t="s">
        <v>48</v>
      </c>
      <c r="B315" s="47" t="s">
        <v>10</v>
      </c>
      <c r="C315" s="47" t="s">
        <v>11</v>
      </c>
      <c r="D315" s="47" t="s">
        <v>44</v>
      </c>
      <c r="E315" s="47" t="s">
        <v>47</v>
      </c>
      <c r="F315" s="47" t="s">
        <v>14</v>
      </c>
      <c r="H315" s="43" t="str">
        <f>IFERROR(__xludf.DUMMYFUNCTION("""COMPUTED_VALUE"""),"L")</f>
        <v>L</v>
      </c>
      <c r="I315" s="43" t="str">
        <f>IFERROR(__xludf.DUMMYFUNCTION("""COMPUTED_VALUE"""),"Positif")</f>
        <v>Positif</v>
      </c>
      <c r="J315" s="43" t="str">
        <f>IFERROR(__xludf.DUMMYFUNCTION("""COMPUTED_VALUE"""),"Negatif")</f>
        <v>Negatif</v>
      </c>
      <c r="K315" s="43" t="str">
        <f>IFERROR(__xludf.DUMMYFUNCTION("""COMPUTED_VALUE"""),"Ya")</f>
        <v>Ya</v>
      </c>
      <c r="L315" s="43" t="str">
        <f>IFERROR(__xludf.DUMMYFUNCTION("""COMPUTED_VALUE"""),"Rif Sensitif")</f>
        <v>Rif Sensitif</v>
      </c>
      <c r="M315" s="43" t="str">
        <f>IFERROR(__xludf.DUMMYFUNCTION("""COMPUTED_VALUE"""),"Paru")</f>
        <v>Paru</v>
      </c>
    </row>
    <row r="316">
      <c r="A316" s="46" t="s">
        <v>48</v>
      </c>
      <c r="B316" s="47" t="s">
        <v>11</v>
      </c>
      <c r="C316" s="47" t="s">
        <v>11</v>
      </c>
      <c r="D316" s="47" t="s">
        <v>12</v>
      </c>
      <c r="E316" s="47" t="s">
        <v>47</v>
      </c>
      <c r="F316" s="47" t="s">
        <v>23</v>
      </c>
      <c r="H316" s="43" t="str">
        <f>IFERROR(__xludf.DUMMYFUNCTION("""COMPUTED_VALUE"""),"L")</f>
        <v>L</v>
      </c>
      <c r="I316" s="43" t="str">
        <f>IFERROR(__xludf.DUMMYFUNCTION("""COMPUTED_VALUE"""),"Positif")</f>
        <v>Positif</v>
      </c>
      <c r="J316" s="43" t="str">
        <f>IFERROR(__xludf.DUMMYFUNCTION("""COMPUTED_VALUE"""),"Negatif")</f>
        <v>Negatif</v>
      </c>
      <c r="K316" s="43" t="str">
        <f>IFERROR(__xludf.DUMMYFUNCTION("""COMPUTED_VALUE"""),"Tidak")</f>
        <v>Tidak</v>
      </c>
      <c r="L316" s="43" t="str">
        <f>IFERROR(__xludf.DUMMYFUNCTION("""COMPUTED_VALUE"""),"Rif Sensitif")</f>
        <v>Rif Sensitif</v>
      </c>
      <c r="M316" s="43" t="str">
        <f>IFERROR(__xludf.DUMMYFUNCTION("""COMPUTED_VALUE"""),"Paru")</f>
        <v>Paru</v>
      </c>
    </row>
    <row r="317">
      <c r="A317" s="46" t="s">
        <v>48</v>
      </c>
      <c r="B317" s="47" t="s">
        <v>10</v>
      </c>
      <c r="C317" s="47" t="s">
        <v>11</v>
      </c>
      <c r="D317" s="47" t="s">
        <v>44</v>
      </c>
      <c r="E317" s="47" t="s">
        <v>47</v>
      </c>
      <c r="F317" s="47" t="s">
        <v>14</v>
      </c>
      <c r="H317" s="43" t="str">
        <f>IFERROR(__xludf.DUMMYFUNCTION("""COMPUTED_VALUE"""),"L")</f>
        <v>L</v>
      </c>
      <c r="I317" s="43" t="str">
        <f>IFERROR(__xludf.DUMMYFUNCTION("""COMPUTED_VALUE"""),"Positif")</f>
        <v>Positif</v>
      </c>
      <c r="J317" s="43" t="str">
        <f>IFERROR(__xludf.DUMMYFUNCTION("""COMPUTED_VALUE"""),"Negatif")</f>
        <v>Negatif</v>
      </c>
      <c r="K317" s="43" t="str">
        <f>IFERROR(__xludf.DUMMYFUNCTION("""COMPUTED_VALUE"""),"Tidak")</f>
        <v>Tidak</v>
      </c>
      <c r="L317" s="43" t="str">
        <f>IFERROR(__xludf.DUMMYFUNCTION("""COMPUTED_VALUE"""),"Rif Sensitif")</f>
        <v>Rif Sensitif</v>
      </c>
      <c r="M317" s="43" t="str">
        <f>IFERROR(__xludf.DUMMYFUNCTION("""COMPUTED_VALUE"""),"Paru")</f>
        <v>Paru</v>
      </c>
    </row>
    <row r="318">
      <c r="A318" s="46" t="s">
        <v>8</v>
      </c>
      <c r="B318" s="47" t="s">
        <v>10</v>
      </c>
      <c r="C318" s="47" t="s">
        <v>11</v>
      </c>
      <c r="D318" s="47" t="s">
        <v>12</v>
      </c>
      <c r="E318" s="47" t="s">
        <v>47</v>
      </c>
      <c r="F318" s="47" t="s">
        <v>14</v>
      </c>
      <c r="H318" s="43" t="str">
        <f>IFERROR(__xludf.DUMMYFUNCTION("""COMPUTED_VALUE"""),"P")</f>
        <v>P</v>
      </c>
      <c r="I318" s="43" t="str">
        <f>IFERROR(__xludf.DUMMYFUNCTION("""COMPUTED_VALUE"""),"Positif")</f>
        <v>Positif</v>
      </c>
      <c r="J318" s="43" t="str">
        <f>IFERROR(__xludf.DUMMYFUNCTION("""COMPUTED_VALUE"""),"Negatif")</f>
        <v>Negatif</v>
      </c>
      <c r="K318" s="43" t="str">
        <f>IFERROR(__xludf.DUMMYFUNCTION("""COMPUTED_VALUE"""),"Tidak")</f>
        <v>Tidak</v>
      </c>
      <c r="L318" s="43" t="str">
        <f>IFERROR(__xludf.DUMMYFUNCTION("""COMPUTED_VALUE"""),"Rif Sensitif")</f>
        <v>Rif Sensitif</v>
      </c>
      <c r="M318" s="43" t="str">
        <f>IFERROR(__xludf.DUMMYFUNCTION("""COMPUTED_VALUE"""),"Paru")</f>
        <v>Paru</v>
      </c>
    </row>
    <row r="319">
      <c r="A319" s="46" t="s">
        <v>48</v>
      </c>
      <c r="B319" s="47" t="s">
        <v>11</v>
      </c>
      <c r="C319" s="47" t="s">
        <v>11</v>
      </c>
      <c r="D319" s="47" t="s">
        <v>12</v>
      </c>
      <c r="E319" s="47" t="s">
        <v>47</v>
      </c>
      <c r="F319" s="47" t="s">
        <v>23</v>
      </c>
      <c r="H319" s="43" t="str">
        <f>IFERROR(__xludf.DUMMYFUNCTION("""COMPUTED_VALUE"""),"L")</f>
        <v>L</v>
      </c>
      <c r="I319" s="43" t="str">
        <f>IFERROR(__xludf.DUMMYFUNCTION("""COMPUTED_VALUE"""),"Positif")</f>
        <v>Positif</v>
      </c>
      <c r="J319" s="43" t="str">
        <f>IFERROR(__xludf.DUMMYFUNCTION("""COMPUTED_VALUE"""),"Negatif")</f>
        <v>Negatif</v>
      </c>
      <c r="K319" s="43" t="str">
        <f>IFERROR(__xludf.DUMMYFUNCTION("""COMPUTED_VALUE"""),"Tidak")</f>
        <v>Tidak</v>
      </c>
      <c r="L319" s="43" t="str">
        <f>IFERROR(__xludf.DUMMYFUNCTION("""COMPUTED_VALUE"""),"Rif Sensitif")</f>
        <v>Rif Sensitif</v>
      </c>
      <c r="M319" s="43" t="str">
        <f>IFERROR(__xludf.DUMMYFUNCTION("""COMPUTED_VALUE"""),"Paru")</f>
        <v>Paru</v>
      </c>
    </row>
    <row r="320">
      <c r="A320" s="46" t="s">
        <v>48</v>
      </c>
      <c r="B320" s="47" t="s">
        <v>10</v>
      </c>
      <c r="C320" s="47" t="s">
        <v>11</v>
      </c>
      <c r="D320" s="47" t="s">
        <v>44</v>
      </c>
      <c r="E320" s="47" t="s">
        <v>47</v>
      </c>
      <c r="F320" s="47" t="s">
        <v>14</v>
      </c>
      <c r="H320" s="43" t="str">
        <f>IFERROR(__xludf.DUMMYFUNCTION("""COMPUTED_VALUE"""),"L")</f>
        <v>L</v>
      </c>
      <c r="I320" s="43" t="str">
        <f>IFERROR(__xludf.DUMMYFUNCTION("""COMPUTED_VALUE"""),"Positif")</f>
        <v>Positif</v>
      </c>
      <c r="J320" s="43" t="str">
        <f>IFERROR(__xludf.DUMMYFUNCTION("""COMPUTED_VALUE"""),"Negatif")</f>
        <v>Negatif</v>
      </c>
      <c r="K320" s="43" t="str">
        <f>IFERROR(__xludf.DUMMYFUNCTION("""COMPUTED_VALUE"""),"Tidak")</f>
        <v>Tidak</v>
      </c>
      <c r="L320" s="43" t="str">
        <f>IFERROR(__xludf.DUMMYFUNCTION("""COMPUTED_VALUE"""),"Rif Sensitif")</f>
        <v>Rif Sensitif</v>
      </c>
      <c r="M320" s="43" t="str">
        <f>IFERROR(__xludf.DUMMYFUNCTION("""COMPUTED_VALUE"""),"Paru")</f>
        <v>Paru</v>
      </c>
    </row>
    <row r="321">
      <c r="A321" s="46" t="s">
        <v>8</v>
      </c>
      <c r="B321" s="47" t="s">
        <v>11</v>
      </c>
      <c r="C321" s="47" t="s">
        <v>11</v>
      </c>
      <c r="D321" s="47" t="s">
        <v>12</v>
      </c>
      <c r="E321" s="47" t="s">
        <v>47</v>
      </c>
      <c r="F321" s="47" t="s">
        <v>23</v>
      </c>
      <c r="H321" s="43" t="str">
        <f>IFERROR(__xludf.DUMMYFUNCTION("""COMPUTED_VALUE"""),"L")</f>
        <v>L</v>
      </c>
      <c r="I321" s="43" t="str">
        <f>IFERROR(__xludf.DUMMYFUNCTION("""COMPUTED_VALUE"""),"Positif")</f>
        <v>Positif</v>
      </c>
      <c r="J321" s="43" t="str">
        <f>IFERROR(__xludf.DUMMYFUNCTION("""COMPUTED_VALUE"""),"Negatif")</f>
        <v>Negatif</v>
      </c>
      <c r="K321" s="43" t="str">
        <f>IFERROR(__xludf.DUMMYFUNCTION("""COMPUTED_VALUE"""),"Tidak")</f>
        <v>Tidak</v>
      </c>
      <c r="L321" s="43" t="str">
        <f>IFERROR(__xludf.DUMMYFUNCTION("""COMPUTED_VALUE"""),"Rif Sensitif")</f>
        <v>Rif Sensitif</v>
      </c>
      <c r="M321" s="43" t="str">
        <f>IFERROR(__xludf.DUMMYFUNCTION("""COMPUTED_VALUE"""),"Paru")</f>
        <v>Paru</v>
      </c>
    </row>
    <row r="322">
      <c r="A322" s="46" t="s">
        <v>8</v>
      </c>
      <c r="B322" s="47" t="s">
        <v>11</v>
      </c>
      <c r="C322" s="47" t="s">
        <v>11</v>
      </c>
      <c r="D322" s="47" t="s">
        <v>12</v>
      </c>
      <c r="E322" s="47" t="s">
        <v>47</v>
      </c>
      <c r="F322" s="47" t="s">
        <v>23</v>
      </c>
      <c r="H322" s="43" t="str">
        <f>IFERROR(__xludf.DUMMYFUNCTION("""COMPUTED_VALUE"""),"L")</f>
        <v>L</v>
      </c>
      <c r="I322" s="43" t="str">
        <f>IFERROR(__xludf.DUMMYFUNCTION("""COMPUTED_VALUE"""),"Positif")</f>
        <v>Positif</v>
      </c>
      <c r="J322" s="43" t="str">
        <f>IFERROR(__xludf.DUMMYFUNCTION("""COMPUTED_VALUE"""),"Negatif")</f>
        <v>Negatif</v>
      </c>
      <c r="K322" s="43" t="str">
        <f>IFERROR(__xludf.DUMMYFUNCTION("""COMPUTED_VALUE"""),"Tidak")</f>
        <v>Tidak</v>
      </c>
      <c r="L322" s="43" t="str">
        <f>IFERROR(__xludf.DUMMYFUNCTION("""COMPUTED_VALUE"""),"Rif Sensitif")</f>
        <v>Rif Sensitif</v>
      </c>
      <c r="M322" s="43" t="str">
        <f>IFERROR(__xludf.DUMMYFUNCTION("""COMPUTED_VALUE"""),"Paru")</f>
        <v>Paru</v>
      </c>
    </row>
    <row r="323">
      <c r="A323" s="46" t="s">
        <v>8</v>
      </c>
      <c r="B323" s="47" t="s">
        <v>11</v>
      </c>
      <c r="C323" s="47" t="s">
        <v>11</v>
      </c>
      <c r="D323" s="47" t="s">
        <v>12</v>
      </c>
      <c r="E323" s="47" t="s">
        <v>47</v>
      </c>
      <c r="F323" s="47" t="s">
        <v>23</v>
      </c>
      <c r="H323" s="43" t="str">
        <f>IFERROR(__xludf.DUMMYFUNCTION("""COMPUTED_VALUE"""),"P")</f>
        <v>P</v>
      </c>
      <c r="I323" s="43" t="str">
        <f>IFERROR(__xludf.DUMMYFUNCTION("""COMPUTED_VALUE"""),"Positif")</f>
        <v>Positif</v>
      </c>
      <c r="J323" s="43" t="str">
        <f>IFERROR(__xludf.DUMMYFUNCTION("""COMPUTED_VALUE"""),"Negatif")</f>
        <v>Negatif</v>
      </c>
      <c r="K323" s="43" t="str">
        <f>IFERROR(__xludf.DUMMYFUNCTION("""COMPUTED_VALUE"""),"Tidak")</f>
        <v>Tidak</v>
      </c>
      <c r="L323" s="43" t="str">
        <f>IFERROR(__xludf.DUMMYFUNCTION("""COMPUTED_VALUE"""),"Rif Sensitif")</f>
        <v>Rif Sensitif</v>
      </c>
      <c r="M323" s="43" t="str">
        <f>IFERROR(__xludf.DUMMYFUNCTION("""COMPUTED_VALUE"""),"Paru")</f>
        <v>Paru</v>
      </c>
    </row>
    <row r="324">
      <c r="A324" s="46" t="s">
        <v>48</v>
      </c>
      <c r="B324" s="47" t="s">
        <v>11</v>
      </c>
      <c r="C324" s="47" t="s">
        <v>11</v>
      </c>
      <c r="D324" s="47" t="s">
        <v>12</v>
      </c>
      <c r="E324" s="47" t="s">
        <v>47</v>
      </c>
      <c r="F324" s="47" t="s">
        <v>23</v>
      </c>
      <c r="H324" s="43" t="str">
        <f>IFERROR(__xludf.DUMMYFUNCTION("""COMPUTED_VALUE"""),"P")</f>
        <v>P</v>
      </c>
      <c r="I324" s="43" t="str">
        <f>IFERROR(__xludf.DUMMYFUNCTION("""COMPUTED_VALUE"""),"Positif")</f>
        <v>Positif</v>
      </c>
      <c r="J324" s="43" t="str">
        <f>IFERROR(__xludf.DUMMYFUNCTION("""COMPUTED_VALUE"""),"Negatif")</f>
        <v>Negatif</v>
      </c>
      <c r="K324" s="43" t="str">
        <f>IFERROR(__xludf.DUMMYFUNCTION("""COMPUTED_VALUE"""),"Tidak")</f>
        <v>Tidak</v>
      </c>
      <c r="L324" s="43" t="str">
        <f>IFERROR(__xludf.DUMMYFUNCTION("""COMPUTED_VALUE"""),"Rif Sensitif")</f>
        <v>Rif Sensitif</v>
      </c>
      <c r="M324" s="43" t="str">
        <f>IFERROR(__xludf.DUMMYFUNCTION("""COMPUTED_VALUE"""),"Paru")</f>
        <v>Paru</v>
      </c>
    </row>
    <row r="325">
      <c r="A325" s="46" t="s">
        <v>8</v>
      </c>
      <c r="B325" s="47" t="s">
        <v>11</v>
      </c>
      <c r="C325" s="47" t="s">
        <v>11</v>
      </c>
      <c r="D325" s="47" t="s">
        <v>12</v>
      </c>
      <c r="E325" s="47" t="s">
        <v>47</v>
      </c>
      <c r="F325" s="47" t="s">
        <v>23</v>
      </c>
      <c r="H325" s="43" t="str">
        <f>IFERROR(__xludf.DUMMYFUNCTION("""COMPUTED_VALUE"""),"L")</f>
        <v>L</v>
      </c>
      <c r="I325" s="43" t="str">
        <f>IFERROR(__xludf.DUMMYFUNCTION("""COMPUTED_VALUE"""),"Positif")</f>
        <v>Positif</v>
      </c>
      <c r="J325" s="43" t="str">
        <f>IFERROR(__xludf.DUMMYFUNCTION("""COMPUTED_VALUE"""),"Negatif")</f>
        <v>Negatif</v>
      </c>
      <c r="K325" s="43" t="str">
        <f>IFERROR(__xludf.DUMMYFUNCTION("""COMPUTED_VALUE"""),"Tidak")</f>
        <v>Tidak</v>
      </c>
      <c r="L325" s="43" t="str">
        <f>IFERROR(__xludf.DUMMYFUNCTION("""COMPUTED_VALUE"""),"Rif Sensitif")</f>
        <v>Rif Sensitif</v>
      </c>
      <c r="M325" s="43" t="str">
        <f>IFERROR(__xludf.DUMMYFUNCTION("""COMPUTED_VALUE"""),"Paru")</f>
        <v>Paru</v>
      </c>
    </row>
    <row r="326">
      <c r="A326" s="46" t="s">
        <v>48</v>
      </c>
      <c r="B326" s="47" t="s">
        <v>11</v>
      </c>
      <c r="C326" s="47" t="s">
        <v>11</v>
      </c>
      <c r="D326" s="47" t="s">
        <v>12</v>
      </c>
      <c r="E326" s="47" t="s">
        <v>47</v>
      </c>
      <c r="F326" s="47" t="s">
        <v>23</v>
      </c>
      <c r="H326" s="43" t="str">
        <f>IFERROR(__xludf.DUMMYFUNCTION("""COMPUTED_VALUE"""),"L")</f>
        <v>L</v>
      </c>
      <c r="I326" s="43" t="str">
        <f>IFERROR(__xludf.DUMMYFUNCTION("""COMPUTED_VALUE"""),"Positif")</f>
        <v>Positif</v>
      </c>
      <c r="J326" s="43" t="str">
        <f>IFERROR(__xludf.DUMMYFUNCTION("""COMPUTED_VALUE"""),"Negatif")</f>
        <v>Negatif</v>
      </c>
      <c r="K326" s="43" t="str">
        <f>IFERROR(__xludf.DUMMYFUNCTION("""COMPUTED_VALUE"""),"Tidak")</f>
        <v>Tidak</v>
      </c>
      <c r="L326" s="43" t="str">
        <f>IFERROR(__xludf.DUMMYFUNCTION("""COMPUTED_VALUE"""),"Rif Sensitif")</f>
        <v>Rif Sensitif</v>
      </c>
      <c r="M326" s="43" t="str">
        <f>IFERROR(__xludf.DUMMYFUNCTION("""COMPUTED_VALUE"""),"Paru")</f>
        <v>Paru</v>
      </c>
    </row>
    <row r="327">
      <c r="A327" s="46" t="s">
        <v>48</v>
      </c>
      <c r="B327" s="47" t="s">
        <v>11</v>
      </c>
      <c r="C327" s="47" t="s">
        <v>11</v>
      </c>
      <c r="D327" s="47" t="s">
        <v>12</v>
      </c>
      <c r="E327" s="47" t="s">
        <v>47</v>
      </c>
      <c r="F327" s="47" t="s">
        <v>23</v>
      </c>
      <c r="H327" s="43" t="str">
        <f>IFERROR(__xludf.DUMMYFUNCTION("""COMPUTED_VALUE"""),"L")</f>
        <v>L</v>
      </c>
      <c r="I327" s="43" t="str">
        <f>IFERROR(__xludf.DUMMYFUNCTION("""COMPUTED_VALUE"""),"Positif")</f>
        <v>Positif</v>
      </c>
      <c r="J327" s="43" t="str">
        <f>IFERROR(__xludf.DUMMYFUNCTION("""COMPUTED_VALUE"""),"Negatif")</f>
        <v>Negatif</v>
      </c>
      <c r="K327" s="43" t="str">
        <f>IFERROR(__xludf.DUMMYFUNCTION("""COMPUTED_VALUE"""),"Tidak")</f>
        <v>Tidak</v>
      </c>
      <c r="L327" s="43" t="str">
        <f>IFERROR(__xludf.DUMMYFUNCTION("""COMPUTED_VALUE"""),"Rif Sensitif")</f>
        <v>Rif Sensitif</v>
      </c>
      <c r="M327" s="43" t="str">
        <f>IFERROR(__xludf.DUMMYFUNCTION("""COMPUTED_VALUE"""),"Paru")</f>
        <v>Paru</v>
      </c>
    </row>
    <row r="328">
      <c r="A328" s="46" t="s">
        <v>8</v>
      </c>
      <c r="B328" s="47" t="s">
        <v>11</v>
      </c>
      <c r="C328" s="47" t="s">
        <v>11</v>
      </c>
      <c r="D328" s="47" t="s">
        <v>12</v>
      </c>
      <c r="E328" s="47" t="s">
        <v>47</v>
      </c>
      <c r="F328" s="47" t="s">
        <v>23</v>
      </c>
      <c r="H328" s="43" t="str">
        <f>IFERROR(__xludf.DUMMYFUNCTION("""COMPUTED_VALUE"""),"P")</f>
        <v>P</v>
      </c>
      <c r="I328" s="43" t="str">
        <f>IFERROR(__xludf.DUMMYFUNCTION("""COMPUTED_VALUE"""),"Positif")</f>
        <v>Positif</v>
      </c>
      <c r="J328" s="43" t="str">
        <f>IFERROR(__xludf.DUMMYFUNCTION("""COMPUTED_VALUE"""),"Negatif")</f>
        <v>Negatif</v>
      </c>
      <c r="K328" s="43" t="str">
        <f>IFERROR(__xludf.DUMMYFUNCTION("""COMPUTED_VALUE"""),"Tidak")</f>
        <v>Tidak</v>
      </c>
      <c r="L328" s="43" t="str">
        <f>IFERROR(__xludf.DUMMYFUNCTION("""COMPUTED_VALUE"""),"Rif Sensitif")</f>
        <v>Rif Sensitif</v>
      </c>
      <c r="M328" s="43" t="str">
        <f>IFERROR(__xludf.DUMMYFUNCTION("""COMPUTED_VALUE"""),"Paru")</f>
        <v>Paru</v>
      </c>
    </row>
    <row r="329">
      <c r="A329" s="46" t="s">
        <v>48</v>
      </c>
      <c r="B329" s="47" t="s">
        <v>10</v>
      </c>
      <c r="C329" s="47" t="s">
        <v>11</v>
      </c>
      <c r="D329" s="47" t="s">
        <v>12</v>
      </c>
      <c r="E329" s="47" t="s">
        <v>47</v>
      </c>
      <c r="F329" s="47" t="s">
        <v>14</v>
      </c>
      <c r="H329" s="43" t="str">
        <f>IFERROR(__xludf.DUMMYFUNCTION("""COMPUTED_VALUE"""),"L")</f>
        <v>L</v>
      </c>
      <c r="I329" s="43" t="str">
        <f>IFERROR(__xludf.DUMMYFUNCTION("""COMPUTED_VALUE"""),"Positif")</f>
        <v>Positif</v>
      </c>
      <c r="J329" s="43" t="str">
        <f>IFERROR(__xludf.DUMMYFUNCTION("""COMPUTED_VALUE"""),"Positif")</f>
        <v>Positif</v>
      </c>
      <c r="K329" s="43" t="str">
        <f>IFERROR(__xludf.DUMMYFUNCTION("""COMPUTED_VALUE"""),"Tidak")</f>
        <v>Tidak</v>
      </c>
      <c r="L329" s="43" t="str">
        <f>IFERROR(__xludf.DUMMYFUNCTION("""COMPUTED_VALUE"""),"Rif Sensitif")</f>
        <v>Rif Sensitif</v>
      </c>
      <c r="M329" s="43" t="str">
        <f>IFERROR(__xludf.DUMMYFUNCTION("""COMPUTED_VALUE"""),"Paru")</f>
        <v>Paru</v>
      </c>
    </row>
    <row r="330">
      <c r="A330" s="46" t="s">
        <v>8</v>
      </c>
      <c r="B330" s="47" t="s">
        <v>11</v>
      </c>
      <c r="C330" s="47" t="s">
        <v>11</v>
      </c>
      <c r="D330" s="47" t="s">
        <v>12</v>
      </c>
      <c r="E330" s="47" t="s">
        <v>47</v>
      </c>
      <c r="F330" s="47" t="s">
        <v>23</v>
      </c>
      <c r="H330" s="43" t="str">
        <f>IFERROR(__xludf.DUMMYFUNCTION("""COMPUTED_VALUE"""),"P")</f>
        <v>P</v>
      </c>
      <c r="I330" s="43" t="str">
        <f>IFERROR(__xludf.DUMMYFUNCTION("""COMPUTED_VALUE"""),"Positif")</f>
        <v>Positif</v>
      </c>
      <c r="J330" s="43" t="str">
        <f>IFERROR(__xludf.DUMMYFUNCTION("""COMPUTED_VALUE"""),"Negatif")</f>
        <v>Negatif</v>
      </c>
      <c r="K330" s="43" t="str">
        <f>IFERROR(__xludf.DUMMYFUNCTION("""COMPUTED_VALUE"""),"Tidak")</f>
        <v>Tidak</v>
      </c>
      <c r="L330" s="43" t="str">
        <f>IFERROR(__xludf.DUMMYFUNCTION("""COMPUTED_VALUE"""),"Rif Sensitif")</f>
        <v>Rif Sensitif</v>
      </c>
      <c r="M330" s="43" t="str">
        <f>IFERROR(__xludf.DUMMYFUNCTION("""COMPUTED_VALUE"""),"Paru")</f>
        <v>Paru</v>
      </c>
    </row>
    <row r="331">
      <c r="A331" s="46" t="s">
        <v>48</v>
      </c>
      <c r="B331" s="47" t="s">
        <v>11</v>
      </c>
      <c r="C331" s="47" t="s">
        <v>11</v>
      </c>
      <c r="D331" s="47" t="s">
        <v>12</v>
      </c>
      <c r="E331" s="47" t="s">
        <v>47</v>
      </c>
      <c r="F331" s="47" t="s">
        <v>23</v>
      </c>
      <c r="H331" s="43" t="str">
        <f>IFERROR(__xludf.DUMMYFUNCTION("""COMPUTED_VALUE"""),"P")</f>
        <v>P</v>
      </c>
      <c r="I331" s="43" t="str">
        <f>IFERROR(__xludf.DUMMYFUNCTION("""COMPUTED_VALUE"""),"Positif")</f>
        <v>Positif</v>
      </c>
      <c r="J331" s="43" t="str">
        <f>IFERROR(__xludf.DUMMYFUNCTION("""COMPUTED_VALUE"""),"Negatif")</f>
        <v>Negatif</v>
      </c>
      <c r="K331" s="43" t="str">
        <f>IFERROR(__xludf.DUMMYFUNCTION("""COMPUTED_VALUE"""),"Tidak")</f>
        <v>Tidak</v>
      </c>
      <c r="L331" s="43" t="str">
        <f>IFERROR(__xludf.DUMMYFUNCTION("""COMPUTED_VALUE"""),"Rif Sensitif")</f>
        <v>Rif Sensitif</v>
      </c>
      <c r="M331" s="43" t="str">
        <f>IFERROR(__xludf.DUMMYFUNCTION("""COMPUTED_VALUE"""),"Paru")</f>
        <v>Paru</v>
      </c>
    </row>
    <row r="332">
      <c r="A332" s="46" t="s">
        <v>8</v>
      </c>
      <c r="B332" s="47" t="s">
        <v>11</v>
      </c>
      <c r="C332" s="47" t="s">
        <v>11</v>
      </c>
      <c r="D332" s="47" t="s">
        <v>12</v>
      </c>
      <c r="E332" s="47" t="s">
        <v>47</v>
      </c>
      <c r="F332" s="47" t="s">
        <v>23</v>
      </c>
      <c r="H332" s="43" t="str">
        <f>IFERROR(__xludf.DUMMYFUNCTION("""COMPUTED_VALUE"""),"P")</f>
        <v>P</v>
      </c>
      <c r="I332" s="43" t="str">
        <f>IFERROR(__xludf.DUMMYFUNCTION("""COMPUTED_VALUE"""),"Positif")</f>
        <v>Positif</v>
      </c>
      <c r="J332" s="43" t="str">
        <f>IFERROR(__xludf.DUMMYFUNCTION("""COMPUTED_VALUE"""),"Negatif")</f>
        <v>Negatif</v>
      </c>
      <c r="K332" s="43" t="str">
        <f>IFERROR(__xludf.DUMMYFUNCTION("""COMPUTED_VALUE"""),"Tidak")</f>
        <v>Tidak</v>
      </c>
      <c r="L332" s="43" t="str">
        <f>IFERROR(__xludf.DUMMYFUNCTION("""COMPUTED_VALUE"""),"Rif Sensitif")</f>
        <v>Rif Sensitif</v>
      </c>
      <c r="M332" s="43" t="str">
        <f>IFERROR(__xludf.DUMMYFUNCTION("""COMPUTED_VALUE"""),"Paru")</f>
        <v>Paru</v>
      </c>
    </row>
    <row r="333">
      <c r="H333" s="43" t="str">
        <f>IFERROR(__xludf.DUMMYFUNCTION("""COMPUTED_VALUE"""),"P")</f>
        <v>P</v>
      </c>
      <c r="I333" s="43" t="str">
        <f>IFERROR(__xludf.DUMMYFUNCTION("""COMPUTED_VALUE"""),"Positif")</f>
        <v>Positif</v>
      </c>
      <c r="J333" s="43" t="str">
        <f>IFERROR(__xludf.DUMMYFUNCTION("""COMPUTED_VALUE"""),"Negatif")</f>
        <v>Negatif</v>
      </c>
      <c r="K333" s="43" t="str">
        <f>IFERROR(__xludf.DUMMYFUNCTION("""COMPUTED_VALUE"""),"Tidak")</f>
        <v>Tidak</v>
      </c>
      <c r="L333" s="43" t="str">
        <f>IFERROR(__xludf.DUMMYFUNCTION("""COMPUTED_VALUE"""),"Rif Sensitif")</f>
        <v>Rif Sensitif</v>
      </c>
      <c r="M333" s="43" t="str">
        <f>IFERROR(__xludf.DUMMYFUNCTION("""COMPUTED_VALUE"""),"Paru")</f>
        <v>Paru</v>
      </c>
    </row>
    <row r="334">
      <c r="H334" s="43" t="str">
        <f>IFERROR(__xludf.DUMMYFUNCTION("""COMPUTED_VALUE"""),"P")</f>
        <v>P</v>
      </c>
      <c r="I334" s="43" t="str">
        <f>IFERROR(__xludf.DUMMYFUNCTION("""COMPUTED_VALUE"""),"Positif")</f>
        <v>Positif</v>
      </c>
      <c r="J334" s="43" t="str">
        <f>IFERROR(__xludf.DUMMYFUNCTION("""COMPUTED_VALUE"""),"Negatif")</f>
        <v>Negatif</v>
      </c>
      <c r="K334" s="43" t="str">
        <f>IFERROR(__xludf.DUMMYFUNCTION("""COMPUTED_VALUE"""),"Tidak")</f>
        <v>Tidak</v>
      </c>
      <c r="L334" s="43" t="str">
        <f>IFERROR(__xludf.DUMMYFUNCTION("""COMPUTED_VALUE"""),"Rif Sensitif")</f>
        <v>Rif Sensitif</v>
      </c>
      <c r="M334" s="43" t="str">
        <f>IFERROR(__xludf.DUMMYFUNCTION("""COMPUTED_VALUE"""),"Paru")</f>
        <v>Paru</v>
      </c>
    </row>
    <row r="335">
      <c r="H335" s="43" t="str">
        <f>IFERROR(__xludf.DUMMYFUNCTION("""COMPUTED_VALUE"""),"L")</f>
        <v>L</v>
      </c>
      <c r="I335" s="43" t="str">
        <f>IFERROR(__xludf.DUMMYFUNCTION("""COMPUTED_VALUE"""),"Positif")</f>
        <v>Positif</v>
      </c>
      <c r="J335" s="43" t="str">
        <f>IFERROR(__xludf.DUMMYFUNCTION("""COMPUTED_VALUE"""),"Negatif")</f>
        <v>Negatif</v>
      </c>
      <c r="K335" s="43" t="str">
        <f>IFERROR(__xludf.DUMMYFUNCTION("""COMPUTED_VALUE"""),"Tidak")</f>
        <v>Tidak</v>
      </c>
      <c r="L335" s="43" t="str">
        <f>IFERROR(__xludf.DUMMYFUNCTION("""COMPUTED_VALUE"""),"Rif Sensitif")</f>
        <v>Rif Sensitif</v>
      </c>
      <c r="M335" s="43" t="str">
        <f>IFERROR(__xludf.DUMMYFUNCTION("""COMPUTED_VALUE"""),"Paru")</f>
        <v>Paru</v>
      </c>
    </row>
    <row r="336">
      <c r="H336" s="43" t="str">
        <f>IFERROR(__xludf.DUMMYFUNCTION("""COMPUTED_VALUE"""),"L")</f>
        <v>L</v>
      </c>
      <c r="I336" s="43" t="str">
        <f>IFERROR(__xludf.DUMMYFUNCTION("""COMPUTED_VALUE"""),"Positif")</f>
        <v>Positif</v>
      </c>
      <c r="J336" s="43" t="str">
        <f>IFERROR(__xludf.DUMMYFUNCTION("""COMPUTED_VALUE"""),"Negatif")</f>
        <v>Negatif</v>
      </c>
      <c r="K336" s="43" t="str">
        <f>IFERROR(__xludf.DUMMYFUNCTION("""COMPUTED_VALUE"""),"Tidak")</f>
        <v>Tidak</v>
      </c>
      <c r="L336" s="43" t="str">
        <f>IFERROR(__xludf.DUMMYFUNCTION("""COMPUTED_VALUE"""),"Rif Sensitif")</f>
        <v>Rif Sensitif</v>
      </c>
      <c r="M336" s="43" t="str">
        <f>IFERROR(__xludf.DUMMYFUNCTION("""COMPUTED_VALUE"""),"Paru")</f>
        <v>Paru</v>
      </c>
    </row>
    <row r="337">
      <c r="H337" s="43" t="str">
        <f>IFERROR(__xludf.DUMMYFUNCTION("""COMPUTED_VALUE"""),"P")</f>
        <v>P</v>
      </c>
      <c r="I337" s="43" t="str">
        <f>IFERROR(__xludf.DUMMYFUNCTION("""COMPUTED_VALUE"""),"Positif")</f>
        <v>Positif</v>
      </c>
      <c r="J337" s="43" t="str">
        <f>IFERROR(__xludf.DUMMYFUNCTION("""COMPUTED_VALUE"""),"Negatif")</f>
        <v>Negatif</v>
      </c>
      <c r="K337" s="43" t="str">
        <f>IFERROR(__xludf.DUMMYFUNCTION("""COMPUTED_VALUE"""),"Tidak")</f>
        <v>Tidak</v>
      </c>
      <c r="L337" s="43" t="str">
        <f>IFERROR(__xludf.DUMMYFUNCTION("""COMPUTED_VALUE"""),"Rif Sensitif")</f>
        <v>Rif Sensitif</v>
      </c>
      <c r="M337" s="43" t="str">
        <f>IFERROR(__xludf.DUMMYFUNCTION("""COMPUTED_VALUE"""),"Paru")</f>
        <v>Paru</v>
      </c>
    </row>
    <row r="338">
      <c r="H338" s="43" t="str">
        <f>IFERROR(__xludf.DUMMYFUNCTION("""COMPUTED_VALUE"""),"L")</f>
        <v>L</v>
      </c>
      <c r="I338" s="43" t="str">
        <f>IFERROR(__xludf.DUMMYFUNCTION("""COMPUTED_VALUE"""),"Positif")</f>
        <v>Positif</v>
      </c>
      <c r="J338" s="43" t="str">
        <f>IFERROR(__xludf.DUMMYFUNCTION("""COMPUTED_VALUE"""),"Negatif")</f>
        <v>Negatif</v>
      </c>
      <c r="K338" s="43" t="str">
        <f>IFERROR(__xludf.DUMMYFUNCTION("""COMPUTED_VALUE"""),"Tidak")</f>
        <v>Tidak</v>
      </c>
      <c r="L338" s="43" t="str">
        <f>IFERROR(__xludf.DUMMYFUNCTION("""COMPUTED_VALUE"""),"Rif Sensitif")</f>
        <v>Rif Sensitif</v>
      </c>
      <c r="M338" s="43" t="str">
        <f>IFERROR(__xludf.DUMMYFUNCTION("""COMPUTED_VALUE"""),"Paru")</f>
        <v>Paru</v>
      </c>
    </row>
    <row r="339">
      <c r="H339" s="43" t="str">
        <f>IFERROR(__xludf.DUMMYFUNCTION("""COMPUTED_VALUE"""),"L")</f>
        <v>L</v>
      </c>
      <c r="I339" s="43" t="str">
        <f>IFERROR(__xludf.DUMMYFUNCTION("""COMPUTED_VALUE"""),"Positif")</f>
        <v>Positif</v>
      </c>
      <c r="J339" s="43" t="str">
        <f>IFERROR(__xludf.DUMMYFUNCTION("""COMPUTED_VALUE"""),"Negatif")</f>
        <v>Negatif</v>
      </c>
      <c r="K339" s="43" t="str">
        <f>IFERROR(__xludf.DUMMYFUNCTION("""COMPUTED_VALUE"""),"Tidak")</f>
        <v>Tidak</v>
      </c>
      <c r="L339" s="43" t="str">
        <f>IFERROR(__xludf.DUMMYFUNCTION("""COMPUTED_VALUE"""),"Rif Sensitif")</f>
        <v>Rif Sensitif</v>
      </c>
      <c r="M339" s="43" t="str">
        <f>IFERROR(__xludf.DUMMYFUNCTION("""COMPUTED_VALUE"""),"Paru")</f>
        <v>Paru</v>
      </c>
    </row>
    <row r="340">
      <c r="H340" s="43" t="str">
        <f>IFERROR(__xludf.DUMMYFUNCTION("""COMPUTED_VALUE"""),"L")</f>
        <v>L</v>
      </c>
      <c r="I340" s="43" t="str">
        <f>IFERROR(__xludf.DUMMYFUNCTION("""COMPUTED_VALUE"""),"Positif")</f>
        <v>Positif</v>
      </c>
      <c r="J340" s="43" t="str">
        <f>IFERROR(__xludf.DUMMYFUNCTION("""COMPUTED_VALUE"""),"Negatif")</f>
        <v>Negatif</v>
      </c>
      <c r="K340" s="43" t="str">
        <f>IFERROR(__xludf.DUMMYFUNCTION("""COMPUTED_VALUE"""),"Tidak")</f>
        <v>Tidak</v>
      </c>
      <c r="L340" s="43" t="str">
        <f>IFERROR(__xludf.DUMMYFUNCTION("""COMPUTED_VALUE"""),"Rif Sensitif")</f>
        <v>Rif Sensitif</v>
      </c>
      <c r="M340" s="43" t="str">
        <f>IFERROR(__xludf.DUMMYFUNCTION("""COMPUTED_VALUE"""),"Paru")</f>
        <v>Paru</v>
      </c>
    </row>
    <row r="341">
      <c r="H341" s="43" t="str">
        <f>IFERROR(__xludf.DUMMYFUNCTION("""COMPUTED_VALUE"""),"L")</f>
        <v>L</v>
      </c>
      <c r="I341" s="43" t="str">
        <f>IFERROR(__xludf.DUMMYFUNCTION("""COMPUTED_VALUE"""),"Positif")</f>
        <v>Positif</v>
      </c>
      <c r="J341" s="43" t="str">
        <f>IFERROR(__xludf.DUMMYFUNCTION("""COMPUTED_VALUE"""),"Negatif")</f>
        <v>Negatif</v>
      </c>
      <c r="K341" s="43" t="str">
        <f>IFERROR(__xludf.DUMMYFUNCTION("""COMPUTED_VALUE"""),"Tidak")</f>
        <v>Tidak</v>
      </c>
      <c r="L341" s="43" t="str">
        <f>IFERROR(__xludf.DUMMYFUNCTION("""COMPUTED_VALUE"""),"Rif Sensitif")</f>
        <v>Rif Sensitif</v>
      </c>
      <c r="M341" s="43" t="str">
        <f>IFERROR(__xludf.DUMMYFUNCTION("""COMPUTED_VALUE"""),"Paru")</f>
        <v>Paru</v>
      </c>
    </row>
    <row r="342">
      <c r="H342" s="43" t="str">
        <f>IFERROR(__xludf.DUMMYFUNCTION("""COMPUTED_VALUE"""),"L")</f>
        <v>L</v>
      </c>
      <c r="I342" s="43" t="str">
        <f>IFERROR(__xludf.DUMMYFUNCTION("""COMPUTED_VALUE"""),"Positif")</f>
        <v>Positif</v>
      </c>
      <c r="J342" s="43" t="str">
        <f>IFERROR(__xludf.DUMMYFUNCTION("""COMPUTED_VALUE"""),"Negatif")</f>
        <v>Negatif</v>
      </c>
      <c r="K342" s="43" t="str">
        <f>IFERROR(__xludf.DUMMYFUNCTION("""COMPUTED_VALUE"""),"Tidak")</f>
        <v>Tidak</v>
      </c>
      <c r="L342" s="43" t="str">
        <f>IFERROR(__xludf.DUMMYFUNCTION("""COMPUTED_VALUE"""),"Rif Sensitif")</f>
        <v>Rif Sensitif</v>
      </c>
      <c r="M342" s="43" t="str">
        <f>IFERROR(__xludf.DUMMYFUNCTION("""COMPUTED_VALUE"""),"Paru")</f>
        <v>Paru</v>
      </c>
    </row>
    <row r="343">
      <c r="H343" s="43" t="str">
        <f>IFERROR(__xludf.DUMMYFUNCTION("""COMPUTED_VALUE"""),"P")</f>
        <v>P</v>
      </c>
      <c r="I343" s="43" t="str">
        <f>IFERROR(__xludf.DUMMYFUNCTION("""COMPUTED_VALUE"""),"Positif")</f>
        <v>Positif</v>
      </c>
      <c r="J343" s="43" t="str">
        <f>IFERROR(__xludf.DUMMYFUNCTION("""COMPUTED_VALUE"""),"Negatif")</f>
        <v>Negatif</v>
      </c>
      <c r="K343" s="43" t="str">
        <f>IFERROR(__xludf.DUMMYFUNCTION("""COMPUTED_VALUE"""),"Tidak")</f>
        <v>Tidak</v>
      </c>
      <c r="L343" s="43" t="str">
        <f>IFERROR(__xludf.DUMMYFUNCTION("""COMPUTED_VALUE"""),"Rif Sensitif")</f>
        <v>Rif Sensitif</v>
      </c>
      <c r="M343" s="43" t="str">
        <f>IFERROR(__xludf.DUMMYFUNCTION("""COMPUTED_VALUE"""),"Paru")</f>
        <v>Paru</v>
      </c>
    </row>
    <row r="344">
      <c r="H344" s="43" t="str">
        <f>IFERROR(__xludf.DUMMYFUNCTION("""COMPUTED_VALUE"""),"P")</f>
        <v>P</v>
      </c>
      <c r="I344" s="43" t="str">
        <f>IFERROR(__xludf.DUMMYFUNCTION("""COMPUTED_VALUE"""),"Positif")</f>
        <v>Positif</v>
      </c>
      <c r="J344" s="43" t="str">
        <f>IFERROR(__xludf.DUMMYFUNCTION("""COMPUTED_VALUE"""),"Negatif")</f>
        <v>Negatif</v>
      </c>
      <c r="K344" s="43" t="str">
        <f>IFERROR(__xludf.DUMMYFUNCTION("""COMPUTED_VALUE"""),"Tidak")</f>
        <v>Tidak</v>
      </c>
      <c r="L344" s="43" t="str">
        <f>IFERROR(__xludf.DUMMYFUNCTION("""COMPUTED_VALUE"""),"Rif Sensitif")</f>
        <v>Rif Sensitif</v>
      </c>
      <c r="M344" s="43" t="str">
        <f>IFERROR(__xludf.DUMMYFUNCTION("""COMPUTED_VALUE"""),"Paru")</f>
        <v>Paru</v>
      </c>
    </row>
    <row r="345">
      <c r="H345" s="43" t="str">
        <f>IFERROR(__xludf.DUMMYFUNCTION("""COMPUTED_VALUE"""),"L")</f>
        <v>L</v>
      </c>
      <c r="I345" s="43" t="str">
        <f>IFERROR(__xludf.DUMMYFUNCTION("""COMPUTED_VALUE"""),"Positif")</f>
        <v>Positif</v>
      </c>
      <c r="J345" s="43" t="str">
        <f>IFERROR(__xludf.DUMMYFUNCTION("""COMPUTED_VALUE"""),"Negatif")</f>
        <v>Negatif</v>
      </c>
      <c r="K345" s="43" t="str">
        <f>IFERROR(__xludf.DUMMYFUNCTION("""COMPUTED_VALUE"""),"Tidak")</f>
        <v>Tidak</v>
      </c>
      <c r="L345" s="43" t="str">
        <f>IFERROR(__xludf.DUMMYFUNCTION("""COMPUTED_VALUE"""),"Rif Sensitif")</f>
        <v>Rif Sensitif</v>
      </c>
      <c r="M345" s="43" t="str">
        <f>IFERROR(__xludf.DUMMYFUNCTION("""COMPUTED_VALUE"""),"Paru")</f>
        <v>Paru</v>
      </c>
    </row>
    <row r="346">
      <c r="H346" s="43" t="str">
        <f>IFERROR(__xludf.DUMMYFUNCTION("""COMPUTED_VALUE"""),"L")</f>
        <v>L</v>
      </c>
      <c r="I346" s="43" t="str">
        <f>IFERROR(__xludf.DUMMYFUNCTION("""COMPUTED_VALUE"""),"Positif")</f>
        <v>Positif</v>
      </c>
      <c r="J346" s="43" t="str">
        <f>IFERROR(__xludf.DUMMYFUNCTION("""COMPUTED_VALUE"""),"Negatif")</f>
        <v>Negatif</v>
      </c>
      <c r="K346" s="43" t="str">
        <f>IFERROR(__xludf.DUMMYFUNCTION("""COMPUTED_VALUE"""),"Tidak")</f>
        <v>Tidak</v>
      </c>
      <c r="L346" s="43" t="str">
        <f>IFERROR(__xludf.DUMMYFUNCTION("""COMPUTED_VALUE"""),"Rif Sensitif")</f>
        <v>Rif Sensitif</v>
      </c>
      <c r="M346" s="43" t="str">
        <f>IFERROR(__xludf.DUMMYFUNCTION("""COMPUTED_VALUE"""),"Paru")</f>
        <v>Paru</v>
      </c>
    </row>
    <row r="347">
      <c r="H347" s="43" t="str">
        <f>IFERROR(__xludf.DUMMYFUNCTION("""COMPUTED_VALUE"""),"L")</f>
        <v>L</v>
      </c>
      <c r="I347" s="43" t="str">
        <f>IFERROR(__xludf.DUMMYFUNCTION("""COMPUTED_VALUE"""),"Positif")</f>
        <v>Positif</v>
      </c>
      <c r="J347" s="43" t="str">
        <f>IFERROR(__xludf.DUMMYFUNCTION("""COMPUTED_VALUE"""),"Negatif")</f>
        <v>Negatif</v>
      </c>
      <c r="K347" s="43" t="str">
        <f>IFERROR(__xludf.DUMMYFUNCTION("""COMPUTED_VALUE"""),"Ya")</f>
        <v>Ya</v>
      </c>
      <c r="L347" s="43" t="str">
        <f>IFERROR(__xludf.DUMMYFUNCTION("""COMPUTED_VALUE"""),"Rif Sensitif")</f>
        <v>Rif Sensitif</v>
      </c>
      <c r="M347" s="43" t="str">
        <f>IFERROR(__xludf.DUMMYFUNCTION("""COMPUTED_VALUE"""),"Paru")</f>
        <v>Paru</v>
      </c>
    </row>
    <row r="348">
      <c r="H348" s="43" t="str">
        <f>IFERROR(__xludf.DUMMYFUNCTION("""COMPUTED_VALUE"""),"L")</f>
        <v>L</v>
      </c>
      <c r="I348" s="43" t="str">
        <f>IFERROR(__xludf.DUMMYFUNCTION("""COMPUTED_VALUE"""),"Positif")</f>
        <v>Positif</v>
      </c>
      <c r="J348" s="43" t="str">
        <f>IFERROR(__xludf.DUMMYFUNCTION("""COMPUTED_VALUE"""),"Negatif")</f>
        <v>Negatif</v>
      </c>
      <c r="K348" s="43" t="str">
        <f>IFERROR(__xludf.DUMMYFUNCTION("""COMPUTED_VALUE"""),"Tidak")</f>
        <v>Tidak</v>
      </c>
      <c r="L348" s="43" t="str">
        <f>IFERROR(__xludf.DUMMYFUNCTION("""COMPUTED_VALUE"""),"Rif Sensitif")</f>
        <v>Rif Sensitif</v>
      </c>
      <c r="M348" s="43" t="str">
        <f>IFERROR(__xludf.DUMMYFUNCTION("""COMPUTED_VALUE"""),"Paru")</f>
        <v>Paru</v>
      </c>
    </row>
    <row r="349">
      <c r="H349" s="43" t="str">
        <f>IFERROR(__xludf.DUMMYFUNCTION("""COMPUTED_VALUE"""),"P")</f>
        <v>P</v>
      </c>
      <c r="I349" s="43" t="str">
        <f>IFERROR(__xludf.DUMMYFUNCTION("""COMPUTED_VALUE"""),"Positif")</f>
        <v>Positif</v>
      </c>
      <c r="J349" s="43" t="str">
        <f>IFERROR(__xludf.DUMMYFUNCTION("""COMPUTED_VALUE"""),"Negatif")</f>
        <v>Negatif</v>
      </c>
      <c r="K349" s="43" t="str">
        <f>IFERROR(__xludf.DUMMYFUNCTION("""COMPUTED_VALUE"""),"Tidak")</f>
        <v>Tidak</v>
      </c>
      <c r="L349" s="43" t="str">
        <f>IFERROR(__xludf.DUMMYFUNCTION("""COMPUTED_VALUE"""),"Rif Sensitif")</f>
        <v>Rif Sensitif</v>
      </c>
      <c r="M349" s="43" t="str">
        <f>IFERROR(__xludf.DUMMYFUNCTION("""COMPUTED_VALUE"""),"Paru")</f>
        <v>Paru</v>
      </c>
    </row>
    <row r="350">
      <c r="H350" s="43" t="str">
        <f>IFERROR(__xludf.DUMMYFUNCTION("""COMPUTED_VALUE"""),"P")</f>
        <v>P</v>
      </c>
      <c r="I350" s="43" t="str">
        <f>IFERROR(__xludf.DUMMYFUNCTION("""COMPUTED_VALUE"""),"Positif")</f>
        <v>Positif</v>
      </c>
      <c r="J350" s="43" t="str">
        <f>IFERROR(__xludf.DUMMYFUNCTION("""COMPUTED_VALUE"""),"Negatif")</f>
        <v>Negatif</v>
      </c>
      <c r="K350" s="43" t="str">
        <f>IFERROR(__xludf.DUMMYFUNCTION("""COMPUTED_VALUE"""),"Tidak")</f>
        <v>Tidak</v>
      </c>
      <c r="L350" s="43" t="str">
        <f>IFERROR(__xludf.DUMMYFUNCTION("""COMPUTED_VALUE"""),"Rif Sensitif")</f>
        <v>Rif Sensitif</v>
      </c>
      <c r="M350" s="43" t="str">
        <f>IFERROR(__xludf.DUMMYFUNCTION("""COMPUTED_VALUE"""),"Paru")</f>
        <v>Paru</v>
      </c>
    </row>
    <row r="351">
      <c r="H351" s="43" t="str">
        <f>IFERROR(__xludf.DUMMYFUNCTION("""COMPUTED_VALUE"""),"P")</f>
        <v>P</v>
      </c>
      <c r="I351" s="43" t="str">
        <f>IFERROR(__xludf.DUMMYFUNCTION("""COMPUTED_VALUE"""),"Positif")</f>
        <v>Positif</v>
      </c>
      <c r="J351" s="43" t="str">
        <f>IFERROR(__xludf.DUMMYFUNCTION("""COMPUTED_VALUE"""),"Negatif")</f>
        <v>Negatif</v>
      </c>
      <c r="K351" s="43" t="str">
        <f>IFERROR(__xludf.DUMMYFUNCTION("""COMPUTED_VALUE"""),"Tidak")</f>
        <v>Tidak</v>
      </c>
      <c r="L351" s="43" t="str">
        <f>IFERROR(__xludf.DUMMYFUNCTION("""COMPUTED_VALUE"""),"Rif Sensitif")</f>
        <v>Rif Sensitif</v>
      </c>
      <c r="M351" s="43" t="str">
        <f>IFERROR(__xludf.DUMMYFUNCTION("""COMPUTED_VALUE"""),"Paru")</f>
        <v>Paru</v>
      </c>
    </row>
    <row r="352">
      <c r="H352" s="43" t="str">
        <f>IFERROR(__xludf.DUMMYFUNCTION("""COMPUTED_VALUE"""),"L")</f>
        <v>L</v>
      </c>
      <c r="I352" s="43" t="str">
        <f>IFERROR(__xludf.DUMMYFUNCTION("""COMPUTED_VALUE"""),"Positif")</f>
        <v>Positif</v>
      </c>
      <c r="J352" s="43" t="str">
        <f>IFERROR(__xludf.DUMMYFUNCTION("""COMPUTED_VALUE"""),"Negatif")</f>
        <v>Negatif</v>
      </c>
      <c r="K352" s="43" t="str">
        <f>IFERROR(__xludf.DUMMYFUNCTION("""COMPUTED_VALUE"""),"Tidak")</f>
        <v>Tidak</v>
      </c>
      <c r="L352" s="43" t="str">
        <f>IFERROR(__xludf.DUMMYFUNCTION("""COMPUTED_VALUE"""),"Rif Sensitif")</f>
        <v>Rif Sensitif</v>
      </c>
      <c r="M352" s="43" t="str">
        <f>IFERROR(__xludf.DUMMYFUNCTION("""COMPUTED_VALUE"""),"Paru")</f>
        <v>Paru</v>
      </c>
    </row>
    <row r="353">
      <c r="H353" s="43" t="str">
        <f>IFERROR(__xludf.DUMMYFUNCTION("""COMPUTED_VALUE"""),"P")</f>
        <v>P</v>
      </c>
      <c r="I353" s="43" t="str">
        <f>IFERROR(__xludf.DUMMYFUNCTION("""COMPUTED_VALUE"""),"Positif")</f>
        <v>Positif</v>
      </c>
      <c r="J353" s="43" t="str">
        <f>IFERROR(__xludf.DUMMYFUNCTION("""COMPUTED_VALUE"""),"Negatif")</f>
        <v>Negatif</v>
      </c>
      <c r="K353" s="43" t="str">
        <f>IFERROR(__xludf.DUMMYFUNCTION("""COMPUTED_VALUE"""),"Tidak")</f>
        <v>Tidak</v>
      </c>
      <c r="L353" s="43" t="str">
        <f>IFERROR(__xludf.DUMMYFUNCTION("""COMPUTED_VALUE"""),"Rif Sensitif")</f>
        <v>Rif Sensitif</v>
      </c>
      <c r="M353" s="43" t="str">
        <f>IFERROR(__xludf.DUMMYFUNCTION("""COMPUTED_VALUE"""),"Paru")</f>
        <v>Paru</v>
      </c>
    </row>
    <row r="354">
      <c r="H354" s="43" t="str">
        <f>IFERROR(__xludf.DUMMYFUNCTION("""COMPUTED_VALUE"""),"L")</f>
        <v>L</v>
      </c>
      <c r="I354" s="43" t="str">
        <f>IFERROR(__xludf.DUMMYFUNCTION("""COMPUTED_VALUE"""),"Positif")</f>
        <v>Positif</v>
      </c>
      <c r="J354" s="43" t="str">
        <f>IFERROR(__xludf.DUMMYFUNCTION("""COMPUTED_VALUE"""),"Negatif")</f>
        <v>Negatif</v>
      </c>
      <c r="K354" s="43" t="str">
        <f>IFERROR(__xludf.DUMMYFUNCTION("""COMPUTED_VALUE"""),"Tidak")</f>
        <v>Tidak</v>
      </c>
      <c r="L354" s="43" t="str">
        <f>IFERROR(__xludf.DUMMYFUNCTION("""COMPUTED_VALUE"""),"Rif Sensitif")</f>
        <v>Rif Sensitif</v>
      </c>
      <c r="M354" s="43" t="str">
        <f>IFERROR(__xludf.DUMMYFUNCTION("""COMPUTED_VALUE"""),"Paru")</f>
        <v>Paru</v>
      </c>
    </row>
    <row r="355">
      <c r="H355" s="43" t="str">
        <f>IFERROR(__xludf.DUMMYFUNCTION("""COMPUTED_VALUE"""),"P")</f>
        <v>P</v>
      </c>
      <c r="I355" s="43" t="str">
        <f>IFERROR(__xludf.DUMMYFUNCTION("""COMPUTED_VALUE"""),"Positif")</f>
        <v>Positif</v>
      </c>
      <c r="J355" s="43" t="str">
        <f>IFERROR(__xludf.DUMMYFUNCTION("""COMPUTED_VALUE"""),"Negatif")</f>
        <v>Negatif</v>
      </c>
      <c r="K355" s="43" t="str">
        <f>IFERROR(__xludf.DUMMYFUNCTION("""COMPUTED_VALUE"""),"Tidak")</f>
        <v>Tidak</v>
      </c>
      <c r="L355" s="43" t="str">
        <f>IFERROR(__xludf.DUMMYFUNCTION("""COMPUTED_VALUE"""),"Rif Sensitif")</f>
        <v>Rif Sensitif</v>
      </c>
      <c r="M355" s="43" t="str">
        <f>IFERROR(__xludf.DUMMYFUNCTION("""COMPUTED_VALUE"""),"Paru")</f>
        <v>Paru</v>
      </c>
    </row>
    <row r="356">
      <c r="H356" s="43" t="str">
        <f>IFERROR(__xludf.DUMMYFUNCTION("""COMPUTED_VALUE"""),"L")</f>
        <v>L</v>
      </c>
      <c r="I356" s="43" t="str">
        <f>IFERROR(__xludf.DUMMYFUNCTION("""COMPUTED_VALUE"""),"Positif")</f>
        <v>Positif</v>
      </c>
      <c r="J356" s="43" t="str">
        <f>IFERROR(__xludf.DUMMYFUNCTION("""COMPUTED_VALUE"""),"Negatif")</f>
        <v>Negatif</v>
      </c>
      <c r="K356" s="43" t="str">
        <f>IFERROR(__xludf.DUMMYFUNCTION("""COMPUTED_VALUE"""),"Tidak")</f>
        <v>Tidak</v>
      </c>
      <c r="L356" s="43" t="str">
        <f>IFERROR(__xludf.DUMMYFUNCTION("""COMPUTED_VALUE"""),"Rif Sensitif")</f>
        <v>Rif Sensitif</v>
      </c>
      <c r="M356" s="43" t="str">
        <f>IFERROR(__xludf.DUMMYFUNCTION("""COMPUTED_VALUE"""),"Paru")</f>
        <v>Paru</v>
      </c>
    </row>
    <row r="357">
      <c r="H357" s="43" t="str">
        <f>IFERROR(__xludf.DUMMYFUNCTION("""COMPUTED_VALUE"""),"P")</f>
        <v>P</v>
      </c>
      <c r="I357" s="43" t="str">
        <f>IFERROR(__xludf.DUMMYFUNCTION("""COMPUTED_VALUE"""),"Positif")</f>
        <v>Positif</v>
      </c>
      <c r="J357" s="43" t="str">
        <f>IFERROR(__xludf.DUMMYFUNCTION("""COMPUTED_VALUE"""),"Negatif")</f>
        <v>Negatif</v>
      </c>
      <c r="K357" s="43" t="str">
        <f>IFERROR(__xludf.DUMMYFUNCTION("""COMPUTED_VALUE"""),"Ya")</f>
        <v>Ya</v>
      </c>
      <c r="L357" s="43" t="str">
        <f>IFERROR(__xludf.DUMMYFUNCTION("""COMPUTED_VALUE"""),"Rif Sensitif")</f>
        <v>Rif Sensitif</v>
      </c>
      <c r="M357" s="43" t="str">
        <f>IFERROR(__xludf.DUMMYFUNCTION("""COMPUTED_VALUE"""),"Paru")</f>
        <v>Paru</v>
      </c>
    </row>
    <row r="358">
      <c r="H358" s="43" t="str">
        <f>IFERROR(__xludf.DUMMYFUNCTION("""COMPUTED_VALUE"""),"L")</f>
        <v>L</v>
      </c>
      <c r="I358" s="43" t="str">
        <f>IFERROR(__xludf.DUMMYFUNCTION("""COMPUTED_VALUE"""),"Positif")</f>
        <v>Positif</v>
      </c>
      <c r="J358" s="43" t="str">
        <f>IFERROR(__xludf.DUMMYFUNCTION("""COMPUTED_VALUE"""),"Negatif")</f>
        <v>Negatif</v>
      </c>
      <c r="K358" s="43" t="str">
        <f>IFERROR(__xludf.DUMMYFUNCTION("""COMPUTED_VALUE"""),"Tidak")</f>
        <v>Tidak</v>
      </c>
      <c r="L358" s="43" t="str">
        <f>IFERROR(__xludf.DUMMYFUNCTION("""COMPUTED_VALUE"""),"Rif Sensitif")</f>
        <v>Rif Sensitif</v>
      </c>
      <c r="M358" s="43" t="str">
        <f>IFERROR(__xludf.DUMMYFUNCTION("""COMPUTED_VALUE"""),"Paru")</f>
        <v>Paru</v>
      </c>
    </row>
    <row r="359">
      <c r="H359" s="43" t="str">
        <f>IFERROR(__xludf.DUMMYFUNCTION("""COMPUTED_VALUE"""),"L")</f>
        <v>L</v>
      </c>
      <c r="I359" s="43" t="str">
        <f>IFERROR(__xludf.DUMMYFUNCTION("""COMPUTED_VALUE"""),"Positif")</f>
        <v>Positif</v>
      </c>
      <c r="J359" s="43" t="str">
        <f>IFERROR(__xludf.DUMMYFUNCTION("""COMPUTED_VALUE"""),"Negatif")</f>
        <v>Negatif</v>
      </c>
      <c r="K359" s="43" t="str">
        <f>IFERROR(__xludf.DUMMYFUNCTION("""COMPUTED_VALUE"""),"Tidak")</f>
        <v>Tidak</v>
      </c>
      <c r="L359" s="43" t="str">
        <f>IFERROR(__xludf.DUMMYFUNCTION("""COMPUTED_VALUE"""),"Rif Sensitif")</f>
        <v>Rif Sensitif</v>
      </c>
      <c r="M359" s="43" t="str">
        <f>IFERROR(__xludf.DUMMYFUNCTION("""COMPUTED_VALUE"""),"Paru")</f>
        <v>Paru</v>
      </c>
    </row>
    <row r="360">
      <c r="H360" s="43" t="str">
        <f>IFERROR(__xludf.DUMMYFUNCTION("""COMPUTED_VALUE"""),"P")</f>
        <v>P</v>
      </c>
      <c r="I360" s="43" t="str">
        <f>IFERROR(__xludf.DUMMYFUNCTION("""COMPUTED_VALUE"""),"Positif")</f>
        <v>Positif</v>
      </c>
      <c r="J360" s="43" t="str">
        <f>IFERROR(__xludf.DUMMYFUNCTION("""COMPUTED_VALUE"""),"Negatif")</f>
        <v>Negatif</v>
      </c>
      <c r="K360" s="43" t="str">
        <f>IFERROR(__xludf.DUMMYFUNCTION("""COMPUTED_VALUE"""),"Ya")</f>
        <v>Ya</v>
      </c>
      <c r="L360" s="43" t="str">
        <f>IFERROR(__xludf.DUMMYFUNCTION("""COMPUTED_VALUE"""),"Rif Sensitif")</f>
        <v>Rif Sensitif</v>
      </c>
      <c r="M360" s="43" t="str">
        <f>IFERROR(__xludf.DUMMYFUNCTION("""COMPUTED_VALUE"""),"Paru")</f>
        <v>Paru</v>
      </c>
    </row>
    <row r="361">
      <c r="H361" s="43" t="str">
        <f>IFERROR(__xludf.DUMMYFUNCTION("""COMPUTED_VALUE"""),"L")</f>
        <v>L</v>
      </c>
      <c r="I361" s="43" t="str">
        <f>IFERROR(__xludf.DUMMYFUNCTION("""COMPUTED_VALUE"""),"Positif")</f>
        <v>Positif</v>
      </c>
      <c r="J361" s="43" t="str">
        <f>IFERROR(__xludf.DUMMYFUNCTION("""COMPUTED_VALUE"""),"Negatif")</f>
        <v>Negatif</v>
      </c>
      <c r="K361" s="43" t="str">
        <f>IFERROR(__xludf.DUMMYFUNCTION("""COMPUTED_VALUE"""),"Tidak")</f>
        <v>Tidak</v>
      </c>
      <c r="L361" s="43" t="str">
        <f>IFERROR(__xludf.DUMMYFUNCTION("""COMPUTED_VALUE"""),"Rif Sensitif")</f>
        <v>Rif Sensitif</v>
      </c>
      <c r="M361" s="43" t="str">
        <f>IFERROR(__xludf.DUMMYFUNCTION("""COMPUTED_VALUE"""),"Paru")</f>
        <v>Paru</v>
      </c>
    </row>
    <row r="362">
      <c r="H362" s="43" t="str">
        <f>IFERROR(__xludf.DUMMYFUNCTION("""COMPUTED_VALUE"""),"P")</f>
        <v>P</v>
      </c>
      <c r="I362" s="43" t="str">
        <f>IFERROR(__xludf.DUMMYFUNCTION("""COMPUTED_VALUE"""),"Positif")</f>
        <v>Positif</v>
      </c>
      <c r="J362" s="43" t="str">
        <f>IFERROR(__xludf.DUMMYFUNCTION("""COMPUTED_VALUE"""),"Negatif")</f>
        <v>Negatif</v>
      </c>
      <c r="K362" s="43" t="str">
        <f>IFERROR(__xludf.DUMMYFUNCTION("""COMPUTED_VALUE"""),"Tidak")</f>
        <v>Tidak</v>
      </c>
      <c r="L362" s="43" t="str">
        <f>IFERROR(__xludf.DUMMYFUNCTION("""COMPUTED_VALUE"""),"Rif Sensitif")</f>
        <v>Rif Sensitif</v>
      </c>
      <c r="M362" s="43" t="str">
        <f>IFERROR(__xludf.DUMMYFUNCTION("""COMPUTED_VALUE"""),"Paru")</f>
        <v>Paru</v>
      </c>
    </row>
    <row r="363">
      <c r="H363" s="43" t="str">
        <f>IFERROR(__xludf.DUMMYFUNCTION("""COMPUTED_VALUE"""),"L")</f>
        <v>L</v>
      </c>
      <c r="I363" s="43" t="str">
        <f>IFERROR(__xludf.DUMMYFUNCTION("""COMPUTED_VALUE"""),"Positif")</f>
        <v>Positif</v>
      </c>
      <c r="J363" s="43" t="str">
        <f>IFERROR(__xludf.DUMMYFUNCTION("""COMPUTED_VALUE"""),"Negatif")</f>
        <v>Negatif</v>
      </c>
      <c r="K363" s="43" t="str">
        <f>IFERROR(__xludf.DUMMYFUNCTION("""COMPUTED_VALUE"""),"Tidak")</f>
        <v>Tidak</v>
      </c>
      <c r="L363" s="43" t="str">
        <f>IFERROR(__xludf.DUMMYFUNCTION("""COMPUTED_VALUE"""),"Rif Sensitif")</f>
        <v>Rif Sensitif</v>
      </c>
      <c r="M363" s="43" t="str">
        <f>IFERROR(__xludf.DUMMYFUNCTION("""COMPUTED_VALUE"""),"Paru")</f>
        <v>Paru</v>
      </c>
    </row>
    <row r="364">
      <c r="H364" s="43" t="str">
        <f>IFERROR(__xludf.DUMMYFUNCTION("""COMPUTED_VALUE"""),"L")</f>
        <v>L</v>
      </c>
      <c r="I364" s="43" t="str">
        <f>IFERROR(__xludf.DUMMYFUNCTION("""COMPUTED_VALUE"""),"Positif")</f>
        <v>Positif</v>
      </c>
      <c r="J364" s="43" t="str">
        <f>IFERROR(__xludf.DUMMYFUNCTION("""COMPUTED_VALUE"""),"Negatif")</f>
        <v>Negatif</v>
      </c>
      <c r="K364" s="43" t="str">
        <f>IFERROR(__xludf.DUMMYFUNCTION("""COMPUTED_VALUE"""),"Tidak")</f>
        <v>Tidak</v>
      </c>
      <c r="L364" s="43" t="str">
        <f>IFERROR(__xludf.DUMMYFUNCTION("""COMPUTED_VALUE"""),"Rif Sensitif")</f>
        <v>Rif Sensitif</v>
      </c>
      <c r="M364" s="43" t="str">
        <f>IFERROR(__xludf.DUMMYFUNCTION("""COMPUTED_VALUE"""),"Paru")</f>
        <v>Paru</v>
      </c>
    </row>
    <row r="365">
      <c r="H365" s="43" t="str">
        <f>IFERROR(__xludf.DUMMYFUNCTION("""COMPUTED_VALUE"""),"L")</f>
        <v>L</v>
      </c>
      <c r="I365" s="43" t="str">
        <f>IFERROR(__xludf.DUMMYFUNCTION("""COMPUTED_VALUE"""),"Positif")</f>
        <v>Positif</v>
      </c>
      <c r="J365" s="43" t="str">
        <f>IFERROR(__xludf.DUMMYFUNCTION("""COMPUTED_VALUE"""),"Negatif")</f>
        <v>Negatif</v>
      </c>
      <c r="K365" s="43" t="str">
        <f>IFERROR(__xludf.DUMMYFUNCTION("""COMPUTED_VALUE"""),"Tidak")</f>
        <v>Tidak</v>
      </c>
      <c r="L365" s="43" t="str">
        <f>IFERROR(__xludf.DUMMYFUNCTION("""COMPUTED_VALUE"""),"Rif Sensitif")</f>
        <v>Rif Sensitif</v>
      </c>
      <c r="M365" s="43" t="str">
        <f>IFERROR(__xludf.DUMMYFUNCTION("""COMPUTED_VALUE"""),"Paru")</f>
        <v>Paru</v>
      </c>
    </row>
    <row r="366">
      <c r="H366" s="43" t="str">
        <f>IFERROR(__xludf.DUMMYFUNCTION("""COMPUTED_VALUE"""),"L")</f>
        <v>L</v>
      </c>
      <c r="I366" s="43" t="str">
        <f>IFERROR(__xludf.DUMMYFUNCTION("""COMPUTED_VALUE"""),"Positif")</f>
        <v>Positif</v>
      </c>
      <c r="J366" s="43" t="str">
        <f>IFERROR(__xludf.DUMMYFUNCTION("""COMPUTED_VALUE"""),"Negatif")</f>
        <v>Negatif</v>
      </c>
      <c r="K366" s="43" t="str">
        <f>IFERROR(__xludf.DUMMYFUNCTION("""COMPUTED_VALUE"""),"Tidak")</f>
        <v>Tidak</v>
      </c>
      <c r="L366" s="43" t="str">
        <f>IFERROR(__xludf.DUMMYFUNCTION("""COMPUTED_VALUE"""),"Rif Sensitif")</f>
        <v>Rif Sensitif</v>
      </c>
      <c r="M366" s="43" t="str">
        <f>IFERROR(__xludf.DUMMYFUNCTION("""COMPUTED_VALUE"""),"Paru")</f>
        <v>Paru</v>
      </c>
    </row>
    <row r="367">
      <c r="H367" s="43" t="str">
        <f>IFERROR(__xludf.DUMMYFUNCTION("""COMPUTED_VALUE"""),"P")</f>
        <v>P</v>
      </c>
      <c r="I367" s="43" t="str">
        <f>IFERROR(__xludf.DUMMYFUNCTION("""COMPUTED_VALUE"""),"Positif")</f>
        <v>Positif</v>
      </c>
      <c r="J367" s="43" t="str">
        <f>IFERROR(__xludf.DUMMYFUNCTION("""COMPUTED_VALUE"""),"Negatif")</f>
        <v>Negatif</v>
      </c>
      <c r="K367" s="43" t="str">
        <f>IFERROR(__xludf.DUMMYFUNCTION("""COMPUTED_VALUE"""),"Tidak")</f>
        <v>Tidak</v>
      </c>
      <c r="L367" s="43" t="str">
        <f>IFERROR(__xludf.DUMMYFUNCTION("""COMPUTED_VALUE"""),"Rif Sensitif")</f>
        <v>Rif Sensitif</v>
      </c>
      <c r="M367" s="43" t="str">
        <f>IFERROR(__xludf.DUMMYFUNCTION("""COMPUTED_VALUE"""),"Paru")</f>
        <v>Paru</v>
      </c>
    </row>
    <row r="368">
      <c r="H368" s="43" t="str">
        <f>IFERROR(__xludf.DUMMYFUNCTION("""COMPUTED_VALUE"""),"P")</f>
        <v>P</v>
      </c>
      <c r="I368" s="43" t="str">
        <f>IFERROR(__xludf.DUMMYFUNCTION("""COMPUTED_VALUE"""),"Positif")</f>
        <v>Positif</v>
      </c>
      <c r="J368" s="43" t="str">
        <f>IFERROR(__xludf.DUMMYFUNCTION("""COMPUTED_VALUE"""),"Negatif")</f>
        <v>Negatif</v>
      </c>
      <c r="K368" s="43" t="str">
        <f>IFERROR(__xludf.DUMMYFUNCTION("""COMPUTED_VALUE"""),"Tidak")</f>
        <v>Tidak</v>
      </c>
      <c r="L368" s="43" t="str">
        <f>IFERROR(__xludf.DUMMYFUNCTION("""COMPUTED_VALUE"""),"Rif Sensitif")</f>
        <v>Rif Sensitif</v>
      </c>
      <c r="M368" s="43" t="str">
        <f>IFERROR(__xludf.DUMMYFUNCTION("""COMPUTED_VALUE"""),"Paru")</f>
        <v>Paru</v>
      </c>
    </row>
    <row r="369">
      <c r="H369" s="43" t="str">
        <f>IFERROR(__xludf.DUMMYFUNCTION("""COMPUTED_VALUE"""),"L")</f>
        <v>L</v>
      </c>
      <c r="I369" s="43" t="str">
        <f>IFERROR(__xludf.DUMMYFUNCTION("""COMPUTED_VALUE"""),"Positif")</f>
        <v>Positif</v>
      </c>
      <c r="J369" s="43" t="str">
        <f>IFERROR(__xludf.DUMMYFUNCTION("""COMPUTED_VALUE"""),"Negatif")</f>
        <v>Negatif</v>
      </c>
      <c r="K369" s="43" t="str">
        <f>IFERROR(__xludf.DUMMYFUNCTION("""COMPUTED_VALUE"""),"Ya")</f>
        <v>Ya</v>
      </c>
      <c r="L369" s="43" t="str">
        <f>IFERROR(__xludf.DUMMYFUNCTION("""COMPUTED_VALUE"""),"Rif Sensitif")</f>
        <v>Rif Sensitif</v>
      </c>
      <c r="M369" s="43" t="str">
        <f>IFERROR(__xludf.DUMMYFUNCTION("""COMPUTED_VALUE"""),"Paru")</f>
        <v>Paru</v>
      </c>
    </row>
    <row r="370">
      <c r="H370" s="43" t="str">
        <f>IFERROR(__xludf.DUMMYFUNCTION("""COMPUTED_VALUE"""),"L")</f>
        <v>L</v>
      </c>
      <c r="I370" s="43" t="str">
        <f>IFERROR(__xludf.DUMMYFUNCTION("""COMPUTED_VALUE"""),"Positif")</f>
        <v>Positif</v>
      </c>
      <c r="J370" s="43" t="str">
        <f>IFERROR(__xludf.DUMMYFUNCTION("""COMPUTED_VALUE"""),"Negatif")</f>
        <v>Negatif</v>
      </c>
      <c r="K370" s="43" t="str">
        <f>IFERROR(__xludf.DUMMYFUNCTION("""COMPUTED_VALUE"""),"Tidak")</f>
        <v>Tidak</v>
      </c>
      <c r="L370" s="43" t="str">
        <f>IFERROR(__xludf.DUMMYFUNCTION("""COMPUTED_VALUE"""),"Rif Sensitif")</f>
        <v>Rif Sensitif</v>
      </c>
      <c r="M370" s="43" t="str">
        <f>IFERROR(__xludf.DUMMYFUNCTION("""COMPUTED_VALUE"""),"Paru")</f>
        <v>Paru</v>
      </c>
    </row>
    <row r="371">
      <c r="H371" s="43" t="str">
        <f>IFERROR(__xludf.DUMMYFUNCTION("""COMPUTED_VALUE"""),"L")</f>
        <v>L</v>
      </c>
      <c r="I371" s="43" t="str">
        <f>IFERROR(__xludf.DUMMYFUNCTION("""COMPUTED_VALUE"""),"Positif")</f>
        <v>Positif</v>
      </c>
      <c r="J371" s="43" t="str">
        <f>IFERROR(__xludf.DUMMYFUNCTION("""COMPUTED_VALUE"""),"Negatif")</f>
        <v>Negatif</v>
      </c>
      <c r="K371" s="43" t="str">
        <f>IFERROR(__xludf.DUMMYFUNCTION("""COMPUTED_VALUE"""),"Tidak")</f>
        <v>Tidak</v>
      </c>
      <c r="L371" s="43" t="str">
        <f>IFERROR(__xludf.DUMMYFUNCTION("""COMPUTED_VALUE"""),"Rif Sensitif")</f>
        <v>Rif Sensitif</v>
      </c>
      <c r="M371" s="43" t="str">
        <f>IFERROR(__xludf.DUMMYFUNCTION("""COMPUTED_VALUE"""),"Paru")</f>
        <v>Paru</v>
      </c>
    </row>
    <row r="372">
      <c r="H372" s="43" t="str">
        <f>IFERROR(__xludf.DUMMYFUNCTION("""COMPUTED_VALUE"""),"L")</f>
        <v>L</v>
      </c>
      <c r="I372" s="43" t="str">
        <f>IFERROR(__xludf.DUMMYFUNCTION("""COMPUTED_VALUE"""),"Positif")</f>
        <v>Positif</v>
      </c>
      <c r="J372" s="43" t="str">
        <f>IFERROR(__xludf.DUMMYFUNCTION("""COMPUTED_VALUE"""),"Negatif")</f>
        <v>Negatif</v>
      </c>
      <c r="K372" s="43" t="str">
        <f>IFERROR(__xludf.DUMMYFUNCTION("""COMPUTED_VALUE"""),"Tidak")</f>
        <v>Tidak</v>
      </c>
      <c r="L372" s="43" t="str">
        <f>IFERROR(__xludf.DUMMYFUNCTION("""COMPUTED_VALUE"""),"Rif Sensitif")</f>
        <v>Rif Sensitif</v>
      </c>
      <c r="M372" s="43" t="str">
        <f>IFERROR(__xludf.DUMMYFUNCTION("""COMPUTED_VALUE"""),"Paru")</f>
        <v>Paru</v>
      </c>
    </row>
    <row r="373">
      <c r="H373" s="43" t="str">
        <f>IFERROR(__xludf.DUMMYFUNCTION("""COMPUTED_VALUE"""),"L")</f>
        <v>L</v>
      </c>
      <c r="I373" s="43" t="str">
        <f>IFERROR(__xludf.DUMMYFUNCTION("""COMPUTED_VALUE"""),"Positif")</f>
        <v>Positif</v>
      </c>
      <c r="J373" s="43" t="str">
        <f>IFERROR(__xludf.DUMMYFUNCTION("""COMPUTED_VALUE"""),"Negatif")</f>
        <v>Negatif</v>
      </c>
      <c r="K373" s="43" t="str">
        <f>IFERROR(__xludf.DUMMYFUNCTION("""COMPUTED_VALUE"""),"Tidak")</f>
        <v>Tidak</v>
      </c>
      <c r="L373" s="43" t="str">
        <f>IFERROR(__xludf.DUMMYFUNCTION("""COMPUTED_VALUE"""),"Rif Sensitif")</f>
        <v>Rif Sensitif</v>
      </c>
      <c r="M373" s="43" t="str">
        <f>IFERROR(__xludf.DUMMYFUNCTION("""COMPUTED_VALUE"""),"Paru")</f>
        <v>Paru</v>
      </c>
    </row>
    <row r="374">
      <c r="H374" s="43" t="str">
        <f>IFERROR(__xludf.DUMMYFUNCTION("""COMPUTED_VALUE"""),"L")</f>
        <v>L</v>
      </c>
      <c r="I374" s="43" t="str">
        <f>IFERROR(__xludf.DUMMYFUNCTION("""COMPUTED_VALUE"""),"Positif")</f>
        <v>Positif</v>
      </c>
      <c r="J374" s="43" t="str">
        <f>IFERROR(__xludf.DUMMYFUNCTION("""COMPUTED_VALUE"""),"Negatif")</f>
        <v>Negatif</v>
      </c>
      <c r="K374" s="43" t="str">
        <f>IFERROR(__xludf.DUMMYFUNCTION("""COMPUTED_VALUE"""),"Tidak")</f>
        <v>Tidak</v>
      </c>
      <c r="L374" s="43" t="str">
        <f>IFERROR(__xludf.DUMMYFUNCTION("""COMPUTED_VALUE"""),"Rif Sensitif")</f>
        <v>Rif Sensitif</v>
      </c>
      <c r="M374" s="43" t="str">
        <f>IFERROR(__xludf.DUMMYFUNCTION("""COMPUTED_VALUE"""),"Paru")</f>
        <v>Paru</v>
      </c>
    </row>
    <row r="375">
      <c r="H375" s="43" t="str">
        <f>IFERROR(__xludf.DUMMYFUNCTION("""COMPUTED_VALUE"""),"P")</f>
        <v>P</v>
      </c>
      <c r="I375" s="43" t="str">
        <f>IFERROR(__xludf.DUMMYFUNCTION("""COMPUTED_VALUE"""),"Positif")</f>
        <v>Positif</v>
      </c>
      <c r="J375" s="43" t="str">
        <f>IFERROR(__xludf.DUMMYFUNCTION("""COMPUTED_VALUE"""),"Negatif")</f>
        <v>Negatif</v>
      </c>
      <c r="K375" s="43" t="str">
        <f>IFERROR(__xludf.DUMMYFUNCTION("""COMPUTED_VALUE"""),"Tidak")</f>
        <v>Tidak</v>
      </c>
      <c r="L375" s="43" t="str">
        <f>IFERROR(__xludf.DUMMYFUNCTION("""COMPUTED_VALUE"""),"Rif Sensitif")</f>
        <v>Rif Sensitif</v>
      </c>
      <c r="M375" s="43" t="str">
        <f>IFERROR(__xludf.DUMMYFUNCTION("""COMPUTED_VALUE"""),"Paru")</f>
        <v>Paru</v>
      </c>
    </row>
    <row r="376">
      <c r="H376" s="43" t="str">
        <f>IFERROR(__xludf.DUMMYFUNCTION("""COMPUTED_VALUE"""),"L")</f>
        <v>L</v>
      </c>
      <c r="I376" s="43" t="str">
        <f>IFERROR(__xludf.DUMMYFUNCTION("""COMPUTED_VALUE"""),"Positif")</f>
        <v>Positif</v>
      </c>
      <c r="J376" s="43" t="str">
        <f>IFERROR(__xludf.DUMMYFUNCTION("""COMPUTED_VALUE"""),"Negatif")</f>
        <v>Negatif</v>
      </c>
      <c r="K376" s="43" t="str">
        <f>IFERROR(__xludf.DUMMYFUNCTION("""COMPUTED_VALUE"""),"Ya")</f>
        <v>Ya</v>
      </c>
      <c r="L376" s="43" t="str">
        <f>IFERROR(__xludf.DUMMYFUNCTION("""COMPUTED_VALUE"""),"Rif Sensitif")</f>
        <v>Rif Sensitif</v>
      </c>
      <c r="M376" s="43" t="str">
        <f>IFERROR(__xludf.DUMMYFUNCTION("""COMPUTED_VALUE"""),"Paru")</f>
        <v>Paru</v>
      </c>
    </row>
    <row r="377">
      <c r="H377" s="43" t="str">
        <f>IFERROR(__xludf.DUMMYFUNCTION("""COMPUTED_VALUE"""),"L")</f>
        <v>L</v>
      </c>
      <c r="I377" s="43" t="str">
        <f>IFERROR(__xludf.DUMMYFUNCTION("""COMPUTED_VALUE"""),"Positif")</f>
        <v>Positif</v>
      </c>
      <c r="J377" s="43" t="str">
        <f>IFERROR(__xludf.DUMMYFUNCTION("""COMPUTED_VALUE"""),"Negatif")</f>
        <v>Negatif</v>
      </c>
      <c r="K377" s="43" t="str">
        <f>IFERROR(__xludf.DUMMYFUNCTION("""COMPUTED_VALUE"""),"Tidak")</f>
        <v>Tidak</v>
      </c>
      <c r="L377" s="43" t="str">
        <f>IFERROR(__xludf.DUMMYFUNCTION("""COMPUTED_VALUE"""),"Rif Sensitif")</f>
        <v>Rif Sensitif</v>
      </c>
      <c r="M377" s="43" t="str">
        <f>IFERROR(__xludf.DUMMYFUNCTION("""COMPUTED_VALUE"""),"Paru")</f>
        <v>Paru</v>
      </c>
    </row>
    <row r="378">
      <c r="H378" s="43" t="str">
        <f>IFERROR(__xludf.DUMMYFUNCTION("""COMPUTED_VALUE"""),"L")</f>
        <v>L</v>
      </c>
      <c r="I378" s="43" t="str">
        <f>IFERROR(__xludf.DUMMYFUNCTION("""COMPUTED_VALUE"""),"Positif")</f>
        <v>Positif</v>
      </c>
      <c r="J378" s="43" t="str">
        <f>IFERROR(__xludf.DUMMYFUNCTION("""COMPUTED_VALUE"""),"Negatif")</f>
        <v>Negatif</v>
      </c>
      <c r="K378" s="43" t="str">
        <f>IFERROR(__xludf.DUMMYFUNCTION("""COMPUTED_VALUE"""),"Tidak")</f>
        <v>Tidak</v>
      </c>
      <c r="L378" s="43" t="str">
        <f>IFERROR(__xludf.DUMMYFUNCTION("""COMPUTED_VALUE"""),"Rif Sensitif")</f>
        <v>Rif Sensitif</v>
      </c>
      <c r="M378" s="43" t="str">
        <f>IFERROR(__xludf.DUMMYFUNCTION("""COMPUTED_VALUE"""),"Paru")</f>
        <v>Paru</v>
      </c>
    </row>
    <row r="379">
      <c r="H379" s="43" t="str">
        <f>IFERROR(__xludf.DUMMYFUNCTION("""COMPUTED_VALUE"""),"L")</f>
        <v>L</v>
      </c>
      <c r="I379" s="43" t="str">
        <f>IFERROR(__xludf.DUMMYFUNCTION("""COMPUTED_VALUE"""),"Positif")</f>
        <v>Positif</v>
      </c>
      <c r="J379" s="43" t="str">
        <f>IFERROR(__xludf.DUMMYFUNCTION("""COMPUTED_VALUE"""),"Negatif")</f>
        <v>Negatif</v>
      </c>
      <c r="K379" s="43" t="str">
        <f>IFERROR(__xludf.DUMMYFUNCTION("""COMPUTED_VALUE"""),"Tidak")</f>
        <v>Tidak</v>
      </c>
      <c r="L379" s="43" t="str">
        <f>IFERROR(__xludf.DUMMYFUNCTION("""COMPUTED_VALUE"""),"Rif Sensitif")</f>
        <v>Rif Sensitif</v>
      </c>
      <c r="M379" s="43" t="str">
        <f>IFERROR(__xludf.DUMMYFUNCTION("""COMPUTED_VALUE"""),"Paru")</f>
        <v>Paru</v>
      </c>
    </row>
    <row r="380">
      <c r="H380" s="43" t="str">
        <f>IFERROR(__xludf.DUMMYFUNCTION("""COMPUTED_VALUE"""),"L")</f>
        <v>L</v>
      </c>
      <c r="I380" s="43" t="str">
        <f>IFERROR(__xludf.DUMMYFUNCTION("""COMPUTED_VALUE"""),"Positif")</f>
        <v>Positif</v>
      </c>
      <c r="J380" s="43" t="str">
        <f>IFERROR(__xludf.DUMMYFUNCTION("""COMPUTED_VALUE"""),"Negatif")</f>
        <v>Negatif</v>
      </c>
      <c r="K380" s="43" t="str">
        <f>IFERROR(__xludf.DUMMYFUNCTION("""COMPUTED_VALUE"""),"Tidak")</f>
        <v>Tidak</v>
      </c>
      <c r="L380" s="43" t="str">
        <f>IFERROR(__xludf.DUMMYFUNCTION("""COMPUTED_VALUE"""),"Rif Sensitif")</f>
        <v>Rif Sensitif</v>
      </c>
      <c r="M380" s="43" t="str">
        <f>IFERROR(__xludf.DUMMYFUNCTION("""COMPUTED_VALUE"""),"Paru")</f>
        <v>Paru</v>
      </c>
    </row>
    <row r="381">
      <c r="H381" s="43" t="str">
        <f>IFERROR(__xludf.DUMMYFUNCTION("""COMPUTED_VALUE"""),"L")</f>
        <v>L</v>
      </c>
      <c r="I381" s="43" t="str">
        <f>IFERROR(__xludf.DUMMYFUNCTION("""COMPUTED_VALUE"""),"Positif")</f>
        <v>Positif</v>
      </c>
      <c r="J381" s="43" t="str">
        <f>IFERROR(__xludf.DUMMYFUNCTION("""COMPUTED_VALUE"""),"Negatif")</f>
        <v>Negatif</v>
      </c>
      <c r="K381" s="43" t="str">
        <f>IFERROR(__xludf.DUMMYFUNCTION("""COMPUTED_VALUE"""),"Tidak")</f>
        <v>Tidak</v>
      </c>
      <c r="L381" s="43" t="str">
        <f>IFERROR(__xludf.DUMMYFUNCTION("""COMPUTED_VALUE"""),"Rif Sensitif")</f>
        <v>Rif Sensitif</v>
      </c>
      <c r="M381" s="43" t="str">
        <f>IFERROR(__xludf.DUMMYFUNCTION("""COMPUTED_VALUE"""),"Paru")</f>
        <v>Paru</v>
      </c>
    </row>
    <row r="382">
      <c r="H382" s="43" t="str">
        <f>IFERROR(__xludf.DUMMYFUNCTION("""COMPUTED_VALUE"""),"L")</f>
        <v>L</v>
      </c>
      <c r="I382" s="43" t="str">
        <f>IFERROR(__xludf.DUMMYFUNCTION("""COMPUTED_VALUE"""),"Positif")</f>
        <v>Positif</v>
      </c>
      <c r="J382" s="43" t="str">
        <f>IFERROR(__xludf.DUMMYFUNCTION("""COMPUTED_VALUE"""),"Negatif")</f>
        <v>Negatif</v>
      </c>
      <c r="K382" s="43" t="str">
        <f>IFERROR(__xludf.DUMMYFUNCTION("""COMPUTED_VALUE"""),"Tidak")</f>
        <v>Tidak</v>
      </c>
      <c r="L382" s="43" t="str">
        <f>IFERROR(__xludf.DUMMYFUNCTION("""COMPUTED_VALUE"""),"Rif Sensitif")</f>
        <v>Rif Sensitif</v>
      </c>
      <c r="M382" s="43" t="str">
        <f>IFERROR(__xludf.DUMMYFUNCTION("""COMPUTED_VALUE"""),"Paru")</f>
        <v>Paru</v>
      </c>
    </row>
    <row r="383">
      <c r="H383" s="43" t="str">
        <f>IFERROR(__xludf.DUMMYFUNCTION("""COMPUTED_VALUE"""),"P")</f>
        <v>P</v>
      </c>
      <c r="I383" s="43" t="str">
        <f>IFERROR(__xludf.DUMMYFUNCTION("""COMPUTED_VALUE"""),"Positif")</f>
        <v>Positif</v>
      </c>
      <c r="J383" s="43" t="str">
        <f>IFERROR(__xludf.DUMMYFUNCTION("""COMPUTED_VALUE"""),"Negatif")</f>
        <v>Negatif</v>
      </c>
      <c r="K383" s="43" t="str">
        <f>IFERROR(__xludf.DUMMYFUNCTION("""COMPUTED_VALUE"""),"Tidak")</f>
        <v>Tidak</v>
      </c>
      <c r="L383" s="43" t="str">
        <f>IFERROR(__xludf.DUMMYFUNCTION("""COMPUTED_VALUE"""),"Rif Sensitif")</f>
        <v>Rif Sensitif</v>
      </c>
      <c r="M383" s="43" t="str">
        <f>IFERROR(__xludf.DUMMYFUNCTION("""COMPUTED_VALUE"""),"Paru")</f>
        <v>Paru</v>
      </c>
    </row>
    <row r="384">
      <c r="H384" s="43" t="str">
        <f>IFERROR(__xludf.DUMMYFUNCTION("""COMPUTED_VALUE"""),"P")</f>
        <v>P</v>
      </c>
      <c r="I384" s="43" t="str">
        <f>IFERROR(__xludf.DUMMYFUNCTION("""COMPUTED_VALUE"""),"Positif")</f>
        <v>Positif</v>
      </c>
      <c r="J384" s="43" t="str">
        <f>IFERROR(__xludf.DUMMYFUNCTION("""COMPUTED_VALUE"""),"Negatif")</f>
        <v>Negatif</v>
      </c>
      <c r="K384" s="43" t="str">
        <f>IFERROR(__xludf.DUMMYFUNCTION("""COMPUTED_VALUE"""),"Tidak")</f>
        <v>Tidak</v>
      </c>
      <c r="L384" s="43" t="str">
        <f>IFERROR(__xludf.DUMMYFUNCTION("""COMPUTED_VALUE"""),"Rif Sensitif")</f>
        <v>Rif Sensitif</v>
      </c>
      <c r="M384" s="43" t="str">
        <f>IFERROR(__xludf.DUMMYFUNCTION("""COMPUTED_VALUE"""),"Paru")</f>
        <v>Paru</v>
      </c>
    </row>
    <row r="385">
      <c r="H385" s="43" t="str">
        <f>IFERROR(__xludf.DUMMYFUNCTION("""COMPUTED_VALUE"""),"L")</f>
        <v>L</v>
      </c>
      <c r="I385" s="43" t="str">
        <f>IFERROR(__xludf.DUMMYFUNCTION("""COMPUTED_VALUE"""),"Positif")</f>
        <v>Positif</v>
      </c>
      <c r="J385" s="43" t="str">
        <f>IFERROR(__xludf.DUMMYFUNCTION("""COMPUTED_VALUE"""),"Negatif")</f>
        <v>Negatif</v>
      </c>
      <c r="K385" s="43" t="str">
        <f>IFERROR(__xludf.DUMMYFUNCTION("""COMPUTED_VALUE"""),"Tidak")</f>
        <v>Tidak</v>
      </c>
      <c r="L385" s="43" t="str">
        <f>IFERROR(__xludf.DUMMYFUNCTION("""COMPUTED_VALUE"""),"Rif Sensitif")</f>
        <v>Rif Sensitif</v>
      </c>
      <c r="M385" s="43" t="str">
        <f>IFERROR(__xludf.DUMMYFUNCTION("""COMPUTED_VALUE"""),"Paru")</f>
        <v>Paru</v>
      </c>
    </row>
    <row r="386">
      <c r="H386" s="43" t="str">
        <f>IFERROR(__xludf.DUMMYFUNCTION("""COMPUTED_VALUE"""),"P")</f>
        <v>P</v>
      </c>
      <c r="I386" s="43" t="str">
        <f>IFERROR(__xludf.DUMMYFUNCTION("""COMPUTED_VALUE"""),"Positif")</f>
        <v>Positif</v>
      </c>
      <c r="J386" s="43" t="str">
        <f>IFERROR(__xludf.DUMMYFUNCTION("""COMPUTED_VALUE"""),"Negatif")</f>
        <v>Negatif</v>
      </c>
      <c r="K386" s="43" t="str">
        <f>IFERROR(__xludf.DUMMYFUNCTION("""COMPUTED_VALUE"""),"Tidak")</f>
        <v>Tidak</v>
      </c>
      <c r="L386" s="43" t="str">
        <f>IFERROR(__xludf.DUMMYFUNCTION("""COMPUTED_VALUE"""),"Rif Sensitif")</f>
        <v>Rif Sensitif</v>
      </c>
      <c r="M386" s="43" t="str">
        <f>IFERROR(__xludf.DUMMYFUNCTION("""COMPUTED_VALUE"""),"Paru")</f>
        <v>Paru</v>
      </c>
    </row>
    <row r="387">
      <c r="H387" s="43" t="str">
        <f>IFERROR(__xludf.DUMMYFUNCTION("""COMPUTED_VALUE"""),"L")</f>
        <v>L</v>
      </c>
      <c r="I387" s="43" t="str">
        <f>IFERROR(__xludf.DUMMYFUNCTION("""COMPUTED_VALUE"""),"Positif")</f>
        <v>Positif</v>
      </c>
      <c r="J387" s="43" t="str">
        <f>IFERROR(__xludf.DUMMYFUNCTION("""COMPUTED_VALUE"""),"Negatif")</f>
        <v>Negatif</v>
      </c>
      <c r="K387" s="43" t="str">
        <f>IFERROR(__xludf.DUMMYFUNCTION("""COMPUTED_VALUE"""),"Tidak")</f>
        <v>Tidak</v>
      </c>
      <c r="L387" s="43" t="str">
        <f>IFERROR(__xludf.DUMMYFUNCTION("""COMPUTED_VALUE"""),"Rif Sensitif")</f>
        <v>Rif Sensitif</v>
      </c>
      <c r="M387" s="43" t="str">
        <f>IFERROR(__xludf.DUMMYFUNCTION("""COMPUTED_VALUE"""),"Paru")</f>
        <v>Paru</v>
      </c>
    </row>
    <row r="388">
      <c r="H388" s="43" t="str">
        <f>IFERROR(__xludf.DUMMYFUNCTION("""COMPUTED_VALUE"""),"L")</f>
        <v>L</v>
      </c>
      <c r="I388" s="43" t="str">
        <f>IFERROR(__xludf.DUMMYFUNCTION("""COMPUTED_VALUE"""),"Positif")</f>
        <v>Positif</v>
      </c>
      <c r="J388" s="43" t="str">
        <f>IFERROR(__xludf.DUMMYFUNCTION("""COMPUTED_VALUE"""),"Negatif")</f>
        <v>Negatif</v>
      </c>
      <c r="K388" s="43" t="str">
        <f>IFERROR(__xludf.DUMMYFUNCTION("""COMPUTED_VALUE"""),"Tidak")</f>
        <v>Tidak</v>
      </c>
      <c r="L388" s="43" t="str">
        <f>IFERROR(__xludf.DUMMYFUNCTION("""COMPUTED_VALUE"""),"Rif Sensitif")</f>
        <v>Rif Sensitif</v>
      </c>
      <c r="M388" s="43" t="str">
        <f>IFERROR(__xludf.DUMMYFUNCTION("""COMPUTED_VALUE"""),"Paru")</f>
        <v>Paru</v>
      </c>
    </row>
    <row r="389">
      <c r="H389" s="43" t="str">
        <f>IFERROR(__xludf.DUMMYFUNCTION("""COMPUTED_VALUE"""),"L")</f>
        <v>L</v>
      </c>
      <c r="I389" s="43" t="str">
        <f>IFERROR(__xludf.DUMMYFUNCTION("""COMPUTED_VALUE"""),"Positif")</f>
        <v>Positif</v>
      </c>
      <c r="J389" s="43" t="str">
        <f>IFERROR(__xludf.DUMMYFUNCTION("""COMPUTED_VALUE"""),"Negatif")</f>
        <v>Negatif</v>
      </c>
      <c r="K389" s="43" t="str">
        <f>IFERROR(__xludf.DUMMYFUNCTION("""COMPUTED_VALUE"""),"Tidak")</f>
        <v>Tidak</v>
      </c>
      <c r="L389" s="43" t="str">
        <f>IFERROR(__xludf.DUMMYFUNCTION("""COMPUTED_VALUE"""),"Rif Sensitif")</f>
        <v>Rif Sensitif</v>
      </c>
      <c r="M389" s="43" t="str">
        <f>IFERROR(__xludf.DUMMYFUNCTION("""COMPUTED_VALUE"""),"Paru")</f>
        <v>Paru</v>
      </c>
    </row>
    <row r="390">
      <c r="H390" s="43" t="str">
        <f>IFERROR(__xludf.DUMMYFUNCTION("""COMPUTED_VALUE"""),"P")</f>
        <v>P</v>
      </c>
      <c r="I390" s="43" t="str">
        <f>IFERROR(__xludf.DUMMYFUNCTION("""COMPUTED_VALUE"""),"Positif")</f>
        <v>Positif</v>
      </c>
      <c r="J390" s="43" t="str">
        <f>IFERROR(__xludf.DUMMYFUNCTION("""COMPUTED_VALUE"""),"Negatif")</f>
        <v>Negatif</v>
      </c>
      <c r="K390" s="43" t="str">
        <f>IFERROR(__xludf.DUMMYFUNCTION("""COMPUTED_VALUE"""),"Tidak")</f>
        <v>Tidak</v>
      </c>
      <c r="L390" s="43" t="str">
        <f>IFERROR(__xludf.DUMMYFUNCTION("""COMPUTED_VALUE"""),"Rif Sensitif")</f>
        <v>Rif Sensitif</v>
      </c>
      <c r="M390" s="43" t="str">
        <f>IFERROR(__xludf.DUMMYFUNCTION("""COMPUTED_VALUE"""),"Paru")</f>
        <v>Paru</v>
      </c>
    </row>
    <row r="391">
      <c r="H391" s="43" t="str">
        <f>IFERROR(__xludf.DUMMYFUNCTION("""COMPUTED_VALUE"""),"L")</f>
        <v>L</v>
      </c>
      <c r="I391" s="43" t="str">
        <f>IFERROR(__xludf.DUMMYFUNCTION("""COMPUTED_VALUE"""),"Positif")</f>
        <v>Positif</v>
      </c>
      <c r="J391" s="43" t="str">
        <f>IFERROR(__xludf.DUMMYFUNCTION("""COMPUTED_VALUE"""),"Negatif")</f>
        <v>Negatif</v>
      </c>
      <c r="K391" s="43" t="str">
        <f>IFERROR(__xludf.DUMMYFUNCTION("""COMPUTED_VALUE"""),"Tidak")</f>
        <v>Tidak</v>
      </c>
      <c r="L391" s="43" t="str">
        <f>IFERROR(__xludf.DUMMYFUNCTION("""COMPUTED_VALUE"""),"Rif Sensitif")</f>
        <v>Rif Sensitif</v>
      </c>
      <c r="M391" s="43" t="str">
        <f>IFERROR(__xludf.DUMMYFUNCTION("""COMPUTED_VALUE"""),"Paru")</f>
        <v>Paru</v>
      </c>
    </row>
    <row r="392">
      <c r="H392" s="43" t="str">
        <f>IFERROR(__xludf.DUMMYFUNCTION("""COMPUTED_VALUE"""),"L")</f>
        <v>L</v>
      </c>
      <c r="I392" s="43" t="str">
        <f>IFERROR(__xludf.DUMMYFUNCTION("""COMPUTED_VALUE"""),"Positif")</f>
        <v>Positif</v>
      </c>
      <c r="J392" s="43" t="str">
        <f>IFERROR(__xludf.DUMMYFUNCTION("""COMPUTED_VALUE"""),"Negatif")</f>
        <v>Negatif</v>
      </c>
      <c r="K392" s="43" t="str">
        <f>IFERROR(__xludf.DUMMYFUNCTION("""COMPUTED_VALUE"""),"Tidak")</f>
        <v>Tidak</v>
      </c>
      <c r="L392" s="43" t="str">
        <f>IFERROR(__xludf.DUMMYFUNCTION("""COMPUTED_VALUE"""),"Rif Sensitif")</f>
        <v>Rif Sensitif</v>
      </c>
      <c r="M392" s="43" t="str">
        <f>IFERROR(__xludf.DUMMYFUNCTION("""COMPUTED_VALUE"""),"Paru")</f>
        <v>Paru</v>
      </c>
    </row>
    <row r="393">
      <c r="H393" s="43" t="str">
        <f>IFERROR(__xludf.DUMMYFUNCTION("""COMPUTED_VALUE"""),"L")</f>
        <v>L</v>
      </c>
      <c r="I393" s="43" t="str">
        <f>IFERROR(__xludf.DUMMYFUNCTION("""COMPUTED_VALUE"""),"Positif")</f>
        <v>Positif</v>
      </c>
      <c r="J393" s="43" t="str">
        <f>IFERROR(__xludf.DUMMYFUNCTION("""COMPUTED_VALUE"""),"Negatif")</f>
        <v>Negatif</v>
      </c>
      <c r="K393" s="43" t="str">
        <f>IFERROR(__xludf.DUMMYFUNCTION("""COMPUTED_VALUE"""),"Tidak")</f>
        <v>Tidak</v>
      </c>
      <c r="L393" s="43" t="str">
        <f>IFERROR(__xludf.DUMMYFUNCTION("""COMPUTED_VALUE"""),"Rif Sensitif")</f>
        <v>Rif Sensitif</v>
      </c>
      <c r="M393" s="43" t="str">
        <f>IFERROR(__xludf.DUMMYFUNCTION("""COMPUTED_VALUE"""),"Paru")</f>
        <v>Paru</v>
      </c>
    </row>
    <row r="394">
      <c r="H394" s="43" t="str">
        <f>IFERROR(__xludf.DUMMYFUNCTION("""COMPUTED_VALUE"""),"P")</f>
        <v>P</v>
      </c>
      <c r="I394" s="43" t="str">
        <f>IFERROR(__xludf.DUMMYFUNCTION("""COMPUTED_VALUE"""),"Positif")</f>
        <v>Positif</v>
      </c>
      <c r="J394" s="43" t="str">
        <f>IFERROR(__xludf.DUMMYFUNCTION("""COMPUTED_VALUE"""),"Negatif")</f>
        <v>Negatif</v>
      </c>
      <c r="K394" s="43" t="str">
        <f>IFERROR(__xludf.DUMMYFUNCTION("""COMPUTED_VALUE"""),"Tidak")</f>
        <v>Tidak</v>
      </c>
      <c r="L394" s="43" t="str">
        <f>IFERROR(__xludf.DUMMYFUNCTION("""COMPUTED_VALUE"""),"Rif Sensitif")</f>
        <v>Rif Sensitif</v>
      </c>
      <c r="M394" s="43" t="str">
        <f>IFERROR(__xludf.DUMMYFUNCTION("""COMPUTED_VALUE"""),"Paru")</f>
        <v>Paru</v>
      </c>
    </row>
    <row r="395">
      <c r="H395" s="43" t="str">
        <f>IFERROR(__xludf.DUMMYFUNCTION("""COMPUTED_VALUE"""),"P")</f>
        <v>P</v>
      </c>
      <c r="I395" s="43" t="str">
        <f>IFERROR(__xludf.DUMMYFUNCTION("""COMPUTED_VALUE"""),"Positif")</f>
        <v>Positif</v>
      </c>
      <c r="J395" s="43" t="str">
        <f>IFERROR(__xludf.DUMMYFUNCTION("""COMPUTED_VALUE"""),"Negatif")</f>
        <v>Negatif</v>
      </c>
      <c r="K395" s="43" t="str">
        <f>IFERROR(__xludf.DUMMYFUNCTION("""COMPUTED_VALUE"""),"Tidak")</f>
        <v>Tidak</v>
      </c>
      <c r="L395" s="43" t="str">
        <f>IFERROR(__xludf.DUMMYFUNCTION("""COMPUTED_VALUE"""),"Rif Sensitif")</f>
        <v>Rif Sensitif</v>
      </c>
      <c r="M395" s="43" t="str">
        <f>IFERROR(__xludf.DUMMYFUNCTION("""COMPUTED_VALUE"""),"Paru")</f>
        <v>Paru</v>
      </c>
    </row>
    <row r="396">
      <c r="H396" s="43" t="str">
        <f>IFERROR(__xludf.DUMMYFUNCTION("""COMPUTED_VALUE"""),"L")</f>
        <v>L</v>
      </c>
      <c r="I396" s="43" t="str">
        <f>IFERROR(__xludf.DUMMYFUNCTION("""COMPUTED_VALUE"""),"Positif")</f>
        <v>Positif</v>
      </c>
      <c r="J396" s="43" t="str">
        <f>IFERROR(__xludf.DUMMYFUNCTION("""COMPUTED_VALUE"""),"Negatif")</f>
        <v>Negatif</v>
      </c>
      <c r="K396" s="43" t="str">
        <f>IFERROR(__xludf.DUMMYFUNCTION("""COMPUTED_VALUE"""),"Tidak")</f>
        <v>Tidak</v>
      </c>
      <c r="L396" s="43" t="str">
        <f>IFERROR(__xludf.DUMMYFUNCTION("""COMPUTED_VALUE"""),"Rif Sensitif")</f>
        <v>Rif Sensitif</v>
      </c>
      <c r="M396" s="43" t="str">
        <f>IFERROR(__xludf.DUMMYFUNCTION("""COMPUTED_VALUE"""),"Paru")</f>
        <v>Paru</v>
      </c>
    </row>
    <row r="397">
      <c r="H397" s="43" t="str">
        <f>IFERROR(__xludf.DUMMYFUNCTION("""COMPUTED_VALUE"""),"L")</f>
        <v>L</v>
      </c>
      <c r="I397" s="43" t="str">
        <f>IFERROR(__xludf.DUMMYFUNCTION("""COMPUTED_VALUE"""),"Positif")</f>
        <v>Positif</v>
      </c>
      <c r="J397" s="43" t="str">
        <f>IFERROR(__xludf.DUMMYFUNCTION("""COMPUTED_VALUE"""),"Negatif")</f>
        <v>Negatif</v>
      </c>
      <c r="K397" s="43" t="str">
        <f>IFERROR(__xludf.DUMMYFUNCTION("""COMPUTED_VALUE"""),"Tidak")</f>
        <v>Tidak</v>
      </c>
      <c r="L397" s="43" t="str">
        <f>IFERROR(__xludf.DUMMYFUNCTION("""COMPUTED_VALUE"""),"Rif Sensitif")</f>
        <v>Rif Sensitif</v>
      </c>
      <c r="M397" s="43" t="str">
        <f>IFERROR(__xludf.DUMMYFUNCTION("""COMPUTED_VALUE"""),"Paru")</f>
        <v>Paru</v>
      </c>
    </row>
    <row r="398">
      <c r="H398" s="43" t="str">
        <f>IFERROR(__xludf.DUMMYFUNCTION("""COMPUTED_VALUE"""),"P")</f>
        <v>P</v>
      </c>
      <c r="I398" s="43" t="str">
        <f>IFERROR(__xludf.DUMMYFUNCTION("""COMPUTED_VALUE"""),"Positif")</f>
        <v>Positif</v>
      </c>
      <c r="J398" s="43" t="str">
        <f>IFERROR(__xludf.DUMMYFUNCTION("""COMPUTED_VALUE"""),"Positif")</f>
        <v>Positif</v>
      </c>
      <c r="K398" s="43" t="str">
        <f>IFERROR(__xludf.DUMMYFUNCTION("""COMPUTED_VALUE"""),"Tidak")</f>
        <v>Tidak</v>
      </c>
      <c r="L398" s="43" t="str">
        <f>IFERROR(__xludf.DUMMYFUNCTION("""COMPUTED_VALUE"""),"Rif Sensitif")</f>
        <v>Rif Sensitif</v>
      </c>
      <c r="M398" s="43" t="str">
        <f>IFERROR(__xludf.DUMMYFUNCTION("""COMPUTED_VALUE"""),"Ekstra paru")</f>
        <v>Ekstra paru</v>
      </c>
    </row>
    <row r="399">
      <c r="H399" s="43" t="str">
        <f>IFERROR(__xludf.DUMMYFUNCTION("""COMPUTED_VALUE"""),"P")</f>
        <v>P</v>
      </c>
      <c r="I399" s="43" t="str">
        <f>IFERROR(__xludf.DUMMYFUNCTION("""COMPUTED_VALUE"""),"Positif")</f>
        <v>Positif</v>
      </c>
      <c r="J399" s="43" t="str">
        <f>IFERROR(__xludf.DUMMYFUNCTION("""COMPUTED_VALUE"""),"Negatif")</f>
        <v>Negatif</v>
      </c>
      <c r="K399" s="43" t="str">
        <f>IFERROR(__xludf.DUMMYFUNCTION("""COMPUTED_VALUE"""),"Tidak")</f>
        <v>Tidak</v>
      </c>
      <c r="L399" s="43" t="str">
        <f>IFERROR(__xludf.DUMMYFUNCTION("""COMPUTED_VALUE"""),"Rif Sensitif")</f>
        <v>Rif Sensitif</v>
      </c>
      <c r="M399" s="43" t="str">
        <f>IFERROR(__xludf.DUMMYFUNCTION("""COMPUTED_VALUE"""),"Paru")</f>
        <v>Paru</v>
      </c>
    </row>
    <row r="400">
      <c r="H400" s="43" t="str">
        <f>IFERROR(__xludf.DUMMYFUNCTION("""COMPUTED_VALUE"""),"L")</f>
        <v>L</v>
      </c>
      <c r="I400" s="43" t="str">
        <f>IFERROR(__xludf.DUMMYFUNCTION("""COMPUTED_VALUE"""),"Positif")</f>
        <v>Positif</v>
      </c>
      <c r="J400" s="43" t="str">
        <f>IFERROR(__xludf.DUMMYFUNCTION("""COMPUTED_VALUE"""),"Negatif")</f>
        <v>Negatif</v>
      </c>
      <c r="K400" s="43" t="str">
        <f>IFERROR(__xludf.DUMMYFUNCTION("""COMPUTED_VALUE"""),"Tidak")</f>
        <v>Tidak</v>
      </c>
      <c r="L400" s="43" t="str">
        <f>IFERROR(__xludf.DUMMYFUNCTION("""COMPUTED_VALUE"""),"Rif Sensitif")</f>
        <v>Rif Sensitif</v>
      </c>
      <c r="M400" s="43" t="str">
        <f>IFERROR(__xludf.DUMMYFUNCTION("""COMPUTED_VALUE"""),"Paru")</f>
        <v>Paru</v>
      </c>
    </row>
    <row r="401">
      <c r="H401" s="43" t="str">
        <f>IFERROR(__xludf.DUMMYFUNCTION("""COMPUTED_VALUE"""),"L")</f>
        <v>L</v>
      </c>
      <c r="I401" s="43" t="str">
        <f>IFERROR(__xludf.DUMMYFUNCTION("""COMPUTED_VALUE"""),"Positif")</f>
        <v>Positif</v>
      </c>
      <c r="J401" s="43" t="str">
        <f>IFERROR(__xludf.DUMMYFUNCTION("""COMPUTED_VALUE"""),"Negatif")</f>
        <v>Negatif</v>
      </c>
      <c r="K401" s="43" t="str">
        <f>IFERROR(__xludf.DUMMYFUNCTION("""COMPUTED_VALUE"""),"Tidak")</f>
        <v>Tidak</v>
      </c>
      <c r="L401" s="43" t="str">
        <f>IFERROR(__xludf.DUMMYFUNCTION("""COMPUTED_VALUE"""),"Rif Sensitif")</f>
        <v>Rif Sensitif</v>
      </c>
      <c r="M401" s="43" t="str">
        <f>IFERROR(__xludf.DUMMYFUNCTION("""COMPUTED_VALUE"""),"Paru")</f>
        <v>Paru</v>
      </c>
    </row>
    <row r="402">
      <c r="H402" s="43" t="str">
        <f>IFERROR(__xludf.DUMMYFUNCTION("""COMPUTED_VALUE"""),"P")</f>
        <v>P</v>
      </c>
      <c r="I402" s="43" t="str">
        <f>IFERROR(__xludf.DUMMYFUNCTION("""COMPUTED_VALUE"""),"Positif")</f>
        <v>Positif</v>
      </c>
      <c r="J402" s="43" t="str">
        <f>IFERROR(__xludf.DUMMYFUNCTION("""COMPUTED_VALUE"""),"Negatif")</f>
        <v>Negatif</v>
      </c>
      <c r="K402" s="43" t="str">
        <f>IFERROR(__xludf.DUMMYFUNCTION("""COMPUTED_VALUE"""),"Tidak")</f>
        <v>Tidak</v>
      </c>
      <c r="L402" s="43" t="str">
        <f>IFERROR(__xludf.DUMMYFUNCTION("""COMPUTED_VALUE"""),"Rif Sensitif")</f>
        <v>Rif Sensitif</v>
      </c>
      <c r="M402" s="43" t="str">
        <f>IFERROR(__xludf.DUMMYFUNCTION("""COMPUTED_VALUE"""),"Paru")</f>
        <v>Paru</v>
      </c>
    </row>
    <row r="403">
      <c r="H403" s="43" t="str">
        <f>IFERROR(__xludf.DUMMYFUNCTION("""COMPUTED_VALUE"""),"P")</f>
        <v>P</v>
      </c>
      <c r="I403" s="43" t="str">
        <f>IFERROR(__xludf.DUMMYFUNCTION("""COMPUTED_VALUE"""),"Positif")</f>
        <v>Positif</v>
      </c>
      <c r="J403" s="43" t="str">
        <f>IFERROR(__xludf.DUMMYFUNCTION("""COMPUTED_VALUE"""),"Negatif")</f>
        <v>Negatif</v>
      </c>
      <c r="K403" s="43" t="str">
        <f>IFERROR(__xludf.DUMMYFUNCTION("""COMPUTED_VALUE"""),"Tidak")</f>
        <v>Tidak</v>
      </c>
      <c r="L403" s="43" t="str">
        <f>IFERROR(__xludf.DUMMYFUNCTION("""COMPUTED_VALUE"""),"Rif Sensitif")</f>
        <v>Rif Sensitif</v>
      </c>
      <c r="M403" s="43" t="str">
        <f>IFERROR(__xludf.DUMMYFUNCTION("""COMPUTED_VALUE"""),"Paru")</f>
        <v>Paru</v>
      </c>
    </row>
    <row r="404">
      <c r="H404" s="43" t="str">
        <f>IFERROR(__xludf.DUMMYFUNCTION("""COMPUTED_VALUE"""),"P")</f>
        <v>P</v>
      </c>
      <c r="I404" s="43" t="str">
        <f>IFERROR(__xludf.DUMMYFUNCTION("""COMPUTED_VALUE"""),"Positif")</f>
        <v>Positif</v>
      </c>
      <c r="J404" s="43" t="str">
        <f>IFERROR(__xludf.DUMMYFUNCTION("""COMPUTED_VALUE"""),"Negatif")</f>
        <v>Negatif</v>
      </c>
      <c r="K404" s="43" t="str">
        <f>IFERROR(__xludf.DUMMYFUNCTION("""COMPUTED_VALUE"""),"Tidak")</f>
        <v>Tidak</v>
      </c>
      <c r="L404" s="43" t="str">
        <f>IFERROR(__xludf.DUMMYFUNCTION("""COMPUTED_VALUE"""),"Rif Sensitif")</f>
        <v>Rif Sensitif</v>
      </c>
      <c r="M404" s="43" t="str">
        <f>IFERROR(__xludf.DUMMYFUNCTION("""COMPUTED_VALUE"""),"Paru")</f>
        <v>Paru</v>
      </c>
    </row>
    <row r="405">
      <c r="H405" s="43" t="str">
        <f>IFERROR(__xludf.DUMMYFUNCTION("""COMPUTED_VALUE"""),"L")</f>
        <v>L</v>
      </c>
      <c r="I405" s="43" t="str">
        <f>IFERROR(__xludf.DUMMYFUNCTION("""COMPUTED_VALUE"""),"Positif")</f>
        <v>Positif</v>
      </c>
      <c r="J405" s="43" t="str">
        <f>IFERROR(__xludf.DUMMYFUNCTION("""COMPUTED_VALUE"""),"Negatif")</f>
        <v>Negatif</v>
      </c>
      <c r="K405" s="43" t="str">
        <f>IFERROR(__xludf.DUMMYFUNCTION("""COMPUTED_VALUE"""),"Tidak")</f>
        <v>Tidak</v>
      </c>
      <c r="L405" s="43" t="str">
        <f>IFERROR(__xludf.DUMMYFUNCTION("""COMPUTED_VALUE"""),"Rif Sensitif")</f>
        <v>Rif Sensitif</v>
      </c>
      <c r="M405" s="43" t="str">
        <f>IFERROR(__xludf.DUMMYFUNCTION("""COMPUTED_VALUE"""),"Paru")</f>
        <v>Paru</v>
      </c>
    </row>
    <row r="406">
      <c r="H406" s="43" t="str">
        <f>IFERROR(__xludf.DUMMYFUNCTION("""COMPUTED_VALUE"""),"L")</f>
        <v>L</v>
      </c>
      <c r="I406" s="43" t="str">
        <f>IFERROR(__xludf.DUMMYFUNCTION("""COMPUTED_VALUE"""),"Positif")</f>
        <v>Positif</v>
      </c>
      <c r="J406" s="43" t="str">
        <f>IFERROR(__xludf.DUMMYFUNCTION("""COMPUTED_VALUE"""),"Negatif")</f>
        <v>Negatif</v>
      </c>
      <c r="K406" s="43" t="str">
        <f>IFERROR(__xludf.DUMMYFUNCTION("""COMPUTED_VALUE"""),"Tidak")</f>
        <v>Tidak</v>
      </c>
      <c r="L406" s="43" t="str">
        <f>IFERROR(__xludf.DUMMYFUNCTION("""COMPUTED_VALUE"""),"Rif Sensitif")</f>
        <v>Rif Sensitif</v>
      </c>
      <c r="M406" s="43" t="str">
        <f>IFERROR(__xludf.DUMMYFUNCTION("""COMPUTED_VALUE"""),"Ekstra paru")</f>
        <v>Ekstra paru</v>
      </c>
    </row>
    <row r="407">
      <c r="H407" s="43" t="str">
        <f>IFERROR(__xludf.DUMMYFUNCTION("""COMPUTED_VALUE"""),"P")</f>
        <v>P</v>
      </c>
      <c r="I407" s="43" t="str">
        <f>IFERROR(__xludf.DUMMYFUNCTION("""COMPUTED_VALUE"""),"Positif")</f>
        <v>Positif</v>
      </c>
      <c r="J407" s="43" t="str">
        <f>IFERROR(__xludf.DUMMYFUNCTION("""COMPUTED_VALUE"""),"Negatif")</f>
        <v>Negatif</v>
      </c>
      <c r="K407" s="43" t="str">
        <f>IFERROR(__xludf.DUMMYFUNCTION("""COMPUTED_VALUE"""),"Tidak")</f>
        <v>Tidak</v>
      </c>
      <c r="L407" s="43" t="str">
        <f>IFERROR(__xludf.DUMMYFUNCTION("""COMPUTED_VALUE"""),"Rif Sensitif")</f>
        <v>Rif Sensitif</v>
      </c>
      <c r="M407" s="43" t="str">
        <f>IFERROR(__xludf.DUMMYFUNCTION("""COMPUTED_VALUE"""),"Paru")</f>
        <v>Paru</v>
      </c>
    </row>
    <row r="408">
      <c r="H408" s="43" t="str">
        <f>IFERROR(__xludf.DUMMYFUNCTION("""COMPUTED_VALUE"""),"P")</f>
        <v>P</v>
      </c>
      <c r="I408" s="43" t="str">
        <f>IFERROR(__xludf.DUMMYFUNCTION("""COMPUTED_VALUE"""),"Positif")</f>
        <v>Positif</v>
      </c>
      <c r="J408" s="43" t="str">
        <f>IFERROR(__xludf.DUMMYFUNCTION("""COMPUTED_VALUE"""),"Negatif")</f>
        <v>Negatif</v>
      </c>
      <c r="K408" s="43" t="str">
        <f>IFERROR(__xludf.DUMMYFUNCTION("""COMPUTED_VALUE"""),"Tidak")</f>
        <v>Tidak</v>
      </c>
      <c r="L408" s="43" t="str">
        <f>IFERROR(__xludf.DUMMYFUNCTION("""COMPUTED_VALUE"""),"Rif Sensitif")</f>
        <v>Rif Sensitif</v>
      </c>
      <c r="M408" s="43" t="str">
        <f>IFERROR(__xludf.DUMMYFUNCTION("""COMPUTED_VALUE"""),"Paru")</f>
        <v>Paru</v>
      </c>
    </row>
    <row r="409">
      <c r="H409" s="43" t="str">
        <f>IFERROR(__xludf.DUMMYFUNCTION("""COMPUTED_VALUE"""),"P")</f>
        <v>P</v>
      </c>
      <c r="I409" s="43" t="str">
        <f>IFERROR(__xludf.DUMMYFUNCTION("""COMPUTED_VALUE"""),"Positif")</f>
        <v>Positif</v>
      </c>
      <c r="J409" s="43" t="str">
        <f>IFERROR(__xludf.DUMMYFUNCTION("""COMPUTED_VALUE"""),"Negatif")</f>
        <v>Negatif</v>
      </c>
      <c r="K409" s="43" t="str">
        <f>IFERROR(__xludf.DUMMYFUNCTION("""COMPUTED_VALUE"""),"Tidak")</f>
        <v>Tidak</v>
      </c>
      <c r="L409" s="43" t="str">
        <f>IFERROR(__xludf.DUMMYFUNCTION("""COMPUTED_VALUE"""),"Rif Sensitif")</f>
        <v>Rif Sensitif</v>
      </c>
      <c r="M409" s="43" t="str">
        <f>IFERROR(__xludf.DUMMYFUNCTION("""COMPUTED_VALUE"""),"Paru")</f>
        <v>Paru</v>
      </c>
    </row>
    <row r="410">
      <c r="H410" s="43" t="str">
        <f>IFERROR(__xludf.DUMMYFUNCTION("""COMPUTED_VALUE"""),"P")</f>
        <v>P</v>
      </c>
      <c r="I410" s="43" t="str">
        <f>IFERROR(__xludf.DUMMYFUNCTION("""COMPUTED_VALUE"""),"Positif")</f>
        <v>Positif</v>
      </c>
      <c r="J410" s="43" t="str">
        <f>IFERROR(__xludf.DUMMYFUNCTION("""COMPUTED_VALUE"""),"Negatif")</f>
        <v>Negatif</v>
      </c>
      <c r="K410" s="43" t="str">
        <f>IFERROR(__xludf.DUMMYFUNCTION("""COMPUTED_VALUE"""),"Tidak")</f>
        <v>Tidak</v>
      </c>
      <c r="L410" s="43" t="str">
        <f>IFERROR(__xludf.DUMMYFUNCTION("""COMPUTED_VALUE"""),"Rif Sensitif")</f>
        <v>Rif Sensitif</v>
      </c>
      <c r="M410" s="43" t="str">
        <f>IFERROR(__xludf.DUMMYFUNCTION("""COMPUTED_VALUE"""),"Paru")</f>
        <v>Paru</v>
      </c>
    </row>
    <row r="411">
      <c r="H411" s="43" t="str">
        <f>IFERROR(__xludf.DUMMYFUNCTION("""COMPUTED_VALUE"""),"P")</f>
        <v>P</v>
      </c>
      <c r="I411" s="43" t="str">
        <f>IFERROR(__xludf.DUMMYFUNCTION("""COMPUTED_VALUE"""),"Positif")</f>
        <v>Positif</v>
      </c>
      <c r="J411" s="43" t="str">
        <f>IFERROR(__xludf.DUMMYFUNCTION("""COMPUTED_VALUE"""),"Negatif")</f>
        <v>Negatif</v>
      </c>
      <c r="K411" s="43" t="str">
        <f>IFERROR(__xludf.DUMMYFUNCTION("""COMPUTED_VALUE"""),"Tidak")</f>
        <v>Tidak</v>
      </c>
      <c r="L411" s="43" t="str">
        <f>IFERROR(__xludf.DUMMYFUNCTION("""COMPUTED_VALUE"""),"Rif Sensitif")</f>
        <v>Rif Sensitif</v>
      </c>
      <c r="M411" s="43" t="str">
        <f>IFERROR(__xludf.DUMMYFUNCTION("""COMPUTED_VALUE"""),"Ekstra paru")</f>
        <v>Ekstra paru</v>
      </c>
    </row>
    <row r="412">
      <c r="H412" s="43" t="str">
        <f>IFERROR(__xludf.DUMMYFUNCTION("""COMPUTED_VALUE"""),"L")</f>
        <v>L</v>
      </c>
      <c r="I412" s="43" t="str">
        <f>IFERROR(__xludf.DUMMYFUNCTION("""COMPUTED_VALUE"""),"Positif")</f>
        <v>Positif</v>
      </c>
      <c r="J412" s="43" t="str">
        <f>IFERROR(__xludf.DUMMYFUNCTION("""COMPUTED_VALUE"""),"Negatif")</f>
        <v>Negatif</v>
      </c>
      <c r="K412" s="43" t="str">
        <f>IFERROR(__xludf.DUMMYFUNCTION("""COMPUTED_VALUE"""),"Tidak")</f>
        <v>Tidak</v>
      </c>
      <c r="L412" s="43" t="str">
        <f>IFERROR(__xludf.DUMMYFUNCTION("""COMPUTED_VALUE"""),"Rif Sensitif")</f>
        <v>Rif Sensitif</v>
      </c>
      <c r="M412" s="43" t="str">
        <f>IFERROR(__xludf.DUMMYFUNCTION("""COMPUTED_VALUE"""),"Ekstra paru")</f>
        <v>Ekstra paru</v>
      </c>
    </row>
    <row r="413">
      <c r="H413" s="43" t="str">
        <f>IFERROR(__xludf.DUMMYFUNCTION("""COMPUTED_VALUE"""),"L")</f>
        <v>L</v>
      </c>
      <c r="I413" s="43" t="str">
        <f>IFERROR(__xludf.DUMMYFUNCTION("""COMPUTED_VALUE"""),"Positif")</f>
        <v>Positif</v>
      </c>
      <c r="J413" s="43" t="str">
        <f>IFERROR(__xludf.DUMMYFUNCTION("""COMPUTED_VALUE"""),"Negatif")</f>
        <v>Negatif</v>
      </c>
      <c r="K413" s="43" t="str">
        <f>IFERROR(__xludf.DUMMYFUNCTION("""COMPUTED_VALUE"""),"Tidak")</f>
        <v>Tidak</v>
      </c>
      <c r="L413" s="43" t="str">
        <f>IFERROR(__xludf.DUMMYFUNCTION("""COMPUTED_VALUE"""),"Rif Sensitif")</f>
        <v>Rif Sensitif</v>
      </c>
      <c r="M413" s="43" t="str">
        <f>IFERROR(__xludf.DUMMYFUNCTION("""COMPUTED_VALUE"""),"Paru")</f>
        <v>Paru</v>
      </c>
    </row>
    <row r="414">
      <c r="H414" s="43" t="str">
        <f>IFERROR(__xludf.DUMMYFUNCTION("""COMPUTED_VALUE"""),"P")</f>
        <v>P</v>
      </c>
      <c r="I414" s="43" t="str">
        <f>IFERROR(__xludf.DUMMYFUNCTION("""COMPUTED_VALUE"""),"Positif")</f>
        <v>Positif</v>
      </c>
      <c r="J414" s="43" t="str">
        <f>IFERROR(__xludf.DUMMYFUNCTION("""COMPUTED_VALUE"""),"Negatif")</f>
        <v>Negatif</v>
      </c>
      <c r="K414" s="43" t="str">
        <f>IFERROR(__xludf.DUMMYFUNCTION("""COMPUTED_VALUE"""),"Tidak")</f>
        <v>Tidak</v>
      </c>
      <c r="L414" s="43" t="str">
        <f>IFERROR(__xludf.DUMMYFUNCTION("""COMPUTED_VALUE"""),"Rif Sensitif")</f>
        <v>Rif Sensitif</v>
      </c>
      <c r="M414" s="43" t="str">
        <f>IFERROR(__xludf.DUMMYFUNCTION("""COMPUTED_VALUE"""),"Ekstra paru")</f>
        <v>Ekstra paru</v>
      </c>
    </row>
    <row r="415">
      <c r="H415" s="43" t="str">
        <f>IFERROR(__xludf.DUMMYFUNCTION("""COMPUTED_VALUE"""),"P")</f>
        <v>P</v>
      </c>
      <c r="I415" s="43" t="str">
        <f>IFERROR(__xludf.DUMMYFUNCTION("""COMPUTED_VALUE"""),"Positif")</f>
        <v>Positif</v>
      </c>
      <c r="J415" s="43" t="str">
        <f>IFERROR(__xludf.DUMMYFUNCTION("""COMPUTED_VALUE"""),"Negatif")</f>
        <v>Negatif</v>
      </c>
      <c r="K415" s="43" t="str">
        <f>IFERROR(__xludf.DUMMYFUNCTION("""COMPUTED_VALUE"""),"Tidak")</f>
        <v>Tidak</v>
      </c>
      <c r="L415" s="43" t="str">
        <f>IFERROR(__xludf.DUMMYFUNCTION("""COMPUTED_VALUE"""),"Rif Sensitif")</f>
        <v>Rif Sensitif</v>
      </c>
      <c r="M415" s="43" t="str">
        <f>IFERROR(__xludf.DUMMYFUNCTION("""COMPUTED_VALUE"""),"Paru")</f>
        <v>Paru</v>
      </c>
    </row>
    <row r="416">
      <c r="H416" s="43" t="str">
        <f>IFERROR(__xludf.DUMMYFUNCTION("""COMPUTED_VALUE"""),"P")</f>
        <v>P</v>
      </c>
      <c r="I416" s="43" t="str">
        <f>IFERROR(__xludf.DUMMYFUNCTION("""COMPUTED_VALUE"""),"Positif")</f>
        <v>Positif</v>
      </c>
      <c r="J416" s="43" t="str">
        <f>IFERROR(__xludf.DUMMYFUNCTION("""COMPUTED_VALUE"""),"Negatif")</f>
        <v>Negatif</v>
      </c>
      <c r="K416" s="43" t="str">
        <f>IFERROR(__xludf.DUMMYFUNCTION("""COMPUTED_VALUE"""),"Tidak")</f>
        <v>Tidak</v>
      </c>
      <c r="L416" s="43" t="str">
        <f>IFERROR(__xludf.DUMMYFUNCTION("""COMPUTED_VALUE"""),"Rif Sensitif")</f>
        <v>Rif Sensitif</v>
      </c>
      <c r="M416" s="43" t="str">
        <f>IFERROR(__xludf.DUMMYFUNCTION("""COMPUTED_VALUE"""),"Paru")</f>
        <v>Paru</v>
      </c>
    </row>
    <row r="417">
      <c r="H417" s="43" t="str">
        <f>IFERROR(__xludf.DUMMYFUNCTION("""COMPUTED_VALUE"""),"L")</f>
        <v>L</v>
      </c>
      <c r="I417" s="43" t="str">
        <f>IFERROR(__xludf.DUMMYFUNCTION("""COMPUTED_VALUE"""),"Positif")</f>
        <v>Positif</v>
      </c>
      <c r="J417" s="43" t="str">
        <f>IFERROR(__xludf.DUMMYFUNCTION("""COMPUTED_VALUE"""),"Negatif")</f>
        <v>Negatif</v>
      </c>
      <c r="K417" s="43" t="str">
        <f>IFERROR(__xludf.DUMMYFUNCTION("""COMPUTED_VALUE"""),"Tidak")</f>
        <v>Tidak</v>
      </c>
      <c r="L417" s="43" t="str">
        <f>IFERROR(__xludf.DUMMYFUNCTION("""COMPUTED_VALUE"""),"Rif Sensitif")</f>
        <v>Rif Sensitif</v>
      </c>
      <c r="M417" s="43" t="str">
        <f>IFERROR(__xludf.DUMMYFUNCTION("""COMPUTED_VALUE"""),"Paru")</f>
        <v>Paru</v>
      </c>
    </row>
    <row r="418">
      <c r="H418" s="43" t="str">
        <f>IFERROR(__xludf.DUMMYFUNCTION("""COMPUTED_VALUE"""),"P")</f>
        <v>P</v>
      </c>
      <c r="I418" s="43" t="str">
        <f>IFERROR(__xludf.DUMMYFUNCTION("""COMPUTED_VALUE"""),"Positif")</f>
        <v>Positif</v>
      </c>
      <c r="J418" s="43" t="str">
        <f>IFERROR(__xludf.DUMMYFUNCTION("""COMPUTED_VALUE"""),"Negatif")</f>
        <v>Negatif</v>
      </c>
      <c r="K418" s="43" t="str">
        <f>IFERROR(__xludf.DUMMYFUNCTION("""COMPUTED_VALUE"""),"Tidak")</f>
        <v>Tidak</v>
      </c>
      <c r="L418" s="43" t="str">
        <f>IFERROR(__xludf.DUMMYFUNCTION("""COMPUTED_VALUE"""),"Rif Sensitif")</f>
        <v>Rif Sensitif</v>
      </c>
      <c r="M418" s="43" t="str">
        <f>IFERROR(__xludf.DUMMYFUNCTION("""COMPUTED_VALUE"""),"Paru")</f>
        <v>Paru</v>
      </c>
    </row>
    <row r="419">
      <c r="H419" s="43" t="str">
        <f>IFERROR(__xludf.DUMMYFUNCTION("""COMPUTED_VALUE"""),"P")</f>
        <v>P</v>
      </c>
      <c r="I419" s="43" t="str">
        <f>IFERROR(__xludf.DUMMYFUNCTION("""COMPUTED_VALUE"""),"Positif")</f>
        <v>Positif</v>
      </c>
      <c r="J419" s="43" t="str">
        <f>IFERROR(__xludf.DUMMYFUNCTION("""COMPUTED_VALUE"""),"Negatif")</f>
        <v>Negatif</v>
      </c>
      <c r="K419" s="43" t="str">
        <f>IFERROR(__xludf.DUMMYFUNCTION("""COMPUTED_VALUE"""),"Tidak")</f>
        <v>Tidak</v>
      </c>
      <c r="L419" s="43" t="str">
        <f>IFERROR(__xludf.DUMMYFUNCTION("""COMPUTED_VALUE"""),"Rif Sensitif")</f>
        <v>Rif Sensitif</v>
      </c>
      <c r="M419" s="43" t="str">
        <f>IFERROR(__xludf.DUMMYFUNCTION("""COMPUTED_VALUE"""),"Paru")</f>
        <v>Paru</v>
      </c>
    </row>
    <row r="420">
      <c r="H420" s="43" t="str">
        <f>IFERROR(__xludf.DUMMYFUNCTION("""COMPUTED_VALUE"""),"P")</f>
        <v>P</v>
      </c>
      <c r="I420" s="43" t="str">
        <f>IFERROR(__xludf.DUMMYFUNCTION("""COMPUTED_VALUE"""),"Positif")</f>
        <v>Positif</v>
      </c>
      <c r="J420" s="43" t="str">
        <f>IFERROR(__xludf.DUMMYFUNCTION("""COMPUTED_VALUE"""),"Negatif")</f>
        <v>Negatif</v>
      </c>
      <c r="K420" s="43" t="str">
        <f>IFERROR(__xludf.DUMMYFUNCTION("""COMPUTED_VALUE"""),"Tidak")</f>
        <v>Tidak</v>
      </c>
      <c r="L420" s="43" t="str">
        <f>IFERROR(__xludf.DUMMYFUNCTION("""COMPUTED_VALUE"""),"Rif Sensitif")</f>
        <v>Rif Sensitif</v>
      </c>
      <c r="M420" s="43" t="str">
        <f>IFERROR(__xludf.DUMMYFUNCTION("""COMPUTED_VALUE"""),"Paru")</f>
        <v>Paru</v>
      </c>
    </row>
    <row r="421">
      <c r="H421" s="43" t="str">
        <f>IFERROR(__xludf.DUMMYFUNCTION("""COMPUTED_VALUE"""),"L")</f>
        <v>L</v>
      </c>
      <c r="I421" s="43" t="str">
        <f>IFERROR(__xludf.DUMMYFUNCTION("""COMPUTED_VALUE"""),"Positif")</f>
        <v>Positif</v>
      </c>
      <c r="J421" s="43" t="str">
        <f>IFERROR(__xludf.DUMMYFUNCTION("""COMPUTED_VALUE"""),"Negatif")</f>
        <v>Negatif</v>
      </c>
      <c r="K421" s="43" t="str">
        <f>IFERROR(__xludf.DUMMYFUNCTION("""COMPUTED_VALUE"""),"Tidak")</f>
        <v>Tidak</v>
      </c>
      <c r="L421" s="43" t="str">
        <f>IFERROR(__xludf.DUMMYFUNCTION("""COMPUTED_VALUE"""),"Rif Sensitif")</f>
        <v>Rif Sensitif</v>
      </c>
      <c r="M421" s="43" t="str">
        <f>IFERROR(__xludf.DUMMYFUNCTION("""COMPUTED_VALUE"""),"Paru")</f>
        <v>Paru</v>
      </c>
    </row>
    <row r="422">
      <c r="H422" s="43" t="str">
        <f>IFERROR(__xludf.DUMMYFUNCTION("""COMPUTED_VALUE"""),"L")</f>
        <v>L</v>
      </c>
      <c r="I422" s="43" t="str">
        <f>IFERROR(__xludf.DUMMYFUNCTION("""COMPUTED_VALUE"""),"Positif")</f>
        <v>Positif</v>
      </c>
      <c r="J422" s="43" t="str">
        <f>IFERROR(__xludf.DUMMYFUNCTION("""COMPUTED_VALUE"""),"Negatif")</f>
        <v>Negatif</v>
      </c>
      <c r="K422" s="43" t="str">
        <f>IFERROR(__xludf.DUMMYFUNCTION("""COMPUTED_VALUE"""),"Tidak")</f>
        <v>Tidak</v>
      </c>
      <c r="L422" s="43" t="str">
        <f>IFERROR(__xludf.DUMMYFUNCTION("""COMPUTED_VALUE"""),"Rif Sensitif")</f>
        <v>Rif Sensitif</v>
      </c>
      <c r="M422" s="43" t="str">
        <f>IFERROR(__xludf.DUMMYFUNCTION("""COMPUTED_VALUE"""),"Paru")</f>
        <v>Paru</v>
      </c>
    </row>
    <row r="423">
      <c r="H423" s="43" t="str">
        <f>IFERROR(__xludf.DUMMYFUNCTION("""COMPUTED_VALUE"""),"P")</f>
        <v>P</v>
      </c>
      <c r="I423" s="43" t="str">
        <f>IFERROR(__xludf.DUMMYFUNCTION("""COMPUTED_VALUE"""),"Positif")</f>
        <v>Positif</v>
      </c>
      <c r="J423" s="43" t="str">
        <f>IFERROR(__xludf.DUMMYFUNCTION("""COMPUTED_VALUE"""),"Negatif")</f>
        <v>Negatif</v>
      </c>
      <c r="K423" s="43" t="str">
        <f>IFERROR(__xludf.DUMMYFUNCTION("""COMPUTED_VALUE"""),"Tidak")</f>
        <v>Tidak</v>
      </c>
      <c r="L423" s="43" t="str">
        <f>IFERROR(__xludf.DUMMYFUNCTION("""COMPUTED_VALUE"""),"Rif Sensitif")</f>
        <v>Rif Sensitif</v>
      </c>
      <c r="M423" s="43" t="str">
        <f>IFERROR(__xludf.DUMMYFUNCTION("""COMPUTED_VALUE"""),"Paru")</f>
        <v>Paru</v>
      </c>
    </row>
    <row r="424">
      <c r="H424" s="43" t="str">
        <f>IFERROR(__xludf.DUMMYFUNCTION("""COMPUTED_VALUE"""),"P")</f>
        <v>P</v>
      </c>
      <c r="I424" s="43" t="str">
        <f>IFERROR(__xludf.DUMMYFUNCTION("""COMPUTED_VALUE"""),"Positif")</f>
        <v>Positif</v>
      </c>
      <c r="J424" s="43" t="str">
        <f>IFERROR(__xludf.DUMMYFUNCTION("""COMPUTED_VALUE"""),"Negatif")</f>
        <v>Negatif</v>
      </c>
      <c r="K424" s="43" t="str">
        <f>IFERROR(__xludf.DUMMYFUNCTION("""COMPUTED_VALUE"""),"Tidak")</f>
        <v>Tidak</v>
      </c>
      <c r="L424" s="43" t="str">
        <f>IFERROR(__xludf.DUMMYFUNCTION("""COMPUTED_VALUE"""),"Rif Sensitif")</f>
        <v>Rif Sensitif</v>
      </c>
      <c r="M424" s="43" t="str">
        <f>IFERROR(__xludf.DUMMYFUNCTION("""COMPUTED_VALUE"""),"Paru")</f>
        <v>Paru</v>
      </c>
    </row>
    <row r="425">
      <c r="H425" s="43" t="str">
        <f>IFERROR(__xludf.DUMMYFUNCTION("""COMPUTED_VALUE"""),"P")</f>
        <v>P</v>
      </c>
      <c r="I425" s="43" t="str">
        <f>IFERROR(__xludf.DUMMYFUNCTION("""COMPUTED_VALUE"""),"Positif")</f>
        <v>Positif</v>
      </c>
      <c r="J425" s="43" t="str">
        <f>IFERROR(__xludf.DUMMYFUNCTION("""COMPUTED_VALUE"""),"Negatif")</f>
        <v>Negatif</v>
      </c>
      <c r="K425" s="43" t="str">
        <f>IFERROR(__xludf.DUMMYFUNCTION("""COMPUTED_VALUE"""),"Tidak")</f>
        <v>Tidak</v>
      </c>
      <c r="L425" s="43" t="str">
        <f>IFERROR(__xludf.DUMMYFUNCTION("""COMPUTED_VALUE"""),"Rif Sensitif")</f>
        <v>Rif Sensitif</v>
      </c>
      <c r="M425" s="43" t="str">
        <f>IFERROR(__xludf.DUMMYFUNCTION("""COMPUTED_VALUE"""),"Paru")</f>
        <v>Paru</v>
      </c>
    </row>
    <row r="426">
      <c r="H426" s="43" t="str">
        <f>IFERROR(__xludf.DUMMYFUNCTION("""COMPUTED_VALUE"""),"L")</f>
        <v>L</v>
      </c>
      <c r="I426" s="43" t="str">
        <f>IFERROR(__xludf.DUMMYFUNCTION("""COMPUTED_VALUE"""),"Positif")</f>
        <v>Positif</v>
      </c>
      <c r="J426" s="43" t="str">
        <f>IFERROR(__xludf.DUMMYFUNCTION("""COMPUTED_VALUE"""),"Negatif")</f>
        <v>Negatif</v>
      </c>
      <c r="K426" s="43" t="str">
        <f>IFERROR(__xludf.DUMMYFUNCTION("""COMPUTED_VALUE"""),"Tidak")</f>
        <v>Tidak</v>
      </c>
      <c r="L426" s="43" t="str">
        <f>IFERROR(__xludf.DUMMYFUNCTION("""COMPUTED_VALUE"""),"Rif Sensitif")</f>
        <v>Rif Sensitif</v>
      </c>
      <c r="M426" s="43" t="str">
        <f>IFERROR(__xludf.DUMMYFUNCTION("""COMPUTED_VALUE"""),"Paru")</f>
        <v>Paru</v>
      </c>
    </row>
    <row r="427">
      <c r="H427" s="43" t="str">
        <f>IFERROR(__xludf.DUMMYFUNCTION("""COMPUTED_VALUE"""),"P")</f>
        <v>P</v>
      </c>
      <c r="I427" s="43" t="str">
        <f>IFERROR(__xludf.DUMMYFUNCTION("""COMPUTED_VALUE"""),"Positif")</f>
        <v>Positif</v>
      </c>
      <c r="J427" s="43" t="str">
        <f>IFERROR(__xludf.DUMMYFUNCTION("""COMPUTED_VALUE"""),"Negatif")</f>
        <v>Negatif</v>
      </c>
      <c r="K427" s="43" t="str">
        <f>IFERROR(__xludf.DUMMYFUNCTION("""COMPUTED_VALUE"""),"Tidak")</f>
        <v>Tidak</v>
      </c>
      <c r="L427" s="43" t="str">
        <f>IFERROR(__xludf.DUMMYFUNCTION("""COMPUTED_VALUE"""),"Rif Sensitif")</f>
        <v>Rif Sensitif</v>
      </c>
      <c r="M427" s="43" t="str">
        <f>IFERROR(__xludf.DUMMYFUNCTION("""COMPUTED_VALUE"""),"Paru")</f>
        <v>Paru</v>
      </c>
    </row>
    <row r="428">
      <c r="H428" s="43" t="str">
        <f>IFERROR(__xludf.DUMMYFUNCTION("""COMPUTED_VALUE"""),"P")</f>
        <v>P</v>
      </c>
      <c r="I428" s="43" t="str">
        <f>IFERROR(__xludf.DUMMYFUNCTION("""COMPUTED_VALUE"""),"Positif")</f>
        <v>Positif</v>
      </c>
      <c r="J428" s="43" t="str">
        <f>IFERROR(__xludf.DUMMYFUNCTION("""COMPUTED_VALUE"""),"Negatif")</f>
        <v>Negatif</v>
      </c>
      <c r="K428" s="43" t="str">
        <f>IFERROR(__xludf.DUMMYFUNCTION("""COMPUTED_VALUE"""),"Tidak")</f>
        <v>Tidak</v>
      </c>
      <c r="L428" s="43" t="str">
        <f>IFERROR(__xludf.DUMMYFUNCTION("""COMPUTED_VALUE"""),"Rif Sensitif")</f>
        <v>Rif Sensitif</v>
      </c>
      <c r="M428" s="43" t="str">
        <f>IFERROR(__xludf.DUMMYFUNCTION("""COMPUTED_VALUE"""),"Paru")</f>
        <v>Paru</v>
      </c>
    </row>
    <row r="429">
      <c r="H429" s="43" t="str">
        <f>IFERROR(__xludf.DUMMYFUNCTION("""COMPUTED_VALUE"""),"L")</f>
        <v>L</v>
      </c>
      <c r="I429" s="43" t="str">
        <f>IFERROR(__xludf.DUMMYFUNCTION("""COMPUTED_VALUE"""),"Positif")</f>
        <v>Positif</v>
      </c>
      <c r="J429" s="43" t="str">
        <f>IFERROR(__xludf.DUMMYFUNCTION("""COMPUTED_VALUE"""),"Negatif")</f>
        <v>Negatif</v>
      </c>
      <c r="K429" s="43" t="str">
        <f>IFERROR(__xludf.DUMMYFUNCTION("""COMPUTED_VALUE"""),"Tidak")</f>
        <v>Tidak</v>
      </c>
      <c r="L429" s="43" t="str">
        <f>IFERROR(__xludf.DUMMYFUNCTION("""COMPUTED_VALUE"""),"Rif Sensitif")</f>
        <v>Rif Sensitif</v>
      </c>
      <c r="M429" s="43" t="str">
        <f>IFERROR(__xludf.DUMMYFUNCTION("""COMPUTED_VALUE"""),"Paru")</f>
        <v>Paru</v>
      </c>
    </row>
    <row r="430">
      <c r="H430" s="43" t="str">
        <f>IFERROR(__xludf.DUMMYFUNCTION("""COMPUTED_VALUE"""),"L")</f>
        <v>L</v>
      </c>
      <c r="I430" s="43" t="str">
        <f>IFERROR(__xludf.DUMMYFUNCTION("""COMPUTED_VALUE"""),"Positif")</f>
        <v>Positif</v>
      </c>
      <c r="J430" s="43" t="str">
        <f>IFERROR(__xludf.DUMMYFUNCTION("""COMPUTED_VALUE"""),"Negatif")</f>
        <v>Negatif</v>
      </c>
      <c r="K430" s="43" t="str">
        <f>IFERROR(__xludf.DUMMYFUNCTION("""COMPUTED_VALUE"""),"Tidak")</f>
        <v>Tidak</v>
      </c>
      <c r="L430" s="43" t="str">
        <f>IFERROR(__xludf.DUMMYFUNCTION("""COMPUTED_VALUE"""),"Rif Sensitif")</f>
        <v>Rif Sensitif</v>
      </c>
      <c r="M430" s="43" t="str">
        <f>IFERROR(__xludf.DUMMYFUNCTION("""COMPUTED_VALUE"""),"Paru")</f>
        <v>Paru</v>
      </c>
    </row>
    <row r="431">
      <c r="H431" s="43" t="str">
        <f>IFERROR(__xludf.DUMMYFUNCTION("""COMPUTED_VALUE"""),"L")</f>
        <v>L</v>
      </c>
      <c r="I431" s="43" t="str">
        <f>IFERROR(__xludf.DUMMYFUNCTION("""COMPUTED_VALUE"""),"Positif")</f>
        <v>Positif</v>
      </c>
      <c r="J431" s="43" t="str">
        <f>IFERROR(__xludf.DUMMYFUNCTION("""COMPUTED_VALUE"""),"Negatif")</f>
        <v>Negatif</v>
      </c>
      <c r="K431" s="43" t="str">
        <f>IFERROR(__xludf.DUMMYFUNCTION("""COMPUTED_VALUE"""),"Tidak")</f>
        <v>Tidak</v>
      </c>
      <c r="L431" s="43" t="str">
        <f>IFERROR(__xludf.DUMMYFUNCTION("""COMPUTED_VALUE"""),"Rif Sensitif")</f>
        <v>Rif Sensitif</v>
      </c>
      <c r="M431" s="43" t="str">
        <f>IFERROR(__xludf.DUMMYFUNCTION("""COMPUTED_VALUE"""),"Paru")</f>
        <v>Paru</v>
      </c>
    </row>
    <row r="432">
      <c r="H432" s="43" t="str">
        <f>IFERROR(__xludf.DUMMYFUNCTION("""COMPUTED_VALUE"""),"L")</f>
        <v>L</v>
      </c>
      <c r="I432" s="43" t="str">
        <f>IFERROR(__xludf.DUMMYFUNCTION("""COMPUTED_VALUE"""),"Positif")</f>
        <v>Positif</v>
      </c>
      <c r="J432" s="43" t="str">
        <f>IFERROR(__xludf.DUMMYFUNCTION("""COMPUTED_VALUE"""),"Negatif")</f>
        <v>Negatif</v>
      </c>
      <c r="K432" s="43" t="str">
        <f>IFERROR(__xludf.DUMMYFUNCTION("""COMPUTED_VALUE"""),"Tidak")</f>
        <v>Tidak</v>
      </c>
      <c r="L432" s="43" t="str">
        <f>IFERROR(__xludf.DUMMYFUNCTION("""COMPUTED_VALUE"""),"Rif Sensitif")</f>
        <v>Rif Sensitif</v>
      </c>
      <c r="M432" s="43" t="str">
        <f>IFERROR(__xludf.DUMMYFUNCTION("""COMPUTED_VALUE"""),"Paru")</f>
        <v>Paru</v>
      </c>
    </row>
    <row r="433">
      <c r="H433" s="43" t="str">
        <f>IFERROR(__xludf.DUMMYFUNCTION("""COMPUTED_VALUE"""),"L")</f>
        <v>L</v>
      </c>
      <c r="I433" s="43" t="str">
        <f>IFERROR(__xludf.DUMMYFUNCTION("""COMPUTED_VALUE"""),"Positif")</f>
        <v>Positif</v>
      </c>
      <c r="J433" s="43" t="str">
        <f>IFERROR(__xludf.DUMMYFUNCTION("""COMPUTED_VALUE"""),"Negatif")</f>
        <v>Negatif</v>
      </c>
      <c r="K433" s="43" t="str">
        <f>IFERROR(__xludf.DUMMYFUNCTION("""COMPUTED_VALUE"""),"Tidak")</f>
        <v>Tidak</v>
      </c>
      <c r="L433" s="43" t="str">
        <f>IFERROR(__xludf.DUMMYFUNCTION("""COMPUTED_VALUE"""),"Rif Sensitif")</f>
        <v>Rif Sensitif</v>
      </c>
      <c r="M433" s="43" t="str">
        <f>IFERROR(__xludf.DUMMYFUNCTION("""COMPUTED_VALUE"""),"Paru")</f>
        <v>Paru</v>
      </c>
    </row>
    <row r="434">
      <c r="H434" s="43" t="str">
        <f>IFERROR(__xludf.DUMMYFUNCTION("""COMPUTED_VALUE"""),"P")</f>
        <v>P</v>
      </c>
      <c r="I434" s="43" t="str">
        <f>IFERROR(__xludf.DUMMYFUNCTION("""COMPUTED_VALUE"""),"Positif")</f>
        <v>Positif</v>
      </c>
      <c r="J434" s="43" t="str">
        <f>IFERROR(__xludf.DUMMYFUNCTION("""COMPUTED_VALUE"""),"Negatif")</f>
        <v>Negatif</v>
      </c>
      <c r="K434" s="43" t="str">
        <f>IFERROR(__xludf.DUMMYFUNCTION("""COMPUTED_VALUE"""),"Tidak")</f>
        <v>Tidak</v>
      </c>
      <c r="L434" s="43" t="str">
        <f>IFERROR(__xludf.DUMMYFUNCTION("""COMPUTED_VALUE"""),"Rif Sensitif")</f>
        <v>Rif Sensitif</v>
      </c>
      <c r="M434" s="43" t="str">
        <f>IFERROR(__xludf.DUMMYFUNCTION("""COMPUTED_VALUE"""),"Paru")</f>
        <v>Paru</v>
      </c>
    </row>
    <row r="435">
      <c r="H435" s="43" t="str">
        <f>IFERROR(__xludf.DUMMYFUNCTION("""COMPUTED_VALUE"""),"L")</f>
        <v>L</v>
      </c>
      <c r="I435" s="43" t="str">
        <f>IFERROR(__xludf.DUMMYFUNCTION("""COMPUTED_VALUE"""),"Positif")</f>
        <v>Positif</v>
      </c>
      <c r="J435" s="43" t="str">
        <f>IFERROR(__xludf.DUMMYFUNCTION("""COMPUTED_VALUE"""),"Negatif")</f>
        <v>Negatif</v>
      </c>
      <c r="K435" s="43" t="str">
        <f>IFERROR(__xludf.DUMMYFUNCTION("""COMPUTED_VALUE"""),"Tidak")</f>
        <v>Tidak</v>
      </c>
      <c r="L435" s="43" t="str">
        <f>IFERROR(__xludf.DUMMYFUNCTION("""COMPUTED_VALUE"""),"Rif Sensitif")</f>
        <v>Rif Sensitif</v>
      </c>
      <c r="M435" s="43" t="str">
        <f>IFERROR(__xludf.DUMMYFUNCTION("""COMPUTED_VALUE"""),"Paru")</f>
        <v>Paru</v>
      </c>
    </row>
    <row r="436">
      <c r="H436" s="43" t="str">
        <f>IFERROR(__xludf.DUMMYFUNCTION("""COMPUTED_VALUE"""),"L")</f>
        <v>L</v>
      </c>
      <c r="I436" s="43" t="str">
        <f>IFERROR(__xludf.DUMMYFUNCTION("""COMPUTED_VALUE"""),"Positif")</f>
        <v>Positif</v>
      </c>
      <c r="J436" s="43" t="str">
        <f>IFERROR(__xludf.DUMMYFUNCTION("""COMPUTED_VALUE"""),"Negatif")</f>
        <v>Negatif</v>
      </c>
      <c r="K436" s="43" t="str">
        <f>IFERROR(__xludf.DUMMYFUNCTION("""COMPUTED_VALUE"""),"Tidak")</f>
        <v>Tidak</v>
      </c>
      <c r="L436" s="43" t="str">
        <f>IFERROR(__xludf.DUMMYFUNCTION("""COMPUTED_VALUE"""),"Rif Sensitif")</f>
        <v>Rif Sensitif</v>
      </c>
      <c r="M436" s="43" t="str">
        <f>IFERROR(__xludf.DUMMYFUNCTION("""COMPUTED_VALUE"""),"Paru")</f>
        <v>Paru</v>
      </c>
    </row>
    <row r="437">
      <c r="H437" s="43" t="str">
        <f>IFERROR(__xludf.DUMMYFUNCTION("""COMPUTED_VALUE"""),"L")</f>
        <v>L</v>
      </c>
      <c r="I437" s="43" t="str">
        <f>IFERROR(__xludf.DUMMYFUNCTION("""COMPUTED_VALUE"""),"Positif")</f>
        <v>Positif</v>
      </c>
      <c r="J437" s="43" t="str">
        <f>IFERROR(__xludf.DUMMYFUNCTION("""COMPUTED_VALUE"""),"Negatif")</f>
        <v>Negatif</v>
      </c>
      <c r="K437" s="43" t="str">
        <f>IFERROR(__xludf.DUMMYFUNCTION("""COMPUTED_VALUE"""),"Tidak")</f>
        <v>Tidak</v>
      </c>
      <c r="L437" s="43" t="str">
        <f>IFERROR(__xludf.DUMMYFUNCTION("""COMPUTED_VALUE"""),"Rif Sensitif")</f>
        <v>Rif Sensitif</v>
      </c>
      <c r="M437" s="43" t="str">
        <f>IFERROR(__xludf.DUMMYFUNCTION("""COMPUTED_VALUE"""),"Paru")</f>
        <v>Paru</v>
      </c>
    </row>
    <row r="438">
      <c r="H438" s="43" t="str">
        <f>IFERROR(__xludf.DUMMYFUNCTION("""COMPUTED_VALUE"""),"L")</f>
        <v>L</v>
      </c>
      <c r="I438" s="43" t="str">
        <f>IFERROR(__xludf.DUMMYFUNCTION("""COMPUTED_VALUE"""),"Positif")</f>
        <v>Positif</v>
      </c>
      <c r="J438" s="43" t="str">
        <f>IFERROR(__xludf.DUMMYFUNCTION("""COMPUTED_VALUE"""),"Negatif")</f>
        <v>Negatif</v>
      </c>
      <c r="K438" s="43" t="str">
        <f>IFERROR(__xludf.DUMMYFUNCTION("""COMPUTED_VALUE"""),"Tidak")</f>
        <v>Tidak</v>
      </c>
      <c r="L438" s="43" t="str">
        <f>IFERROR(__xludf.DUMMYFUNCTION("""COMPUTED_VALUE"""),"Rif Sensitif")</f>
        <v>Rif Sensitif</v>
      </c>
      <c r="M438" s="43" t="str">
        <f>IFERROR(__xludf.DUMMYFUNCTION("""COMPUTED_VALUE"""),"Paru")</f>
        <v>Paru</v>
      </c>
    </row>
    <row r="439">
      <c r="H439" s="43" t="str">
        <f>IFERROR(__xludf.DUMMYFUNCTION("""COMPUTED_VALUE"""),"L")</f>
        <v>L</v>
      </c>
      <c r="I439" s="43" t="str">
        <f>IFERROR(__xludf.DUMMYFUNCTION("""COMPUTED_VALUE"""),"Positif")</f>
        <v>Positif</v>
      </c>
      <c r="J439" s="43" t="str">
        <f>IFERROR(__xludf.DUMMYFUNCTION("""COMPUTED_VALUE"""),"Negatif")</f>
        <v>Negatif</v>
      </c>
      <c r="K439" s="43" t="str">
        <f>IFERROR(__xludf.DUMMYFUNCTION("""COMPUTED_VALUE"""),"Tidak")</f>
        <v>Tidak</v>
      </c>
      <c r="L439" s="43" t="str">
        <f>IFERROR(__xludf.DUMMYFUNCTION("""COMPUTED_VALUE"""),"Rif Sensitif")</f>
        <v>Rif Sensitif</v>
      </c>
      <c r="M439" s="43" t="str">
        <f>IFERROR(__xludf.DUMMYFUNCTION("""COMPUTED_VALUE"""),"Paru")</f>
        <v>Paru</v>
      </c>
    </row>
    <row r="440">
      <c r="H440" s="43" t="str">
        <f>IFERROR(__xludf.DUMMYFUNCTION("""COMPUTED_VALUE"""),"L")</f>
        <v>L</v>
      </c>
      <c r="I440" s="43" t="str">
        <f>IFERROR(__xludf.DUMMYFUNCTION("""COMPUTED_VALUE"""),"Positif")</f>
        <v>Positif</v>
      </c>
      <c r="J440" s="43" t="str">
        <f>IFERROR(__xludf.DUMMYFUNCTION("""COMPUTED_VALUE"""),"Negatif")</f>
        <v>Negatif</v>
      </c>
      <c r="K440" s="43" t="str">
        <f>IFERROR(__xludf.DUMMYFUNCTION("""COMPUTED_VALUE"""),"Tidak")</f>
        <v>Tidak</v>
      </c>
      <c r="L440" s="43" t="str">
        <f>IFERROR(__xludf.DUMMYFUNCTION("""COMPUTED_VALUE"""),"Rif Sensitif")</f>
        <v>Rif Sensitif</v>
      </c>
      <c r="M440" s="43" t="str">
        <f>IFERROR(__xludf.DUMMYFUNCTION("""COMPUTED_VALUE"""),"Paru")</f>
        <v>Paru</v>
      </c>
    </row>
    <row r="441">
      <c r="H441" s="43" t="str">
        <f>IFERROR(__xludf.DUMMYFUNCTION("""COMPUTED_VALUE"""),"L")</f>
        <v>L</v>
      </c>
      <c r="I441" s="43" t="str">
        <f>IFERROR(__xludf.DUMMYFUNCTION("""COMPUTED_VALUE"""),"Positif")</f>
        <v>Positif</v>
      </c>
      <c r="J441" s="43" t="str">
        <f>IFERROR(__xludf.DUMMYFUNCTION("""COMPUTED_VALUE"""),"Negatif")</f>
        <v>Negatif</v>
      </c>
      <c r="K441" s="43" t="str">
        <f>IFERROR(__xludf.DUMMYFUNCTION("""COMPUTED_VALUE"""),"Tidak")</f>
        <v>Tidak</v>
      </c>
      <c r="L441" s="43" t="str">
        <f>IFERROR(__xludf.DUMMYFUNCTION("""COMPUTED_VALUE"""),"Rif Sensitif")</f>
        <v>Rif Sensitif</v>
      </c>
      <c r="M441" s="43" t="str">
        <f>IFERROR(__xludf.DUMMYFUNCTION("""COMPUTED_VALUE"""),"Paru")</f>
        <v>Paru</v>
      </c>
    </row>
    <row r="442">
      <c r="H442" s="43" t="str">
        <f>IFERROR(__xludf.DUMMYFUNCTION("""COMPUTED_VALUE"""),"L")</f>
        <v>L</v>
      </c>
      <c r="I442" s="43" t="str">
        <f>IFERROR(__xludf.DUMMYFUNCTION("""COMPUTED_VALUE"""),"Positif")</f>
        <v>Positif</v>
      </c>
      <c r="J442" s="43" t="str">
        <f>IFERROR(__xludf.DUMMYFUNCTION("""COMPUTED_VALUE"""),"Negatif")</f>
        <v>Negatif</v>
      </c>
      <c r="K442" s="43" t="str">
        <f>IFERROR(__xludf.DUMMYFUNCTION("""COMPUTED_VALUE"""),"Tidak")</f>
        <v>Tidak</v>
      </c>
      <c r="L442" s="43" t="str">
        <f>IFERROR(__xludf.DUMMYFUNCTION("""COMPUTED_VALUE"""),"Rif Sensitif")</f>
        <v>Rif Sensitif</v>
      </c>
      <c r="M442" s="43" t="str">
        <f>IFERROR(__xludf.DUMMYFUNCTION("""COMPUTED_VALUE"""),"Paru")</f>
        <v>Paru</v>
      </c>
    </row>
    <row r="443">
      <c r="H443" s="43" t="str">
        <f>IFERROR(__xludf.DUMMYFUNCTION("""COMPUTED_VALUE"""),"L")</f>
        <v>L</v>
      </c>
      <c r="I443" s="43" t="str">
        <f>IFERROR(__xludf.DUMMYFUNCTION("""COMPUTED_VALUE"""),"Positif")</f>
        <v>Positif</v>
      </c>
      <c r="J443" s="43" t="str">
        <f>IFERROR(__xludf.DUMMYFUNCTION("""COMPUTED_VALUE"""),"Negatif")</f>
        <v>Negatif</v>
      </c>
      <c r="K443" s="43" t="str">
        <f>IFERROR(__xludf.DUMMYFUNCTION("""COMPUTED_VALUE"""),"Tidak")</f>
        <v>Tidak</v>
      </c>
      <c r="L443" s="43" t="str">
        <f>IFERROR(__xludf.DUMMYFUNCTION("""COMPUTED_VALUE"""),"Rif Sensitif")</f>
        <v>Rif Sensitif</v>
      </c>
      <c r="M443" s="43" t="str">
        <f>IFERROR(__xludf.DUMMYFUNCTION("""COMPUTED_VALUE"""),"Paru")</f>
        <v>Paru</v>
      </c>
    </row>
    <row r="444">
      <c r="H444" s="43" t="str">
        <f>IFERROR(__xludf.DUMMYFUNCTION("""COMPUTED_VALUE"""),"L")</f>
        <v>L</v>
      </c>
      <c r="I444" s="43" t="str">
        <f>IFERROR(__xludf.DUMMYFUNCTION("""COMPUTED_VALUE"""),"Positif")</f>
        <v>Positif</v>
      </c>
      <c r="J444" s="43" t="str">
        <f>IFERROR(__xludf.DUMMYFUNCTION("""COMPUTED_VALUE"""),"Negatif")</f>
        <v>Negatif</v>
      </c>
      <c r="K444" s="43" t="str">
        <f>IFERROR(__xludf.DUMMYFUNCTION("""COMPUTED_VALUE"""),"Tidak")</f>
        <v>Tidak</v>
      </c>
      <c r="L444" s="43" t="str">
        <f>IFERROR(__xludf.DUMMYFUNCTION("""COMPUTED_VALUE"""),"Rif Sensitif")</f>
        <v>Rif Sensitif</v>
      </c>
      <c r="M444" s="43" t="str">
        <f>IFERROR(__xludf.DUMMYFUNCTION("""COMPUTED_VALUE"""),"Paru")</f>
        <v>Paru</v>
      </c>
    </row>
    <row r="445">
      <c r="H445" s="43" t="str">
        <f>IFERROR(__xludf.DUMMYFUNCTION("""COMPUTED_VALUE"""),"L")</f>
        <v>L</v>
      </c>
      <c r="I445" s="43" t="str">
        <f>IFERROR(__xludf.DUMMYFUNCTION("""COMPUTED_VALUE"""),"Positif")</f>
        <v>Positif</v>
      </c>
      <c r="J445" s="43" t="str">
        <f>IFERROR(__xludf.DUMMYFUNCTION("""COMPUTED_VALUE"""),"Negatif")</f>
        <v>Negatif</v>
      </c>
      <c r="K445" s="43" t="str">
        <f>IFERROR(__xludf.DUMMYFUNCTION("""COMPUTED_VALUE"""),"Tidak")</f>
        <v>Tidak</v>
      </c>
      <c r="L445" s="43" t="str">
        <f>IFERROR(__xludf.DUMMYFUNCTION("""COMPUTED_VALUE"""),"Rif Sensitif")</f>
        <v>Rif Sensitif</v>
      </c>
      <c r="M445" s="43" t="str">
        <f>IFERROR(__xludf.DUMMYFUNCTION("""COMPUTED_VALUE"""),"Paru")</f>
        <v>Paru</v>
      </c>
    </row>
    <row r="446">
      <c r="H446" s="43" t="str">
        <f>IFERROR(__xludf.DUMMYFUNCTION("""COMPUTED_VALUE"""),"P")</f>
        <v>P</v>
      </c>
      <c r="I446" s="43" t="str">
        <f>IFERROR(__xludf.DUMMYFUNCTION("""COMPUTED_VALUE"""),"Positif")</f>
        <v>Positif</v>
      </c>
      <c r="J446" s="43" t="str">
        <f>IFERROR(__xludf.DUMMYFUNCTION("""COMPUTED_VALUE"""),"Negatif")</f>
        <v>Negatif</v>
      </c>
      <c r="K446" s="43" t="str">
        <f>IFERROR(__xludf.DUMMYFUNCTION("""COMPUTED_VALUE"""),"Tidak")</f>
        <v>Tidak</v>
      </c>
      <c r="L446" s="43" t="str">
        <f>IFERROR(__xludf.DUMMYFUNCTION("""COMPUTED_VALUE"""),"Rif Sensitif")</f>
        <v>Rif Sensitif</v>
      </c>
      <c r="M446" s="43" t="str">
        <f>IFERROR(__xludf.DUMMYFUNCTION("""COMPUTED_VALUE"""),"Paru")</f>
        <v>Paru</v>
      </c>
    </row>
    <row r="447">
      <c r="H447" s="43" t="str">
        <f>IFERROR(__xludf.DUMMYFUNCTION("""COMPUTED_VALUE"""),"P")</f>
        <v>P</v>
      </c>
      <c r="I447" s="43" t="str">
        <f>IFERROR(__xludf.DUMMYFUNCTION("""COMPUTED_VALUE"""),"Positif")</f>
        <v>Positif</v>
      </c>
      <c r="J447" s="43" t="str">
        <f>IFERROR(__xludf.DUMMYFUNCTION("""COMPUTED_VALUE"""),"Negatif")</f>
        <v>Negatif</v>
      </c>
      <c r="K447" s="43" t="str">
        <f>IFERROR(__xludf.DUMMYFUNCTION("""COMPUTED_VALUE"""),"Tidak")</f>
        <v>Tidak</v>
      </c>
      <c r="L447" s="43" t="str">
        <f>IFERROR(__xludf.DUMMYFUNCTION("""COMPUTED_VALUE"""),"Rif Sensitif")</f>
        <v>Rif Sensitif</v>
      </c>
      <c r="M447" s="43" t="str">
        <f>IFERROR(__xludf.DUMMYFUNCTION("""COMPUTED_VALUE"""),"Paru")</f>
        <v>Paru</v>
      </c>
    </row>
    <row r="448">
      <c r="H448" s="43" t="str">
        <f>IFERROR(__xludf.DUMMYFUNCTION("""COMPUTED_VALUE"""),"P")</f>
        <v>P</v>
      </c>
      <c r="I448" s="43" t="str">
        <f>IFERROR(__xludf.DUMMYFUNCTION("""COMPUTED_VALUE"""),"Positif")</f>
        <v>Positif</v>
      </c>
      <c r="J448" s="43" t="str">
        <f>IFERROR(__xludf.DUMMYFUNCTION("""COMPUTED_VALUE"""),"Negatif")</f>
        <v>Negatif</v>
      </c>
      <c r="K448" s="43" t="str">
        <f>IFERROR(__xludf.DUMMYFUNCTION("""COMPUTED_VALUE"""),"Tidak")</f>
        <v>Tidak</v>
      </c>
      <c r="L448" s="43" t="str">
        <f>IFERROR(__xludf.DUMMYFUNCTION("""COMPUTED_VALUE"""),"Rif Sensitif")</f>
        <v>Rif Sensitif</v>
      </c>
      <c r="M448" s="43" t="str">
        <f>IFERROR(__xludf.DUMMYFUNCTION("""COMPUTED_VALUE"""),"Paru")</f>
        <v>Paru</v>
      </c>
    </row>
    <row r="449">
      <c r="H449" s="43" t="str">
        <f>IFERROR(__xludf.DUMMYFUNCTION("""COMPUTED_VALUE"""),"P")</f>
        <v>P</v>
      </c>
      <c r="I449" s="43" t="str">
        <f>IFERROR(__xludf.DUMMYFUNCTION("""COMPUTED_VALUE"""),"Positif")</f>
        <v>Positif</v>
      </c>
      <c r="J449" s="43" t="str">
        <f>IFERROR(__xludf.DUMMYFUNCTION("""COMPUTED_VALUE"""),"Negatif")</f>
        <v>Negatif</v>
      </c>
      <c r="K449" s="43" t="str">
        <f>IFERROR(__xludf.DUMMYFUNCTION("""COMPUTED_VALUE"""),"Tidak")</f>
        <v>Tidak</v>
      </c>
      <c r="L449" s="43" t="str">
        <f>IFERROR(__xludf.DUMMYFUNCTION("""COMPUTED_VALUE"""),"Rif Sensitif")</f>
        <v>Rif Sensitif</v>
      </c>
      <c r="M449" s="43" t="str">
        <f>IFERROR(__xludf.DUMMYFUNCTION("""COMPUTED_VALUE"""),"Paru")</f>
        <v>Paru</v>
      </c>
    </row>
    <row r="450">
      <c r="H450" s="43" t="str">
        <f>IFERROR(__xludf.DUMMYFUNCTION("""COMPUTED_VALUE"""),"P")</f>
        <v>P</v>
      </c>
      <c r="I450" s="43" t="str">
        <f>IFERROR(__xludf.DUMMYFUNCTION("""COMPUTED_VALUE"""),"Positif")</f>
        <v>Positif</v>
      </c>
      <c r="J450" s="43" t="str">
        <f>IFERROR(__xludf.DUMMYFUNCTION("""COMPUTED_VALUE"""),"Negatif")</f>
        <v>Negatif</v>
      </c>
      <c r="K450" s="43" t="str">
        <f>IFERROR(__xludf.DUMMYFUNCTION("""COMPUTED_VALUE"""),"Tidak")</f>
        <v>Tidak</v>
      </c>
      <c r="L450" s="43" t="str">
        <f>IFERROR(__xludf.DUMMYFUNCTION("""COMPUTED_VALUE"""),"Rif Sensitif")</f>
        <v>Rif Sensitif</v>
      </c>
      <c r="M450" s="43" t="str">
        <f>IFERROR(__xludf.DUMMYFUNCTION("""COMPUTED_VALUE"""),"Paru")</f>
        <v>Paru</v>
      </c>
    </row>
    <row r="451">
      <c r="H451" s="43" t="str">
        <f>IFERROR(__xludf.DUMMYFUNCTION("""COMPUTED_VALUE"""),"P")</f>
        <v>P</v>
      </c>
      <c r="I451" s="43" t="str">
        <f>IFERROR(__xludf.DUMMYFUNCTION("""COMPUTED_VALUE"""),"Positif")</f>
        <v>Positif</v>
      </c>
      <c r="J451" s="43" t="str">
        <f>IFERROR(__xludf.DUMMYFUNCTION("""COMPUTED_VALUE"""),"Negatif")</f>
        <v>Negatif</v>
      </c>
      <c r="K451" s="43" t="str">
        <f>IFERROR(__xludf.DUMMYFUNCTION("""COMPUTED_VALUE"""),"Tidak")</f>
        <v>Tidak</v>
      </c>
      <c r="L451" s="43" t="str">
        <f>IFERROR(__xludf.DUMMYFUNCTION("""COMPUTED_VALUE"""),"Rif Sensitif")</f>
        <v>Rif Sensitif</v>
      </c>
      <c r="M451" s="43" t="str">
        <f>IFERROR(__xludf.DUMMYFUNCTION("""COMPUTED_VALUE"""),"Paru")</f>
        <v>Paru</v>
      </c>
    </row>
    <row r="452">
      <c r="H452" s="43" t="str">
        <f>IFERROR(__xludf.DUMMYFUNCTION("""COMPUTED_VALUE"""),"P")</f>
        <v>P</v>
      </c>
      <c r="I452" s="43" t="str">
        <f>IFERROR(__xludf.DUMMYFUNCTION("""COMPUTED_VALUE"""),"Positif")</f>
        <v>Positif</v>
      </c>
      <c r="J452" s="43" t="str">
        <f>IFERROR(__xludf.DUMMYFUNCTION("""COMPUTED_VALUE"""),"Negatif")</f>
        <v>Negatif</v>
      </c>
      <c r="K452" s="43" t="str">
        <f>IFERROR(__xludf.DUMMYFUNCTION("""COMPUTED_VALUE"""),"Tidak")</f>
        <v>Tidak</v>
      </c>
      <c r="L452" s="43" t="str">
        <f>IFERROR(__xludf.DUMMYFUNCTION("""COMPUTED_VALUE"""),"Rif Sensitif")</f>
        <v>Rif Sensitif</v>
      </c>
      <c r="M452" s="43" t="str">
        <f>IFERROR(__xludf.DUMMYFUNCTION("""COMPUTED_VALUE"""),"Paru")</f>
        <v>Paru</v>
      </c>
    </row>
    <row r="453">
      <c r="H453" s="43" t="str">
        <f>IFERROR(__xludf.DUMMYFUNCTION("""COMPUTED_VALUE"""),"L")</f>
        <v>L</v>
      </c>
      <c r="I453" s="43" t="str">
        <f>IFERROR(__xludf.DUMMYFUNCTION("""COMPUTED_VALUE"""),"Positif")</f>
        <v>Positif</v>
      </c>
      <c r="J453" s="43" t="str">
        <f>IFERROR(__xludf.DUMMYFUNCTION("""COMPUTED_VALUE"""),"Negatif")</f>
        <v>Negatif</v>
      </c>
      <c r="K453" s="43" t="str">
        <f>IFERROR(__xludf.DUMMYFUNCTION("""COMPUTED_VALUE"""),"Tidak")</f>
        <v>Tidak</v>
      </c>
      <c r="L453" s="43" t="str">
        <f>IFERROR(__xludf.DUMMYFUNCTION("""COMPUTED_VALUE"""),"Rif Sensitif")</f>
        <v>Rif Sensitif</v>
      </c>
      <c r="M453" s="43" t="str">
        <f>IFERROR(__xludf.DUMMYFUNCTION("""COMPUTED_VALUE"""),"Paru")</f>
        <v>Paru</v>
      </c>
    </row>
    <row r="454">
      <c r="H454" s="43" t="str">
        <f>IFERROR(__xludf.DUMMYFUNCTION("""COMPUTED_VALUE"""),"L")</f>
        <v>L</v>
      </c>
      <c r="I454" s="43" t="str">
        <f>IFERROR(__xludf.DUMMYFUNCTION("""COMPUTED_VALUE"""),"Positif")</f>
        <v>Positif</v>
      </c>
      <c r="J454" s="43" t="str">
        <f>IFERROR(__xludf.DUMMYFUNCTION("""COMPUTED_VALUE"""),"Negatif")</f>
        <v>Negatif</v>
      </c>
      <c r="K454" s="43" t="str">
        <f>IFERROR(__xludf.DUMMYFUNCTION("""COMPUTED_VALUE"""),"Tidak")</f>
        <v>Tidak</v>
      </c>
      <c r="L454" s="43" t="str">
        <f>IFERROR(__xludf.DUMMYFUNCTION("""COMPUTED_VALUE"""),"Rif Sensitif")</f>
        <v>Rif Sensitif</v>
      </c>
      <c r="M454" s="43" t="str">
        <f>IFERROR(__xludf.DUMMYFUNCTION("""COMPUTED_VALUE"""),"Paru")</f>
        <v>Paru</v>
      </c>
    </row>
    <row r="455">
      <c r="H455" s="43" t="str">
        <f>IFERROR(__xludf.DUMMYFUNCTION("""COMPUTED_VALUE"""),"P")</f>
        <v>P</v>
      </c>
      <c r="I455" s="43" t="str">
        <f>IFERROR(__xludf.DUMMYFUNCTION("""COMPUTED_VALUE"""),"Positif")</f>
        <v>Positif</v>
      </c>
      <c r="J455" s="43" t="str">
        <f>IFERROR(__xludf.DUMMYFUNCTION("""COMPUTED_VALUE"""),"Negatif")</f>
        <v>Negatif</v>
      </c>
      <c r="K455" s="43" t="str">
        <f>IFERROR(__xludf.DUMMYFUNCTION("""COMPUTED_VALUE"""),"Tidak")</f>
        <v>Tidak</v>
      </c>
      <c r="L455" s="43" t="str">
        <f>IFERROR(__xludf.DUMMYFUNCTION("""COMPUTED_VALUE"""),"Rif Sensitif")</f>
        <v>Rif Sensitif</v>
      </c>
      <c r="M455" s="43" t="str">
        <f>IFERROR(__xludf.DUMMYFUNCTION("""COMPUTED_VALUE"""),"Paru")</f>
        <v>Paru</v>
      </c>
    </row>
    <row r="456">
      <c r="H456" s="43" t="str">
        <f>IFERROR(__xludf.DUMMYFUNCTION("""COMPUTED_VALUE"""),"P")</f>
        <v>P</v>
      </c>
      <c r="I456" s="43" t="str">
        <f>IFERROR(__xludf.DUMMYFUNCTION("""COMPUTED_VALUE"""),"Positif")</f>
        <v>Positif</v>
      </c>
      <c r="J456" s="43" t="str">
        <f>IFERROR(__xludf.DUMMYFUNCTION("""COMPUTED_VALUE"""),"Negatif")</f>
        <v>Negatif</v>
      </c>
      <c r="K456" s="43" t="str">
        <f>IFERROR(__xludf.DUMMYFUNCTION("""COMPUTED_VALUE"""),"Tidak")</f>
        <v>Tidak</v>
      </c>
      <c r="L456" s="43" t="str">
        <f>IFERROR(__xludf.DUMMYFUNCTION("""COMPUTED_VALUE"""),"Rif Sensitif")</f>
        <v>Rif Sensitif</v>
      </c>
      <c r="M456" s="43" t="str">
        <f>IFERROR(__xludf.DUMMYFUNCTION("""COMPUTED_VALUE"""),"Paru")</f>
        <v>Paru</v>
      </c>
    </row>
    <row r="457">
      <c r="H457" s="43" t="str">
        <f>IFERROR(__xludf.DUMMYFUNCTION("""COMPUTED_VALUE"""),"P")</f>
        <v>P</v>
      </c>
      <c r="I457" s="43" t="str">
        <f>IFERROR(__xludf.DUMMYFUNCTION("""COMPUTED_VALUE"""),"Positif")</f>
        <v>Positif</v>
      </c>
      <c r="J457" s="43" t="str">
        <f>IFERROR(__xludf.DUMMYFUNCTION("""COMPUTED_VALUE"""),"Negatif")</f>
        <v>Negatif</v>
      </c>
      <c r="K457" s="43" t="str">
        <f>IFERROR(__xludf.DUMMYFUNCTION("""COMPUTED_VALUE"""),"Tidak")</f>
        <v>Tidak</v>
      </c>
      <c r="L457" s="43" t="str">
        <f>IFERROR(__xludf.DUMMYFUNCTION("""COMPUTED_VALUE"""),"Rif Sensitif")</f>
        <v>Rif Sensitif</v>
      </c>
      <c r="M457" s="43" t="str">
        <f>IFERROR(__xludf.DUMMYFUNCTION("""COMPUTED_VALUE"""),"Paru")</f>
        <v>Paru</v>
      </c>
    </row>
    <row r="458">
      <c r="H458" s="43" t="str">
        <f>IFERROR(__xludf.DUMMYFUNCTION("""COMPUTED_VALUE"""),"P")</f>
        <v>P</v>
      </c>
      <c r="I458" s="43" t="str">
        <f>IFERROR(__xludf.DUMMYFUNCTION("""COMPUTED_VALUE"""),"Positif")</f>
        <v>Positif</v>
      </c>
      <c r="J458" s="43" t="str">
        <f>IFERROR(__xludf.DUMMYFUNCTION("""COMPUTED_VALUE"""),"Negatif")</f>
        <v>Negatif</v>
      </c>
      <c r="K458" s="43" t="str">
        <f>IFERROR(__xludf.DUMMYFUNCTION("""COMPUTED_VALUE"""),"Tidak")</f>
        <v>Tidak</v>
      </c>
      <c r="L458" s="43" t="str">
        <f>IFERROR(__xludf.DUMMYFUNCTION("""COMPUTED_VALUE"""),"Rif Sensitif")</f>
        <v>Rif Sensitif</v>
      </c>
      <c r="M458" s="43" t="str">
        <f>IFERROR(__xludf.DUMMYFUNCTION("""COMPUTED_VALUE"""),"Paru")</f>
        <v>Paru</v>
      </c>
    </row>
    <row r="459">
      <c r="H459" s="43" t="str">
        <f>IFERROR(__xludf.DUMMYFUNCTION("""COMPUTED_VALUE"""),"L")</f>
        <v>L</v>
      </c>
      <c r="I459" s="43" t="str">
        <f>IFERROR(__xludf.DUMMYFUNCTION("""COMPUTED_VALUE"""),"Positif")</f>
        <v>Positif</v>
      </c>
      <c r="J459" s="43" t="str">
        <f>IFERROR(__xludf.DUMMYFUNCTION("""COMPUTED_VALUE"""),"Negatif")</f>
        <v>Negatif</v>
      </c>
      <c r="K459" s="43" t="str">
        <f>IFERROR(__xludf.DUMMYFUNCTION("""COMPUTED_VALUE"""),"Ya")</f>
        <v>Ya</v>
      </c>
      <c r="L459" s="43" t="str">
        <f>IFERROR(__xludf.DUMMYFUNCTION("""COMPUTED_VALUE"""),"Rif Sensitif")</f>
        <v>Rif Sensitif</v>
      </c>
      <c r="M459" s="43" t="str">
        <f>IFERROR(__xludf.DUMMYFUNCTION("""COMPUTED_VALUE"""),"Paru")</f>
        <v>Paru</v>
      </c>
    </row>
    <row r="460">
      <c r="H460" s="43" t="str">
        <f>IFERROR(__xludf.DUMMYFUNCTION("""COMPUTED_VALUE"""),"L")</f>
        <v>L</v>
      </c>
      <c r="I460" s="43" t="str">
        <f>IFERROR(__xludf.DUMMYFUNCTION("""COMPUTED_VALUE"""),"Positif")</f>
        <v>Positif</v>
      </c>
      <c r="J460" s="43" t="str">
        <f>IFERROR(__xludf.DUMMYFUNCTION("""COMPUTED_VALUE"""),"Negatif")</f>
        <v>Negatif</v>
      </c>
      <c r="K460" s="43" t="str">
        <f>IFERROR(__xludf.DUMMYFUNCTION("""COMPUTED_VALUE"""),"Ya")</f>
        <v>Ya</v>
      </c>
      <c r="L460" s="43" t="str">
        <f>IFERROR(__xludf.DUMMYFUNCTION("""COMPUTED_VALUE"""),"Rif Sensitif")</f>
        <v>Rif Sensitif</v>
      </c>
      <c r="M460" s="43" t="str">
        <f>IFERROR(__xludf.DUMMYFUNCTION("""COMPUTED_VALUE"""),"Paru")</f>
        <v>Paru</v>
      </c>
    </row>
    <row r="461">
      <c r="H461" s="43" t="str">
        <f>IFERROR(__xludf.DUMMYFUNCTION("""COMPUTED_VALUE"""),"P")</f>
        <v>P</v>
      </c>
      <c r="I461" s="43" t="str">
        <f>IFERROR(__xludf.DUMMYFUNCTION("""COMPUTED_VALUE"""),"Positif")</f>
        <v>Positif</v>
      </c>
      <c r="J461" s="43" t="str">
        <f>IFERROR(__xludf.DUMMYFUNCTION("""COMPUTED_VALUE"""),"Negatif")</f>
        <v>Negatif</v>
      </c>
      <c r="K461" s="43" t="str">
        <f>IFERROR(__xludf.DUMMYFUNCTION("""COMPUTED_VALUE"""),"Tidak")</f>
        <v>Tidak</v>
      </c>
      <c r="L461" s="43" t="str">
        <f>IFERROR(__xludf.DUMMYFUNCTION("""COMPUTED_VALUE"""),"Rif Sensitif")</f>
        <v>Rif Sensitif</v>
      </c>
      <c r="M461" s="43" t="str">
        <f>IFERROR(__xludf.DUMMYFUNCTION("""COMPUTED_VALUE"""),"Paru")</f>
        <v>Paru</v>
      </c>
    </row>
    <row r="462">
      <c r="H462" s="43" t="str">
        <f>IFERROR(__xludf.DUMMYFUNCTION("""COMPUTED_VALUE"""),"L")</f>
        <v>L</v>
      </c>
      <c r="I462" s="43" t="str">
        <f>IFERROR(__xludf.DUMMYFUNCTION("""COMPUTED_VALUE"""),"Positif")</f>
        <v>Positif</v>
      </c>
      <c r="J462" s="43" t="str">
        <f>IFERROR(__xludf.DUMMYFUNCTION("""COMPUTED_VALUE"""),"Negatif")</f>
        <v>Negatif</v>
      </c>
      <c r="K462" s="43" t="str">
        <f>IFERROR(__xludf.DUMMYFUNCTION("""COMPUTED_VALUE"""),"Ya")</f>
        <v>Ya</v>
      </c>
      <c r="L462" s="43" t="str">
        <f>IFERROR(__xludf.DUMMYFUNCTION("""COMPUTED_VALUE"""),"Rif Sensitif")</f>
        <v>Rif Sensitif</v>
      </c>
      <c r="M462" s="43" t="str">
        <f>IFERROR(__xludf.DUMMYFUNCTION("""COMPUTED_VALUE"""),"Paru")</f>
        <v>Paru</v>
      </c>
    </row>
    <row r="463">
      <c r="H463" s="43" t="str">
        <f>IFERROR(__xludf.DUMMYFUNCTION("""COMPUTED_VALUE"""),"L")</f>
        <v>L</v>
      </c>
      <c r="I463" s="43" t="str">
        <f>IFERROR(__xludf.DUMMYFUNCTION("""COMPUTED_VALUE"""),"Positif")</f>
        <v>Positif</v>
      </c>
      <c r="J463" s="43" t="str">
        <f>IFERROR(__xludf.DUMMYFUNCTION("""COMPUTED_VALUE"""),"Negatif")</f>
        <v>Negatif</v>
      </c>
      <c r="K463" s="43" t="str">
        <f>IFERROR(__xludf.DUMMYFUNCTION("""COMPUTED_VALUE"""),"Tidak")</f>
        <v>Tidak</v>
      </c>
      <c r="L463" s="43" t="str">
        <f>IFERROR(__xludf.DUMMYFUNCTION("""COMPUTED_VALUE"""),"Rif Sensitif")</f>
        <v>Rif Sensitif</v>
      </c>
      <c r="M463" s="43" t="str">
        <f>IFERROR(__xludf.DUMMYFUNCTION("""COMPUTED_VALUE"""),"Paru")</f>
        <v>Paru</v>
      </c>
    </row>
    <row r="466">
      <c r="H466" s="66" t="s">
        <v>4</v>
      </c>
      <c r="I466" s="67" t="str">
        <f>J329</f>
        <v>Positif</v>
      </c>
    </row>
    <row r="467">
      <c r="H467" s="22" t="s">
        <v>1</v>
      </c>
      <c r="I467" s="22" t="s">
        <v>3</v>
      </c>
      <c r="J467" s="22" t="s">
        <v>4</v>
      </c>
      <c r="K467" s="22" t="s">
        <v>5</v>
      </c>
      <c r="L467" s="22" t="s">
        <v>6</v>
      </c>
      <c r="M467" s="22" t="s">
        <v>7</v>
      </c>
      <c r="O467" s="48" t="s">
        <v>109</v>
      </c>
      <c r="P467" s="48" t="s">
        <v>19</v>
      </c>
      <c r="Q467" s="48" t="s">
        <v>110</v>
      </c>
      <c r="R467" s="48" t="s">
        <v>111</v>
      </c>
      <c r="S467" s="48" t="s">
        <v>112</v>
      </c>
      <c r="T467" s="48" t="s">
        <v>113</v>
      </c>
      <c r="U467" s="48" t="s">
        <v>114</v>
      </c>
      <c r="V467" s="48" t="s">
        <v>115</v>
      </c>
    </row>
    <row r="468">
      <c r="H468" s="43" t="str">
        <f>IFERROR(__xludf.DUMMYFUNCTION("FILTER(H279:M463,J279:J463=I466)"),"L")</f>
        <v>L</v>
      </c>
      <c r="I468" s="43" t="str">
        <f>IFERROR(__xludf.DUMMYFUNCTION("""COMPUTED_VALUE"""),"Positif")</f>
        <v>Positif</v>
      </c>
      <c r="J468" s="43" t="str">
        <f>IFERROR(__xludf.DUMMYFUNCTION("""COMPUTED_VALUE"""),"Positif")</f>
        <v>Positif</v>
      </c>
      <c r="K468" s="43" t="str">
        <f>IFERROR(__xludf.DUMMYFUNCTION("""COMPUTED_VALUE"""),"Tidak")</f>
        <v>Tidak</v>
      </c>
      <c r="L468" s="43" t="str">
        <f>IFERROR(__xludf.DUMMYFUNCTION("""COMPUTED_VALUE"""),"Rif Sensitif")</f>
        <v>Rif Sensitif</v>
      </c>
      <c r="M468" s="43" t="str">
        <f>IFERROR(__xludf.DUMMYFUNCTION("""COMPUTED_VALUE"""),"Paru")</f>
        <v>Paru</v>
      </c>
      <c r="O468" s="43"/>
      <c r="P468" s="43"/>
      <c r="Q468" s="43"/>
      <c r="R468" s="43"/>
      <c r="S468" s="43"/>
      <c r="T468" s="43"/>
      <c r="U468" s="43"/>
      <c r="V468" s="43"/>
    </row>
    <row r="469">
      <c r="H469" s="43" t="str">
        <f>IFERROR(__xludf.DUMMYFUNCTION("""COMPUTED_VALUE"""),"P")</f>
        <v>P</v>
      </c>
      <c r="I469" s="43" t="str">
        <f>IFERROR(__xludf.DUMMYFUNCTION("""COMPUTED_VALUE"""),"Positif")</f>
        <v>Positif</v>
      </c>
      <c r="J469" s="43" t="str">
        <f>IFERROR(__xludf.DUMMYFUNCTION("""COMPUTED_VALUE"""),"Positif")</f>
        <v>Positif</v>
      </c>
      <c r="K469" s="43" t="str">
        <f>IFERROR(__xludf.DUMMYFUNCTION("""COMPUTED_VALUE"""),"Tidak")</f>
        <v>Tidak</v>
      </c>
      <c r="L469" s="43" t="str">
        <f>IFERROR(__xludf.DUMMYFUNCTION("""COMPUTED_VALUE"""),"Rif Sensitif")</f>
        <v>Rif Sensitif</v>
      </c>
      <c r="M469" s="43" t="str">
        <f>IFERROR(__xludf.DUMMYFUNCTION("""COMPUTED_VALUE"""),"Ekstra paru")</f>
        <v>Ekstra paru</v>
      </c>
      <c r="O469" s="50" t="s">
        <v>132</v>
      </c>
      <c r="P469" s="49" t="s">
        <v>116</v>
      </c>
      <c r="Q469" s="43"/>
      <c r="R469" s="50">
        <f>ROWS(H468:M469)</f>
        <v>2</v>
      </c>
      <c r="S469" s="51">
        <f>COUNTIF(M468:M469, M468)</f>
        <v>1</v>
      </c>
      <c r="T469" s="51">
        <f>COUNTIF(M468:M469, M469)</f>
        <v>1</v>
      </c>
      <c r="U469" s="52">
        <f>IFERROR(((-S469/R469)*IMLOG2(S469/R469))+(-T469/R469)*IMLOG2(T469/R469),0)</f>
        <v>1</v>
      </c>
      <c r="V469" s="43"/>
    </row>
    <row r="470">
      <c r="O470" s="43"/>
      <c r="P470" s="43"/>
      <c r="Q470" s="43"/>
      <c r="R470" s="51"/>
      <c r="S470" s="51"/>
      <c r="T470" s="51"/>
      <c r="U470" s="43"/>
      <c r="V470" s="43"/>
    </row>
    <row r="471">
      <c r="O471" s="56"/>
      <c r="P471" s="56" t="s">
        <v>117</v>
      </c>
      <c r="Q471" s="57"/>
      <c r="R471" s="58"/>
      <c r="S471" s="58"/>
      <c r="T471" s="58"/>
      <c r="U471" s="57"/>
      <c r="V471" s="58">
        <f>(U469)-((R472/R469)*U472)-((R473/R469)*U473)</f>
        <v>1</v>
      </c>
    </row>
    <row r="472">
      <c r="O472" s="57"/>
      <c r="P472" s="57"/>
      <c r="Q472" s="56" t="s">
        <v>118</v>
      </c>
      <c r="R472" s="58">
        <f>COUNTIF(H468:H469, H469)</f>
        <v>1</v>
      </c>
      <c r="S472" s="58">
        <f>COUNTIFS(H468:H469,H469,M468:M469,M468)</f>
        <v>0</v>
      </c>
      <c r="T472" s="58">
        <f>COUNTIFS(H468:H469,H469,M468:M469,M469)</f>
        <v>1</v>
      </c>
      <c r="U472" s="59">
        <f t="shared" ref="U472:U473" si="13">IFERROR(((-S472/R472)*IMLOG2(S472/R472))+((-T472/R472)*IMLOG2(T472/R472)),0)</f>
        <v>0</v>
      </c>
      <c r="V472" s="57"/>
    </row>
    <row r="473">
      <c r="O473" s="57"/>
      <c r="P473" s="57"/>
      <c r="Q473" s="56" t="s">
        <v>119</v>
      </c>
      <c r="R473" s="58">
        <f>COUNTIF(H468:H469, H468)</f>
        <v>1</v>
      </c>
      <c r="S473" s="62">
        <f>COUNTIFS(H468:H469,H468,M468:M469,M468)</f>
        <v>1</v>
      </c>
      <c r="T473" s="58">
        <f>COUNTIFS(H468:H469,H468,M468:M469,M469)</f>
        <v>0</v>
      </c>
      <c r="U473" s="59">
        <f t="shared" si="13"/>
        <v>0</v>
      </c>
      <c r="V473" s="57"/>
    </row>
    <row r="474">
      <c r="O474" s="64"/>
      <c r="P474" s="71"/>
      <c r="Q474" s="72"/>
      <c r="R474" s="76"/>
      <c r="S474" s="87"/>
      <c r="T474" s="87"/>
      <c r="U474" s="87"/>
      <c r="V474" s="76"/>
    </row>
    <row r="475">
      <c r="O475" s="99"/>
      <c r="P475" s="100" t="s">
        <v>125</v>
      </c>
      <c r="Q475" s="87"/>
      <c r="R475" s="87"/>
      <c r="S475" s="87"/>
      <c r="T475" s="87"/>
      <c r="U475" s="87"/>
      <c r="V475" s="90">
        <f>(U469)-((R476/R469)*U476)-((R477/R469)*U477)</f>
        <v>0</v>
      </c>
    </row>
    <row r="476">
      <c r="O476" s="101"/>
      <c r="P476" s="102"/>
      <c r="Q476" s="103" t="s">
        <v>131</v>
      </c>
      <c r="R476" s="138">
        <v>0.0</v>
      </c>
      <c r="S476" s="90">
        <f>COUNTIFS(K468:K469,K462,M468:M469,M468)</f>
        <v>0</v>
      </c>
      <c r="T476" s="90">
        <f>COUNTIFS(K470:K656,#REF!,M470:M656,#REF!)</f>
        <v>0</v>
      </c>
      <c r="U476" s="91">
        <f t="shared" ref="U476:U477" si="14">IFERROR(((-S476/R476)*IMLOG2(S476/R476))+((-T476/R476)*IMLOG2(T476/R476)),0)</f>
        <v>0</v>
      </c>
      <c r="V476" s="87"/>
    </row>
    <row r="477">
      <c r="O477" s="101"/>
      <c r="P477" s="102"/>
      <c r="Q477" s="103" t="s">
        <v>127</v>
      </c>
      <c r="R477" s="104">
        <f>COUNTIF(K468:K469,K468)</f>
        <v>2</v>
      </c>
      <c r="S477" s="90">
        <f>COUNTIFS(K468:K469,K468,M468:M469,M468)</f>
        <v>1</v>
      </c>
      <c r="T477" s="90">
        <f>COUNTIFS(K468:K469,K468,M468:M469,M469)</f>
        <v>1</v>
      </c>
      <c r="U477" s="91">
        <f t="shared" si="14"/>
        <v>1</v>
      </c>
      <c r="V477" s="87"/>
    </row>
    <row r="478">
      <c r="O478" s="64"/>
      <c r="P478" s="71"/>
      <c r="Q478" s="72"/>
      <c r="R478" s="76"/>
      <c r="S478" s="87"/>
      <c r="T478" s="87"/>
      <c r="U478" s="87"/>
      <c r="V478" s="76"/>
    </row>
    <row r="480">
      <c r="H480" s="66" t="s">
        <v>4</v>
      </c>
      <c r="I480" s="66" t="str">
        <f>J280</f>
        <v>Negatif</v>
      </c>
    </row>
    <row r="481">
      <c r="H481" s="22" t="s">
        <v>1</v>
      </c>
      <c r="I481" s="22" t="s">
        <v>3</v>
      </c>
      <c r="J481" s="22" t="s">
        <v>4</v>
      </c>
      <c r="K481" s="22" t="s">
        <v>5</v>
      </c>
      <c r="L481" s="22" t="s">
        <v>6</v>
      </c>
      <c r="M481" s="22" t="s">
        <v>7</v>
      </c>
      <c r="O481" s="48" t="s">
        <v>109</v>
      </c>
      <c r="P481" s="48" t="s">
        <v>19</v>
      </c>
      <c r="Q481" s="48" t="s">
        <v>110</v>
      </c>
      <c r="R481" s="48" t="s">
        <v>111</v>
      </c>
      <c r="S481" s="48" t="s">
        <v>112</v>
      </c>
      <c r="T481" s="48" t="s">
        <v>113</v>
      </c>
      <c r="U481" s="48" t="s">
        <v>114</v>
      </c>
      <c r="V481" s="48" t="s">
        <v>115</v>
      </c>
    </row>
    <row r="482">
      <c r="H482" s="43" t="str">
        <f>IFERROR(__xludf.DUMMYFUNCTION("FILTER(H279:M463,J279:J463=I480)"),"P")</f>
        <v>P</v>
      </c>
      <c r="I482" s="43" t="str">
        <f>IFERROR(__xludf.DUMMYFUNCTION("""COMPUTED_VALUE"""),"Positif")</f>
        <v>Positif</v>
      </c>
      <c r="J482" s="43" t="str">
        <f>IFERROR(__xludf.DUMMYFUNCTION("""COMPUTED_VALUE"""),"Negatif")</f>
        <v>Negatif</v>
      </c>
      <c r="K482" s="43" t="str">
        <f>IFERROR(__xludf.DUMMYFUNCTION("""COMPUTED_VALUE"""),"Tidak")</f>
        <v>Tidak</v>
      </c>
      <c r="L482" s="43" t="str">
        <f>IFERROR(__xludf.DUMMYFUNCTION("""COMPUTED_VALUE"""),"Rif Sensitif")</f>
        <v>Rif Sensitif</v>
      </c>
      <c r="M482" s="43" t="str">
        <f>IFERROR(__xludf.DUMMYFUNCTION("""COMPUTED_VALUE"""),"Paru")</f>
        <v>Paru</v>
      </c>
      <c r="O482" s="43"/>
      <c r="P482" s="43"/>
      <c r="Q482" s="43"/>
      <c r="R482" s="43"/>
      <c r="S482" s="43"/>
      <c r="T482" s="43"/>
      <c r="U482" s="43"/>
      <c r="V482" s="43"/>
    </row>
    <row r="483">
      <c r="H483" s="43" t="str">
        <f>IFERROR(__xludf.DUMMYFUNCTION("""COMPUTED_VALUE"""),"P")</f>
        <v>P</v>
      </c>
      <c r="I483" s="43" t="str">
        <f>IFERROR(__xludf.DUMMYFUNCTION("""COMPUTED_VALUE"""),"Positif")</f>
        <v>Positif</v>
      </c>
      <c r="J483" s="43" t="str">
        <f>IFERROR(__xludf.DUMMYFUNCTION("""COMPUTED_VALUE"""),"Negatif")</f>
        <v>Negatif</v>
      </c>
      <c r="K483" s="43" t="str">
        <f>IFERROR(__xludf.DUMMYFUNCTION("""COMPUTED_VALUE"""),"Tidak")</f>
        <v>Tidak</v>
      </c>
      <c r="L483" s="43" t="str">
        <f>IFERROR(__xludf.DUMMYFUNCTION("""COMPUTED_VALUE"""),"Rif Sensitif")</f>
        <v>Rif Sensitif</v>
      </c>
      <c r="M483" s="43" t="str">
        <f>IFERROR(__xludf.DUMMYFUNCTION("""COMPUTED_VALUE"""),"Paru")</f>
        <v>Paru</v>
      </c>
      <c r="O483" s="50" t="s">
        <v>132</v>
      </c>
      <c r="P483" s="49" t="s">
        <v>116</v>
      </c>
      <c r="Q483" s="43"/>
      <c r="R483" s="50">
        <f>ROWS(H482:M663)</f>
        <v>182</v>
      </c>
      <c r="S483" s="51">
        <f>COUNTIF(H482:M663, M482)</f>
        <v>173</v>
      </c>
      <c r="T483" s="51">
        <f>COUNTIF(H482:M663, M492)</f>
        <v>9</v>
      </c>
      <c r="U483" s="52">
        <f>IFERROR(((-S483/R483)*IMLOG2(S483/R483))+(-T483/R483)*IMLOG2(T483/R483),0)</f>
        <v>0.2840583303</v>
      </c>
      <c r="V483" s="43"/>
    </row>
    <row r="484">
      <c r="H484" s="43" t="str">
        <f>IFERROR(__xludf.DUMMYFUNCTION("""COMPUTED_VALUE"""),"P")</f>
        <v>P</v>
      </c>
      <c r="I484" s="43" t="str">
        <f>IFERROR(__xludf.DUMMYFUNCTION("""COMPUTED_VALUE"""),"Positif")</f>
        <v>Positif</v>
      </c>
      <c r="J484" s="43" t="str">
        <f>IFERROR(__xludf.DUMMYFUNCTION("""COMPUTED_VALUE"""),"Negatif")</f>
        <v>Negatif</v>
      </c>
      <c r="K484" s="43" t="str">
        <f>IFERROR(__xludf.DUMMYFUNCTION("""COMPUTED_VALUE"""),"Tidak")</f>
        <v>Tidak</v>
      </c>
      <c r="L484" s="43" t="str">
        <f>IFERROR(__xludf.DUMMYFUNCTION("""COMPUTED_VALUE"""),"Rif Sensitif")</f>
        <v>Rif Sensitif</v>
      </c>
      <c r="M484" s="43" t="str">
        <f>IFERROR(__xludf.DUMMYFUNCTION("""COMPUTED_VALUE"""),"Paru")</f>
        <v>Paru</v>
      </c>
      <c r="O484" s="43"/>
      <c r="P484" s="43"/>
      <c r="Q484" s="43"/>
      <c r="R484" s="51"/>
      <c r="S484" s="51"/>
      <c r="T484" s="51"/>
      <c r="U484" s="43"/>
      <c r="V484" s="43"/>
    </row>
    <row r="485">
      <c r="H485" s="43" t="str">
        <f>IFERROR(__xludf.DUMMYFUNCTION("""COMPUTED_VALUE"""),"P")</f>
        <v>P</v>
      </c>
      <c r="I485" s="43" t="str">
        <f>IFERROR(__xludf.DUMMYFUNCTION("""COMPUTED_VALUE"""),"Positif")</f>
        <v>Positif</v>
      </c>
      <c r="J485" s="43" t="str">
        <f>IFERROR(__xludf.DUMMYFUNCTION("""COMPUTED_VALUE"""),"Negatif")</f>
        <v>Negatif</v>
      </c>
      <c r="K485" s="43" t="str">
        <f>IFERROR(__xludf.DUMMYFUNCTION("""COMPUTED_VALUE"""),"Tidak")</f>
        <v>Tidak</v>
      </c>
      <c r="L485" s="43" t="str">
        <f>IFERROR(__xludf.DUMMYFUNCTION("""COMPUTED_VALUE"""),"Rif Sensitif")</f>
        <v>Rif Sensitif</v>
      </c>
      <c r="M485" s="43" t="str">
        <f>IFERROR(__xludf.DUMMYFUNCTION("""COMPUTED_VALUE"""),"Paru")</f>
        <v>Paru</v>
      </c>
      <c r="O485" s="49"/>
      <c r="P485" s="49" t="s">
        <v>117</v>
      </c>
      <c r="Q485" s="43"/>
      <c r="R485" s="51"/>
      <c r="S485" s="51"/>
      <c r="T485" s="51"/>
      <c r="U485" s="43"/>
      <c r="V485" s="51">
        <f>(U483)-((R486/R483)*U486)-((R487/R483)*U487)</f>
        <v>0.0008533500233</v>
      </c>
    </row>
    <row r="486">
      <c r="H486" s="43" t="str">
        <f>IFERROR(__xludf.DUMMYFUNCTION("""COMPUTED_VALUE"""),"P")</f>
        <v>P</v>
      </c>
      <c r="I486" s="43" t="str">
        <f>IFERROR(__xludf.DUMMYFUNCTION("""COMPUTED_VALUE"""),"Positif")</f>
        <v>Positif</v>
      </c>
      <c r="J486" s="43" t="str">
        <f>IFERROR(__xludf.DUMMYFUNCTION("""COMPUTED_VALUE"""),"Negatif")</f>
        <v>Negatif</v>
      </c>
      <c r="K486" s="43" t="str">
        <f>IFERROR(__xludf.DUMMYFUNCTION("""COMPUTED_VALUE"""),"Tidak")</f>
        <v>Tidak</v>
      </c>
      <c r="L486" s="43" t="str">
        <f>IFERROR(__xludf.DUMMYFUNCTION("""COMPUTED_VALUE"""),"Rif Sensitif")</f>
        <v>Rif Sensitif</v>
      </c>
      <c r="M486" s="43" t="str">
        <f>IFERROR(__xludf.DUMMYFUNCTION("""COMPUTED_VALUE"""),"Paru")</f>
        <v>Paru</v>
      </c>
      <c r="O486" s="43"/>
      <c r="P486" s="43"/>
      <c r="Q486" s="49" t="s">
        <v>118</v>
      </c>
      <c r="R486" s="51">
        <f>COUNTIF(H482:H663, H482)</f>
        <v>74</v>
      </c>
      <c r="S486" s="51">
        <f>COUNTIFS(H482:H663,H482,M482:M663,M482)</f>
        <v>71</v>
      </c>
      <c r="T486" s="51">
        <f>COUNTIFS(H482:H663,H482,M482:M663,M492)</f>
        <v>3</v>
      </c>
      <c r="U486" s="54">
        <f t="shared" ref="U486:U487" si="15">IFERROR(((-S486/R486)*IMLOG2(S486/R486))+((-T486/R486)*IMLOG2(T486/R486)),0)</f>
        <v>0.244765082</v>
      </c>
      <c r="V486" s="43"/>
    </row>
    <row r="487">
      <c r="H487" s="43" t="str">
        <f>IFERROR(__xludf.DUMMYFUNCTION("""COMPUTED_VALUE"""),"P")</f>
        <v>P</v>
      </c>
      <c r="I487" s="43" t="str">
        <f>IFERROR(__xludf.DUMMYFUNCTION("""COMPUTED_VALUE"""),"Positif")</f>
        <v>Positif</v>
      </c>
      <c r="J487" s="43" t="str">
        <f>IFERROR(__xludf.DUMMYFUNCTION("""COMPUTED_VALUE"""),"Negatif")</f>
        <v>Negatif</v>
      </c>
      <c r="K487" s="43" t="str">
        <f>IFERROR(__xludf.DUMMYFUNCTION("""COMPUTED_VALUE"""),"Tidak")</f>
        <v>Tidak</v>
      </c>
      <c r="L487" s="43" t="str">
        <f>IFERROR(__xludf.DUMMYFUNCTION("""COMPUTED_VALUE"""),"Rif Sensitif")</f>
        <v>Rif Sensitif</v>
      </c>
      <c r="M487" s="43" t="str">
        <f>IFERROR(__xludf.DUMMYFUNCTION("""COMPUTED_VALUE"""),"Paru")</f>
        <v>Paru</v>
      </c>
      <c r="O487" s="43"/>
      <c r="P487" s="43"/>
      <c r="Q487" s="49" t="s">
        <v>119</v>
      </c>
      <c r="R487" s="51">
        <f>COUNTIF(H482:H663, H494)</f>
        <v>108</v>
      </c>
      <c r="S487" s="68">
        <f>COUNTIFS(H482:H663,H494,M482:M663,M482)</f>
        <v>102</v>
      </c>
      <c r="T487" s="51">
        <f>COUNTIFS(H482:H663,H494,M482:M663,M492)</f>
        <v>6</v>
      </c>
      <c r="U487" s="54">
        <f t="shared" si="15"/>
        <v>0.3095434292</v>
      </c>
      <c r="V487" s="43"/>
    </row>
    <row r="488">
      <c r="H488" s="43" t="str">
        <f>IFERROR(__xludf.DUMMYFUNCTION("""COMPUTED_VALUE"""),"P")</f>
        <v>P</v>
      </c>
      <c r="I488" s="43" t="str">
        <f>IFERROR(__xludf.DUMMYFUNCTION("""COMPUTED_VALUE"""),"Positif")</f>
        <v>Positif</v>
      </c>
      <c r="J488" s="43" t="str">
        <f>IFERROR(__xludf.DUMMYFUNCTION("""COMPUTED_VALUE"""),"Negatif")</f>
        <v>Negatif</v>
      </c>
      <c r="K488" s="43" t="str">
        <f>IFERROR(__xludf.DUMMYFUNCTION("""COMPUTED_VALUE"""),"Tidak")</f>
        <v>Tidak</v>
      </c>
      <c r="L488" s="43" t="str">
        <f>IFERROR(__xludf.DUMMYFUNCTION("""COMPUTED_VALUE"""),"Rif Sensitif")</f>
        <v>Rif Sensitif</v>
      </c>
      <c r="M488" s="43" t="str">
        <f>IFERROR(__xludf.DUMMYFUNCTION("""COMPUTED_VALUE"""),"Paru")</f>
        <v>Paru</v>
      </c>
      <c r="O488" s="64"/>
      <c r="P488" s="71"/>
      <c r="Q488" s="72"/>
      <c r="R488" s="76"/>
      <c r="S488" s="87"/>
      <c r="T488" s="87"/>
      <c r="U488" s="87"/>
      <c r="V488" s="76"/>
    </row>
    <row r="489">
      <c r="H489" s="43" t="str">
        <f>IFERROR(__xludf.DUMMYFUNCTION("""COMPUTED_VALUE"""),"P")</f>
        <v>P</v>
      </c>
      <c r="I489" s="43" t="str">
        <f>IFERROR(__xludf.DUMMYFUNCTION("""COMPUTED_VALUE"""),"Positif")</f>
        <v>Positif</v>
      </c>
      <c r="J489" s="43" t="str">
        <f>IFERROR(__xludf.DUMMYFUNCTION("""COMPUTED_VALUE"""),"Negatif")</f>
        <v>Negatif</v>
      </c>
      <c r="K489" s="43" t="str">
        <f>IFERROR(__xludf.DUMMYFUNCTION("""COMPUTED_VALUE"""),"Tidak")</f>
        <v>Tidak</v>
      </c>
      <c r="L489" s="43" t="str">
        <f>IFERROR(__xludf.DUMMYFUNCTION("""COMPUTED_VALUE"""),"Rif Sensitif")</f>
        <v>Rif Sensitif</v>
      </c>
      <c r="M489" s="43" t="str">
        <f>IFERROR(__xludf.DUMMYFUNCTION("""COMPUTED_VALUE"""),"Paru")</f>
        <v>Paru</v>
      </c>
      <c r="O489" s="88" t="s">
        <v>147</v>
      </c>
      <c r="P489" s="89" t="s">
        <v>125</v>
      </c>
      <c r="Q489" s="86"/>
      <c r="R489" s="86"/>
      <c r="S489" s="86"/>
      <c r="T489" s="86"/>
      <c r="U489" s="86"/>
      <c r="V489" s="84">
        <f>(U483)-((R490/R483)*U490)-((R491/R483)*U491)</f>
        <v>0.004137870692</v>
      </c>
    </row>
    <row r="490">
      <c r="H490" s="43" t="str">
        <f>IFERROR(__xludf.DUMMYFUNCTION("""COMPUTED_VALUE"""),"P")</f>
        <v>P</v>
      </c>
      <c r="I490" s="43" t="str">
        <f>IFERROR(__xludf.DUMMYFUNCTION("""COMPUTED_VALUE"""),"Positif")</f>
        <v>Positif</v>
      </c>
      <c r="J490" s="43" t="str">
        <f>IFERROR(__xludf.DUMMYFUNCTION("""COMPUTED_VALUE"""),"Negatif")</f>
        <v>Negatif</v>
      </c>
      <c r="K490" s="43" t="str">
        <f>IFERROR(__xludf.DUMMYFUNCTION("""COMPUTED_VALUE"""),"Tidak")</f>
        <v>Tidak</v>
      </c>
      <c r="L490" s="43" t="str">
        <f>IFERROR(__xludf.DUMMYFUNCTION("""COMPUTED_VALUE"""),"Rif Sensitif")</f>
        <v>Rif Sensitif</v>
      </c>
      <c r="M490" s="43" t="str">
        <f>IFERROR(__xludf.DUMMYFUNCTION("""COMPUTED_VALUE"""),"Paru")</f>
        <v>Paru</v>
      </c>
      <c r="O490" s="60"/>
      <c r="P490" s="81"/>
      <c r="Q490" s="82" t="s">
        <v>131</v>
      </c>
      <c r="R490" s="139">
        <f>COUNTIF(K482:K663,K493)</f>
        <v>10</v>
      </c>
      <c r="S490" s="84">
        <f>COUNTIFS(K482:K663,K493,M482:M663,M482)</f>
        <v>10</v>
      </c>
      <c r="T490" s="84">
        <f>COUNTIFS(K482:K663,K493,M482:M663,M492)</f>
        <v>0</v>
      </c>
      <c r="U490" s="85">
        <f t="shared" ref="U490:U491" si="16">IFERROR(((-S490/R490)*IMLOG2(S490/R490))+((-T490/R490)*IMLOG2(T490/R490)),0)</f>
        <v>0</v>
      </c>
      <c r="V490" s="86"/>
    </row>
    <row r="491">
      <c r="H491" s="43" t="str">
        <f>IFERROR(__xludf.DUMMYFUNCTION("""COMPUTED_VALUE"""),"P")</f>
        <v>P</v>
      </c>
      <c r="I491" s="43" t="str">
        <f>IFERROR(__xludf.DUMMYFUNCTION("""COMPUTED_VALUE"""),"Positif")</f>
        <v>Positif</v>
      </c>
      <c r="J491" s="43" t="str">
        <f>IFERROR(__xludf.DUMMYFUNCTION("""COMPUTED_VALUE"""),"Negatif")</f>
        <v>Negatif</v>
      </c>
      <c r="K491" s="43" t="str">
        <f>IFERROR(__xludf.DUMMYFUNCTION("""COMPUTED_VALUE"""),"Tidak")</f>
        <v>Tidak</v>
      </c>
      <c r="L491" s="43" t="str">
        <f>IFERROR(__xludf.DUMMYFUNCTION("""COMPUTED_VALUE"""),"Rif Sensitif")</f>
        <v>Rif Sensitif</v>
      </c>
      <c r="M491" s="43" t="str">
        <f>IFERROR(__xludf.DUMMYFUNCTION("""COMPUTED_VALUE"""),"Paru")</f>
        <v>Paru</v>
      </c>
      <c r="O491" s="60"/>
      <c r="P491" s="81"/>
      <c r="Q491" s="82" t="s">
        <v>127</v>
      </c>
      <c r="R491" s="83">
        <f>COUNTIF(K482:K663,K482)</f>
        <v>172</v>
      </c>
      <c r="S491" s="84">
        <f>COUNTIFS(K482:K663,K482,M482:M663,M482)</f>
        <v>163</v>
      </c>
      <c r="T491" s="84">
        <f>COUNTIFS(K482:K663,K482,M482:M663,M492)</f>
        <v>9</v>
      </c>
      <c r="U491" s="85">
        <f t="shared" si="16"/>
        <v>0.296194905</v>
      </c>
      <c r="V491" s="86"/>
    </row>
    <row r="492">
      <c r="H492" s="43" t="str">
        <f>IFERROR(__xludf.DUMMYFUNCTION("""COMPUTED_VALUE"""),"P")</f>
        <v>P</v>
      </c>
      <c r="I492" s="43" t="str">
        <f>IFERROR(__xludf.DUMMYFUNCTION("""COMPUTED_VALUE"""),"Positif")</f>
        <v>Positif</v>
      </c>
      <c r="J492" s="43" t="str">
        <f>IFERROR(__xludf.DUMMYFUNCTION("""COMPUTED_VALUE"""),"Negatif")</f>
        <v>Negatif</v>
      </c>
      <c r="K492" s="43" t="str">
        <f>IFERROR(__xludf.DUMMYFUNCTION("""COMPUTED_VALUE"""),"Tidak")</f>
        <v>Tidak</v>
      </c>
      <c r="L492" s="43" t="str">
        <f>IFERROR(__xludf.DUMMYFUNCTION("""COMPUTED_VALUE"""),"Rif Sensitif")</f>
        <v>Rif Sensitif</v>
      </c>
      <c r="M492" s="43" t="str">
        <f>IFERROR(__xludf.DUMMYFUNCTION("""COMPUTED_VALUE"""),"Ekstra paru")</f>
        <v>Ekstra paru</v>
      </c>
      <c r="O492" s="64"/>
      <c r="P492" s="71"/>
      <c r="Q492" s="72"/>
      <c r="R492" s="76"/>
      <c r="S492" s="87"/>
      <c r="T492" s="87"/>
      <c r="U492" s="87"/>
      <c r="V492" s="76"/>
    </row>
    <row r="493">
      <c r="H493" s="43" t="str">
        <f>IFERROR(__xludf.DUMMYFUNCTION("""COMPUTED_VALUE"""),"P")</f>
        <v>P</v>
      </c>
      <c r="I493" s="43" t="str">
        <f>IFERROR(__xludf.DUMMYFUNCTION("""COMPUTED_VALUE"""),"Positif")</f>
        <v>Positif</v>
      </c>
      <c r="J493" s="43" t="str">
        <f>IFERROR(__xludf.DUMMYFUNCTION("""COMPUTED_VALUE"""),"Negatif")</f>
        <v>Negatif</v>
      </c>
      <c r="K493" s="43" t="str">
        <f>IFERROR(__xludf.DUMMYFUNCTION("""COMPUTED_VALUE"""),"Ya")</f>
        <v>Ya</v>
      </c>
      <c r="L493" s="43" t="str">
        <f>IFERROR(__xludf.DUMMYFUNCTION("""COMPUTED_VALUE"""),"Rif Sensitif")</f>
        <v>Rif Sensitif</v>
      </c>
      <c r="M493" s="43" t="str">
        <f>IFERROR(__xludf.DUMMYFUNCTION("""COMPUTED_VALUE"""),"Paru")</f>
        <v>Paru</v>
      </c>
    </row>
    <row r="494">
      <c r="H494" s="43" t="str">
        <f>IFERROR(__xludf.DUMMYFUNCTION("""COMPUTED_VALUE"""),"L")</f>
        <v>L</v>
      </c>
      <c r="I494" s="43" t="str">
        <f>IFERROR(__xludf.DUMMYFUNCTION("""COMPUTED_VALUE"""),"Positif")</f>
        <v>Positif</v>
      </c>
      <c r="J494" s="43" t="str">
        <f>IFERROR(__xludf.DUMMYFUNCTION("""COMPUTED_VALUE"""),"Negatif")</f>
        <v>Negatif</v>
      </c>
      <c r="K494" s="43" t="str">
        <f>IFERROR(__xludf.DUMMYFUNCTION("""COMPUTED_VALUE"""),"Tidak")</f>
        <v>Tidak</v>
      </c>
      <c r="L494" s="43" t="str">
        <f>IFERROR(__xludf.DUMMYFUNCTION("""COMPUTED_VALUE"""),"Rif Sensitif")</f>
        <v>Rif Sensitif</v>
      </c>
      <c r="M494" s="43" t="str">
        <f>IFERROR(__xludf.DUMMYFUNCTION("""COMPUTED_VALUE"""),"Paru")</f>
        <v>Paru</v>
      </c>
    </row>
    <row r="495">
      <c r="H495" s="43" t="str">
        <f>IFERROR(__xludf.DUMMYFUNCTION("""COMPUTED_VALUE"""),"L")</f>
        <v>L</v>
      </c>
      <c r="I495" s="43" t="str">
        <f>IFERROR(__xludf.DUMMYFUNCTION("""COMPUTED_VALUE"""),"Positif")</f>
        <v>Positif</v>
      </c>
      <c r="J495" s="43" t="str">
        <f>IFERROR(__xludf.DUMMYFUNCTION("""COMPUTED_VALUE"""),"Negatif")</f>
        <v>Negatif</v>
      </c>
      <c r="K495" s="43" t="str">
        <f>IFERROR(__xludf.DUMMYFUNCTION("""COMPUTED_VALUE"""),"Tidak")</f>
        <v>Tidak</v>
      </c>
      <c r="L495" s="43" t="str">
        <f>IFERROR(__xludf.DUMMYFUNCTION("""COMPUTED_VALUE"""),"Rif Sensitif")</f>
        <v>Rif Sensitif</v>
      </c>
      <c r="M495" s="43" t="str">
        <f>IFERROR(__xludf.DUMMYFUNCTION("""COMPUTED_VALUE"""),"Ekstra paru")</f>
        <v>Ekstra paru</v>
      </c>
    </row>
    <row r="496">
      <c r="H496" s="43" t="str">
        <f>IFERROR(__xludf.DUMMYFUNCTION("""COMPUTED_VALUE"""),"L")</f>
        <v>L</v>
      </c>
      <c r="I496" s="43" t="str">
        <f>IFERROR(__xludf.DUMMYFUNCTION("""COMPUTED_VALUE"""),"Positif")</f>
        <v>Positif</v>
      </c>
      <c r="J496" s="43" t="str">
        <f>IFERROR(__xludf.DUMMYFUNCTION("""COMPUTED_VALUE"""),"Negatif")</f>
        <v>Negatif</v>
      </c>
      <c r="K496" s="43" t="str">
        <f>IFERROR(__xludf.DUMMYFUNCTION("""COMPUTED_VALUE"""),"Tidak")</f>
        <v>Tidak</v>
      </c>
      <c r="L496" s="43" t="str">
        <f>IFERROR(__xludf.DUMMYFUNCTION("""COMPUTED_VALUE"""),"Rif Sensitif")</f>
        <v>Rif Sensitif</v>
      </c>
      <c r="M496" s="43" t="str">
        <f>IFERROR(__xludf.DUMMYFUNCTION("""COMPUTED_VALUE"""),"Ekstra paru")</f>
        <v>Ekstra paru</v>
      </c>
    </row>
    <row r="497">
      <c r="H497" s="43" t="str">
        <f>IFERROR(__xludf.DUMMYFUNCTION("""COMPUTED_VALUE"""),"L")</f>
        <v>L</v>
      </c>
      <c r="I497" s="43" t="str">
        <f>IFERROR(__xludf.DUMMYFUNCTION("""COMPUTED_VALUE"""),"Positif")</f>
        <v>Positif</v>
      </c>
      <c r="J497" s="43" t="str">
        <f>IFERROR(__xludf.DUMMYFUNCTION("""COMPUTED_VALUE"""),"Negatif")</f>
        <v>Negatif</v>
      </c>
      <c r="K497" s="43" t="str">
        <f>IFERROR(__xludf.DUMMYFUNCTION("""COMPUTED_VALUE"""),"Tidak")</f>
        <v>Tidak</v>
      </c>
      <c r="L497" s="43" t="str">
        <f>IFERROR(__xludf.DUMMYFUNCTION("""COMPUTED_VALUE"""),"Rif Sensitif")</f>
        <v>Rif Sensitif</v>
      </c>
      <c r="M497" s="43" t="str">
        <f>IFERROR(__xludf.DUMMYFUNCTION("""COMPUTED_VALUE"""),"Ekstra paru")</f>
        <v>Ekstra paru</v>
      </c>
    </row>
    <row r="498">
      <c r="H498" s="43" t="str">
        <f>IFERROR(__xludf.DUMMYFUNCTION("""COMPUTED_VALUE"""),"L")</f>
        <v>L</v>
      </c>
      <c r="I498" s="43" t="str">
        <f>IFERROR(__xludf.DUMMYFUNCTION("""COMPUTED_VALUE"""),"Positif")</f>
        <v>Positif</v>
      </c>
      <c r="J498" s="43" t="str">
        <f>IFERROR(__xludf.DUMMYFUNCTION("""COMPUTED_VALUE"""),"Negatif")</f>
        <v>Negatif</v>
      </c>
      <c r="K498" s="43" t="str">
        <f>IFERROR(__xludf.DUMMYFUNCTION("""COMPUTED_VALUE"""),"Tidak")</f>
        <v>Tidak</v>
      </c>
      <c r="L498" s="43" t="str">
        <f>IFERROR(__xludf.DUMMYFUNCTION("""COMPUTED_VALUE"""),"Rif Sensitif")</f>
        <v>Rif Sensitif</v>
      </c>
      <c r="M498" s="43" t="str">
        <f>IFERROR(__xludf.DUMMYFUNCTION("""COMPUTED_VALUE"""),"Paru")</f>
        <v>Paru</v>
      </c>
    </row>
    <row r="499">
      <c r="H499" s="43" t="str">
        <f>IFERROR(__xludf.DUMMYFUNCTION("""COMPUTED_VALUE"""),"L")</f>
        <v>L</v>
      </c>
      <c r="I499" s="43" t="str">
        <f>IFERROR(__xludf.DUMMYFUNCTION("""COMPUTED_VALUE"""),"Positif")</f>
        <v>Positif</v>
      </c>
      <c r="J499" s="43" t="str">
        <f>IFERROR(__xludf.DUMMYFUNCTION("""COMPUTED_VALUE"""),"Negatif")</f>
        <v>Negatif</v>
      </c>
      <c r="K499" s="43" t="str">
        <f>IFERROR(__xludf.DUMMYFUNCTION("""COMPUTED_VALUE"""),"Tidak")</f>
        <v>Tidak</v>
      </c>
      <c r="L499" s="43" t="str">
        <f>IFERROR(__xludf.DUMMYFUNCTION("""COMPUTED_VALUE"""),"Rif Sensitif")</f>
        <v>Rif Sensitif</v>
      </c>
      <c r="M499" s="43" t="str">
        <f>IFERROR(__xludf.DUMMYFUNCTION("""COMPUTED_VALUE"""),"Paru")</f>
        <v>Paru</v>
      </c>
    </row>
    <row r="500">
      <c r="H500" s="43" t="str">
        <f>IFERROR(__xludf.DUMMYFUNCTION("""COMPUTED_VALUE"""),"L")</f>
        <v>L</v>
      </c>
      <c r="I500" s="43" t="str">
        <f>IFERROR(__xludf.DUMMYFUNCTION("""COMPUTED_VALUE"""),"Positif")</f>
        <v>Positif</v>
      </c>
      <c r="J500" s="43" t="str">
        <f>IFERROR(__xludf.DUMMYFUNCTION("""COMPUTED_VALUE"""),"Negatif")</f>
        <v>Negatif</v>
      </c>
      <c r="K500" s="43" t="str">
        <f>IFERROR(__xludf.DUMMYFUNCTION("""COMPUTED_VALUE"""),"Tidak")</f>
        <v>Tidak</v>
      </c>
      <c r="L500" s="43" t="str">
        <f>IFERROR(__xludf.DUMMYFUNCTION("""COMPUTED_VALUE"""),"Rif Sensitif")</f>
        <v>Rif Sensitif</v>
      </c>
      <c r="M500" s="43" t="str">
        <f>IFERROR(__xludf.DUMMYFUNCTION("""COMPUTED_VALUE"""),"Paru")</f>
        <v>Paru</v>
      </c>
    </row>
    <row r="501">
      <c r="H501" s="43" t="str">
        <f>IFERROR(__xludf.DUMMYFUNCTION("""COMPUTED_VALUE"""),"L")</f>
        <v>L</v>
      </c>
      <c r="I501" s="43" t="str">
        <f>IFERROR(__xludf.DUMMYFUNCTION("""COMPUTED_VALUE"""),"Positif")</f>
        <v>Positif</v>
      </c>
      <c r="J501" s="43" t="str">
        <f>IFERROR(__xludf.DUMMYFUNCTION("""COMPUTED_VALUE"""),"Negatif")</f>
        <v>Negatif</v>
      </c>
      <c r="K501" s="43" t="str">
        <f>IFERROR(__xludf.DUMMYFUNCTION("""COMPUTED_VALUE"""),"Tidak")</f>
        <v>Tidak</v>
      </c>
      <c r="L501" s="43" t="str">
        <f>IFERROR(__xludf.DUMMYFUNCTION("""COMPUTED_VALUE"""),"Rif Sensitif")</f>
        <v>Rif Sensitif</v>
      </c>
      <c r="M501" s="43" t="str">
        <f>IFERROR(__xludf.DUMMYFUNCTION("""COMPUTED_VALUE"""),"Paru")</f>
        <v>Paru</v>
      </c>
    </row>
    <row r="502">
      <c r="H502" s="43" t="str">
        <f>IFERROR(__xludf.DUMMYFUNCTION("""COMPUTED_VALUE"""),"L")</f>
        <v>L</v>
      </c>
      <c r="I502" s="43" t="str">
        <f>IFERROR(__xludf.DUMMYFUNCTION("""COMPUTED_VALUE"""),"Positif")</f>
        <v>Positif</v>
      </c>
      <c r="J502" s="43" t="str">
        <f>IFERROR(__xludf.DUMMYFUNCTION("""COMPUTED_VALUE"""),"Negatif")</f>
        <v>Negatif</v>
      </c>
      <c r="K502" s="43" t="str">
        <f>IFERROR(__xludf.DUMMYFUNCTION("""COMPUTED_VALUE"""),"Tidak")</f>
        <v>Tidak</v>
      </c>
      <c r="L502" s="43" t="str">
        <f>IFERROR(__xludf.DUMMYFUNCTION("""COMPUTED_VALUE"""),"Rif Sensitif")</f>
        <v>Rif Sensitif</v>
      </c>
      <c r="M502" s="43" t="str">
        <f>IFERROR(__xludf.DUMMYFUNCTION("""COMPUTED_VALUE"""),"Ekstra paru")</f>
        <v>Ekstra paru</v>
      </c>
    </row>
    <row r="503">
      <c r="H503" s="43" t="str">
        <f>IFERROR(__xludf.DUMMYFUNCTION("""COMPUTED_VALUE"""),"L")</f>
        <v>L</v>
      </c>
      <c r="I503" s="43" t="str">
        <f>IFERROR(__xludf.DUMMYFUNCTION("""COMPUTED_VALUE"""),"Positif")</f>
        <v>Positif</v>
      </c>
      <c r="J503" s="43" t="str">
        <f>IFERROR(__xludf.DUMMYFUNCTION("""COMPUTED_VALUE"""),"Negatif")</f>
        <v>Negatif</v>
      </c>
      <c r="K503" s="43" t="str">
        <f>IFERROR(__xludf.DUMMYFUNCTION("""COMPUTED_VALUE"""),"Tidak")</f>
        <v>Tidak</v>
      </c>
      <c r="L503" s="43" t="str">
        <f>IFERROR(__xludf.DUMMYFUNCTION("""COMPUTED_VALUE"""),"Rif Sensitif")</f>
        <v>Rif Sensitif</v>
      </c>
      <c r="M503" s="43" t="str">
        <f>IFERROR(__xludf.DUMMYFUNCTION("""COMPUTED_VALUE"""),"Paru")</f>
        <v>Paru</v>
      </c>
    </row>
    <row r="504">
      <c r="H504" s="43" t="str">
        <f>IFERROR(__xludf.DUMMYFUNCTION("""COMPUTED_VALUE"""),"L")</f>
        <v>L</v>
      </c>
      <c r="I504" s="43" t="str">
        <f>IFERROR(__xludf.DUMMYFUNCTION("""COMPUTED_VALUE"""),"Positif")</f>
        <v>Positif</v>
      </c>
      <c r="J504" s="43" t="str">
        <f>IFERROR(__xludf.DUMMYFUNCTION("""COMPUTED_VALUE"""),"Negatif")</f>
        <v>Negatif</v>
      </c>
      <c r="K504" s="43" t="str">
        <f>IFERROR(__xludf.DUMMYFUNCTION("""COMPUTED_VALUE"""),"Tidak")</f>
        <v>Tidak</v>
      </c>
      <c r="L504" s="43" t="str">
        <f>IFERROR(__xludf.DUMMYFUNCTION("""COMPUTED_VALUE"""),"Rif Sensitif")</f>
        <v>Rif Sensitif</v>
      </c>
      <c r="M504" s="43" t="str">
        <f>IFERROR(__xludf.DUMMYFUNCTION("""COMPUTED_VALUE"""),"Paru")</f>
        <v>Paru</v>
      </c>
    </row>
    <row r="505">
      <c r="H505" s="43" t="str">
        <f>IFERROR(__xludf.DUMMYFUNCTION("""COMPUTED_VALUE"""),"L")</f>
        <v>L</v>
      </c>
      <c r="I505" s="43" t="str">
        <f>IFERROR(__xludf.DUMMYFUNCTION("""COMPUTED_VALUE"""),"Positif")</f>
        <v>Positif</v>
      </c>
      <c r="J505" s="43" t="str">
        <f>IFERROR(__xludf.DUMMYFUNCTION("""COMPUTED_VALUE"""),"Negatif")</f>
        <v>Negatif</v>
      </c>
      <c r="K505" s="43" t="str">
        <f>IFERROR(__xludf.DUMMYFUNCTION("""COMPUTED_VALUE"""),"Tidak")</f>
        <v>Tidak</v>
      </c>
      <c r="L505" s="43" t="str">
        <f>IFERROR(__xludf.DUMMYFUNCTION("""COMPUTED_VALUE"""),"Rif Sensitif")</f>
        <v>Rif Sensitif</v>
      </c>
      <c r="M505" s="43" t="str">
        <f>IFERROR(__xludf.DUMMYFUNCTION("""COMPUTED_VALUE"""),"Paru")</f>
        <v>Paru</v>
      </c>
    </row>
    <row r="506">
      <c r="H506" s="43" t="str">
        <f>IFERROR(__xludf.DUMMYFUNCTION("""COMPUTED_VALUE"""),"L")</f>
        <v>L</v>
      </c>
      <c r="I506" s="43" t="str">
        <f>IFERROR(__xludf.DUMMYFUNCTION("""COMPUTED_VALUE"""),"Positif")</f>
        <v>Positif</v>
      </c>
      <c r="J506" s="43" t="str">
        <f>IFERROR(__xludf.DUMMYFUNCTION("""COMPUTED_VALUE"""),"Negatif")</f>
        <v>Negatif</v>
      </c>
      <c r="K506" s="43" t="str">
        <f>IFERROR(__xludf.DUMMYFUNCTION("""COMPUTED_VALUE"""),"Tidak")</f>
        <v>Tidak</v>
      </c>
      <c r="L506" s="43" t="str">
        <f>IFERROR(__xludf.DUMMYFUNCTION("""COMPUTED_VALUE"""),"Rif Sensitif")</f>
        <v>Rif Sensitif</v>
      </c>
      <c r="M506" s="43" t="str">
        <f>IFERROR(__xludf.DUMMYFUNCTION("""COMPUTED_VALUE"""),"Paru")</f>
        <v>Paru</v>
      </c>
    </row>
    <row r="507">
      <c r="H507" s="43" t="str">
        <f>IFERROR(__xludf.DUMMYFUNCTION("""COMPUTED_VALUE"""),"L")</f>
        <v>L</v>
      </c>
      <c r="I507" s="43" t="str">
        <f>IFERROR(__xludf.DUMMYFUNCTION("""COMPUTED_VALUE"""),"Positif")</f>
        <v>Positif</v>
      </c>
      <c r="J507" s="43" t="str">
        <f>IFERROR(__xludf.DUMMYFUNCTION("""COMPUTED_VALUE"""),"Negatif")</f>
        <v>Negatif</v>
      </c>
      <c r="K507" s="43" t="str">
        <f>IFERROR(__xludf.DUMMYFUNCTION("""COMPUTED_VALUE"""),"Tidak")</f>
        <v>Tidak</v>
      </c>
      <c r="L507" s="43" t="str">
        <f>IFERROR(__xludf.DUMMYFUNCTION("""COMPUTED_VALUE"""),"Rif Sensitif")</f>
        <v>Rif Sensitif</v>
      </c>
      <c r="M507" s="43" t="str">
        <f>IFERROR(__xludf.DUMMYFUNCTION("""COMPUTED_VALUE"""),"Paru")</f>
        <v>Paru</v>
      </c>
    </row>
    <row r="508">
      <c r="H508" s="43" t="str">
        <f>IFERROR(__xludf.DUMMYFUNCTION("""COMPUTED_VALUE"""),"L")</f>
        <v>L</v>
      </c>
      <c r="I508" s="43" t="str">
        <f>IFERROR(__xludf.DUMMYFUNCTION("""COMPUTED_VALUE"""),"Positif")</f>
        <v>Positif</v>
      </c>
      <c r="J508" s="43" t="str">
        <f>IFERROR(__xludf.DUMMYFUNCTION("""COMPUTED_VALUE"""),"Negatif")</f>
        <v>Negatif</v>
      </c>
      <c r="K508" s="43" t="str">
        <f>IFERROR(__xludf.DUMMYFUNCTION("""COMPUTED_VALUE"""),"Tidak")</f>
        <v>Tidak</v>
      </c>
      <c r="L508" s="43" t="str">
        <f>IFERROR(__xludf.DUMMYFUNCTION("""COMPUTED_VALUE"""),"Rif Sensitif")</f>
        <v>Rif Sensitif</v>
      </c>
      <c r="M508" s="43" t="str">
        <f>IFERROR(__xludf.DUMMYFUNCTION("""COMPUTED_VALUE"""),"Paru")</f>
        <v>Paru</v>
      </c>
    </row>
    <row r="509">
      <c r="H509" s="43" t="str">
        <f>IFERROR(__xludf.DUMMYFUNCTION("""COMPUTED_VALUE"""),"L")</f>
        <v>L</v>
      </c>
      <c r="I509" s="43" t="str">
        <f>IFERROR(__xludf.DUMMYFUNCTION("""COMPUTED_VALUE"""),"Positif")</f>
        <v>Positif</v>
      </c>
      <c r="J509" s="43" t="str">
        <f>IFERROR(__xludf.DUMMYFUNCTION("""COMPUTED_VALUE"""),"Negatif")</f>
        <v>Negatif</v>
      </c>
      <c r="K509" s="43" t="str">
        <f>IFERROR(__xludf.DUMMYFUNCTION("""COMPUTED_VALUE"""),"Tidak")</f>
        <v>Tidak</v>
      </c>
      <c r="L509" s="43" t="str">
        <f>IFERROR(__xludf.DUMMYFUNCTION("""COMPUTED_VALUE"""),"Rif Sensitif")</f>
        <v>Rif Sensitif</v>
      </c>
      <c r="M509" s="43" t="str">
        <f>IFERROR(__xludf.DUMMYFUNCTION("""COMPUTED_VALUE"""),"Paru")</f>
        <v>Paru</v>
      </c>
    </row>
    <row r="510">
      <c r="H510" s="43" t="str">
        <f>IFERROR(__xludf.DUMMYFUNCTION("""COMPUTED_VALUE"""),"L")</f>
        <v>L</v>
      </c>
      <c r="I510" s="43" t="str">
        <f>IFERROR(__xludf.DUMMYFUNCTION("""COMPUTED_VALUE"""),"Positif")</f>
        <v>Positif</v>
      </c>
      <c r="J510" s="43" t="str">
        <f>IFERROR(__xludf.DUMMYFUNCTION("""COMPUTED_VALUE"""),"Negatif")</f>
        <v>Negatif</v>
      </c>
      <c r="K510" s="43" t="str">
        <f>IFERROR(__xludf.DUMMYFUNCTION("""COMPUTED_VALUE"""),"Tidak")</f>
        <v>Tidak</v>
      </c>
      <c r="L510" s="43" t="str">
        <f>IFERROR(__xludf.DUMMYFUNCTION("""COMPUTED_VALUE"""),"Rif Sensitif")</f>
        <v>Rif Sensitif</v>
      </c>
      <c r="M510" s="43" t="str">
        <f>IFERROR(__xludf.DUMMYFUNCTION("""COMPUTED_VALUE"""),"Paru")</f>
        <v>Paru</v>
      </c>
    </row>
    <row r="511">
      <c r="H511" s="43" t="str">
        <f>IFERROR(__xludf.DUMMYFUNCTION("""COMPUTED_VALUE"""),"L")</f>
        <v>L</v>
      </c>
      <c r="I511" s="43" t="str">
        <f>IFERROR(__xludf.DUMMYFUNCTION("""COMPUTED_VALUE"""),"Positif")</f>
        <v>Positif</v>
      </c>
      <c r="J511" s="43" t="str">
        <f>IFERROR(__xludf.DUMMYFUNCTION("""COMPUTED_VALUE"""),"Negatif")</f>
        <v>Negatif</v>
      </c>
      <c r="K511" s="43" t="str">
        <f>IFERROR(__xludf.DUMMYFUNCTION("""COMPUTED_VALUE"""),"Tidak")</f>
        <v>Tidak</v>
      </c>
      <c r="L511" s="43" t="str">
        <f>IFERROR(__xludf.DUMMYFUNCTION("""COMPUTED_VALUE"""),"Rif Sensitif")</f>
        <v>Rif Sensitif</v>
      </c>
      <c r="M511" s="43" t="str">
        <f>IFERROR(__xludf.DUMMYFUNCTION("""COMPUTED_VALUE"""),"Paru")</f>
        <v>Paru</v>
      </c>
    </row>
    <row r="512">
      <c r="H512" s="43" t="str">
        <f>IFERROR(__xludf.DUMMYFUNCTION("""COMPUTED_VALUE"""),"L")</f>
        <v>L</v>
      </c>
      <c r="I512" s="43" t="str">
        <f>IFERROR(__xludf.DUMMYFUNCTION("""COMPUTED_VALUE"""),"Positif")</f>
        <v>Positif</v>
      </c>
      <c r="J512" s="43" t="str">
        <f>IFERROR(__xludf.DUMMYFUNCTION("""COMPUTED_VALUE"""),"Negatif")</f>
        <v>Negatif</v>
      </c>
      <c r="K512" s="43" t="str">
        <f>IFERROR(__xludf.DUMMYFUNCTION("""COMPUTED_VALUE"""),"Tidak")</f>
        <v>Tidak</v>
      </c>
      <c r="L512" s="43" t="str">
        <f>IFERROR(__xludf.DUMMYFUNCTION("""COMPUTED_VALUE"""),"Rif Sensitif")</f>
        <v>Rif Sensitif</v>
      </c>
      <c r="M512" s="43" t="str">
        <f>IFERROR(__xludf.DUMMYFUNCTION("""COMPUTED_VALUE"""),"Paru")</f>
        <v>Paru</v>
      </c>
    </row>
    <row r="513">
      <c r="H513" s="43" t="str">
        <f>IFERROR(__xludf.DUMMYFUNCTION("""COMPUTED_VALUE"""),"L")</f>
        <v>L</v>
      </c>
      <c r="I513" s="43" t="str">
        <f>IFERROR(__xludf.DUMMYFUNCTION("""COMPUTED_VALUE"""),"Positif")</f>
        <v>Positif</v>
      </c>
      <c r="J513" s="43" t="str">
        <f>IFERROR(__xludf.DUMMYFUNCTION("""COMPUTED_VALUE"""),"Negatif")</f>
        <v>Negatif</v>
      </c>
      <c r="K513" s="43" t="str">
        <f>IFERROR(__xludf.DUMMYFUNCTION("""COMPUTED_VALUE"""),"Tidak")</f>
        <v>Tidak</v>
      </c>
      <c r="L513" s="43" t="str">
        <f>IFERROR(__xludf.DUMMYFUNCTION("""COMPUTED_VALUE"""),"Rif Sensitif")</f>
        <v>Rif Sensitif</v>
      </c>
      <c r="M513" s="43" t="str">
        <f>IFERROR(__xludf.DUMMYFUNCTION("""COMPUTED_VALUE"""),"Paru")</f>
        <v>Paru</v>
      </c>
    </row>
    <row r="514">
      <c r="H514" s="43" t="str">
        <f>IFERROR(__xludf.DUMMYFUNCTION("""COMPUTED_VALUE"""),"L")</f>
        <v>L</v>
      </c>
      <c r="I514" s="43" t="str">
        <f>IFERROR(__xludf.DUMMYFUNCTION("""COMPUTED_VALUE"""),"Positif")</f>
        <v>Positif</v>
      </c>
      <c r="J514" s="43" t="str">
        <f>IFERROR(__xludf.DUMMYFUNCTION("""COMPUTED_VALUE"""),"Negatif")</f>
        <v>Negatif</v>
      </c>
      <c r="K514" s="43" t="str">
        <f>IFERROR(__xludf.DUMMYFUNCTION("""COMPUTED_VALUE"""),"Tidak")</f>
        <v>Tidak</v>
      </c>
      <c r="L514" s="43" t="str">
        <f>IFERROR(__xludf.DUMMYFUNCTION("""COMPUTED_VALUE"""),"Rif Sensitif")</f>
        <v>Rif Sensitif</v>
      </c>
      <c r="M514" s="43" t="str">
        <f>IFERROR(__xludf.DUMMYFUNCTION("""COMPUTED_VALUE"""),"Paru")</f>
        <v>Paru</v>
      </c>
    </row>
    <row r="515">
      <c r="H515" s="43" t="str">
        <f>IFERROR(__xludf.DUMMYFUNCTION("""COMPUTED_VALUE"""),"L")</f>
        <v>L</v>
      </c>
      <c r="I515" s="43" t="str">
        <f>IFERROR(__xludf.DUMMYFUNCTION("""COMPUTED_VALUE"""),"Positif")</f>
        <v>Positif</v>
      </c>
      <c r="J515" s="43" t="str">
        <f>IFERROR(__xludf.DUMMYFUNCTION("""COMPUTED_VALUE"""),"Negatif")</f>
        <v>Negatif</v>
      </c>
      <c r="K515" s="43" t="str">
        <f>IFERROR(__xludf.DUMMYFUNCTION("""COMPUTED_VALUE"""),"Tidak")</f>
        <v>Tidak</v>
      </c>
      <c r="L515" s="43" t="str">
        <f>IFERROR(__xludf.DUMMYFUNCTION("""COMPUTED_VALUE"""),"Rif Sensitif")</f>
        <v>Rif Sensitif</v>
      </c>
      <c r="M515" s="43" t="str">
        <f>IFERROR(__xludf.DUMMYFUNCTION("""COMPUTED_VALUE"""),"Paru")</f>
        <v>Paru</v>
      </c>
    </row>
    <row r="516">
      <c r="H516" s="43" t="str">
        <f>IFERROR(__xludf.DUMMYFUNCTION("""COMPUTED_VALUE"""),"L")</f>
        <v>L</v>
      </c>
      <c r="I516" s="43" t="str">
        <f>IFERROR(__xludf.DUMMYFUNCTION("""COMPUTED_VALUE"""),"Positif")</f>
        <v>Positif</v>
      </c>
      <c r="J516" s="43" t="str">
        <f>IFERROR(__xludf.DUMMYFUNCTION("""COMPUTED_VALUE"""),"Negatif")</f>
        <v>Negatif</v>
      </c>
      <c r="K516" s="43" t="str">
        <f>IFERROR(__xludf.DUMMYFUNCTION("""COMPUTED_VALUE"""),"Tidak")</f>
        <v>Tidak</v>
      </c>
      <c r="L516" s="43" t="str">
        <f>IFERROR(__xludf.DUMMYFUNCTION("""COMPUTED_VALUE"""),"Rif Sensitif")</f>
        <v>Rif Sensitif</v>
      </c>
      <c r="M516" s="43" t="str">
        <f>IFERROR(__xludf.DUMMYFUNCTION("""COMPUTED_VALUE"""),"Paru")</f>
        <v>Paru</v>
      </c>
    </row>
    <row r="517">
      <c r="H517" s="43" t="str">
        <f>IFERROR(__xludf.DUMMYFUNCTION("""COMPUTED_VALUE"""),"L")</f>
        <v>L</v>
      </c>
      <c r="I517" s="43" t="str">
        <f>IFERROR(__xludf.DUMMYFUNCTION("""COMPUTED_VALUE"""),"Positif")</f>
        <v>Positif</v>
      </c>
      <c r="J517" s="43" t="str">
        <f>IFERROR(__xludf.DUMMYFUNCTION("""COMPUTED_VALUE"""),"Negatif")</f>
        <v>Negatif</v>
      </c>
      <c r="K517" s="43" t="str">
        <f>IFERROR(__xludf.DUMMYFUNCTION("""COMPUTED_VALUE"""),"Ya")</f>
        <v>Ya</v>
      </c>
      <c r="L517" s="43" t="str">
        <f>IFERROR(__xludf.DUMMYFUNCTION("""COMPUTED_VALUE"""),"Rif Sensitif")</f>
        <v>Rif Sensitif</v>
      </c>
      <c r="M517" s="43" t="str">
        <f>IFERROR(__xludf.DUMMYFUNCTION("""COMPUTED_VALUE"""),"Paru")</f>
        <v>Paru</v>
      </c>
    </row>
    <row r="518">
      <c r="H518" s="43" t="str">
        <f>IFERROR(__xludf.DUMMYFUNCTION("""COMPUTED_VALUE"""),"L")</f>
        <v>L</v>
      </c>
      <c r="I518" s="43" t="str">
        <f>IFERROR(__xludf.DUMMYFUNCTION("""COMPUTED_VALUE"""),"Positif")</f>
        <v>Positif</v>
      </c>
      <c r="J518" s="43" t="str">
        <f>IFERROR(__xludf.DUMMYFUNCTION("""COMPUTED_VALUE"""),"Negatif")</f>
        <v>Negatif</v>
      </c>
      <c r="K518" s="43" t="str">
        <f>IFERROR(__xludf.DUMMYFUNCTION("""COMPUTED_VALUE"""),"Tidak")</f>
        <v>Tidak</v>
      </c>
      <c r="L518" s="43" t="str">
        <f>IFERROR(__xludf.DUMMYFUNCTION("""COMPUTED_VALUE"""),"Rif Sensitif")</f>
        <v>Rif Sensitif</v>
      </c>
      <c r="M518" s="43" t="str">
        <f>IFERROR(__xludf.DUMMYFUNCTION("""COMPUTED_VALUE"""),"Paru")</f>
        <v>Paru</v>
      </c>
    </row>
    <row r="519">
      <c r="H519" s="43" t="str">
        <f>IFERROR(__xludf.DUMMYFUNCTION("""COMPUTED_VALUE"""),"L")</f>
        <v>L</v>
      </c>
      <c r="I519" s="43" t="str">
        <f>IFERROR(__xludf.DUMMYFUNCTION("""COMPUTED_VALUE"""),"Positif")</f>
        <v>Positif</v>
      </c>
      <c r="J519" s="43" t="str">
        <f>IFERROR(__xludf.DUMMYFUNCTION("""COMPUTED_VALUE"""),"Negatif")</f>
        <v>Negatif</v>
      </c>
      <c r="K519" s="43" t="str">
        <f>IFERROR(__xludf.DUMMYFUNCTION("""COMPUTED_VALUE"""),"Tidak")</f>
        <v>Tidak</v>
      </c>
      <c r="L519" s="43" t="str">
        <f>IFERROR(__xludf.DUMMYFUNCTION("""COMPUTED_VALUE"""),"Rif Sensitif")</f>
        <v>Rif Sensitif</v>
      </c>
      <c r="M519" s="43" t="str">
        <f>IFERROR(__xludf.DUMMYFUNCTION("""COMPUTED_VALUE"""),"Paru")</f>
        <v>Paru</v>
      </c>
    </row>
    <row r="520">
      <c r="H520" s="43" t="str">
        <f>IFERROR(__xludf.DUMMYFUNCTION("""COMPUTED_VALUE"""),"P")</f>
        <v>P</v>
      </c>
      <c r="I520" s="43" t="str">
        <f>IFERROR(__xludf.DUMMYFUNCTION("""COMPUTED_VALUE"""),"Positif")</f>
        <v>Positif</v>
      </c>
      <c r="J520" s="43" t="str">
        <f>IFERROR(__xludf.DUMMYFUNCTION("""COMPUTED_VALUE"""),"Negatif")</f>
        <v>Negatif</v>
      </c>
      <c r="K520" s="43" t="str">
        <f>IFERROR(__xludf.DUMMYFUNCTION("""COMPUTED_VALUE"""),"Tidak")</f>
        <v>Tidak</v>
      </c>
      <c r="L520" s="43" t="str">
        <f>IFERROR(__xludf.DUMMYFUNCTION("""COMPUTED_VALUE"""),"Rif Sensitif")</f>
        <v>Rif Sensitif</v>
      </c>
      <c r="M520" s="43" t="str">
        <f>IFERROR(__xludf.DUMMYFUNCTION("""COMPUTED_VALUE"""),"Paru")</f>
        <v>Paru</v>
      </c>
    </row>
    <row r="521">
      <c r="H521" s="43" t="str">
        <f>IFERROR(__xludf.DUMMYFUNCTION("""COMPUTED_VALUE"""),"L")</f>
        <v>L</v>
      </c>
      <c r="I521" s="43" t="str">
        <f>IFERROR(__xludf.DUMMYFUNCTION("""COMPUTED_VALUE"""),"Positif")</f>
        <v>Positif</v>
      </c>
      <c r="J521" s="43" t="str">
        <f>IFERROR(__xludf.DUMMYFUNCTION("""COMPUTED_VALUE"""),"Negatif")</f>
        <v>Negatif</v>
      </c>
      <c r="K521" s="43" t="str">
        <f>IFERROR(__xludf.DUMMYFUNCTION("""COMPUTED_VALUE"""),"Tidak")</f>
        <v>Tidak</v>
      </c>
      <c r="L521" s="43" t="str">
        <f>IFERROR(__xludf.DUMMYFUNCTION("""COMPUTED_VALUE"""),"Rif Sensitif")</f>
        <v>Rif Sensitif</v>
      </c>
      <c r="M521" s="43" t="str">
        <f>IFERROR(__xludf.DUMMYFUNCTION("""COMPUTED_VALUE"""),"Paru")</f>
        <v>Paru</v>
      </c>
    </row>
    <row r="522">
      <c r="H522" s="43" t="str">
        <f>IFERROR(__xludf.DUMMYFUNCTION("""COMPUTED_VALUE"""),"L")</f>
        <v>L</v>
      </c>
      <c r="I522" s="43" t="str">
        <f>IFERROR(__xludf.DUMMYFUNCTION("""COMPUTED_VALUE"""),"Positif")</f>
        <v>Positif</v>
      </c>
      <c r="J522" s="43" t="str">
        <f>IFERROR(__xludf.DUMMYFUNCTION("""COMPUTED_VALUE"""),"Negatif")</f>
        <v>Negatif</v>
      </c>
      <c r="K522" s="43" t="str">
        <f>IFERROR(__xludf.DUMMYFUNCTION("""COMPUTED_VALUE"""),"Tidak")</f>
        <v>Tidak</v>
      </c>
      <c r="L522" s="43" t="str">
        <f>IFERROR(__xludf.DUMMYFUNCTION("""COMPUTED_VALUE"""),"Rif Sensitif")</f>
        <v>Rif Sensitif</v>
      </c>
      <c r="M522" s="43" t="str">
        <f>IFERROR(__xludf.DUMMYFUNCTION("""COMPUTED_VALUE"""),"Paru")</f>
        <v>Paru</v>
      </c>
    </row>
    <row r="523">
      <c r="H523" s="43" t="str">
        <f>IFERROR(__xludf.DUMMYFUNCTION("""COMPUTED_VALUE"""),"L")</f>
        <v>L</v>
      </c>
      <c r="I523" s="43" t="str">
        <f>IFERROR(__xludf.DUMMYFUNCTION("""COMPUTED_VALUE"""),"Positif")</f>
        <v>Positif</v>
      </c>
      <c r="J523" s="43" t="str">
        <f>IFERROR(__xludf.DUMMYFUNCTION("""COMPUTED_VALUE"""),"Negatif")</f>
        <v>Negatif</v>
      </c>
      <c r="K523" s="43" t="str">
        <f>IFERROR(__xludf.DUMMYFUNCTION("""COMPUTED_VALUE"""),"Tidak")</f>
        <v>Tidak</v>
      </c>
      <c r="L523" s="43" t="str">
        <f>IFERROR(__xludf.DUMMYFUNCTION("""COMPUTED_VALUE"""),"Rif Sensitif")</f>
        <v>Rif Sensitif</v>
      </c>
      <c r="M523" s="43" t="str">
        <f>IFERROR(__xludf.DUMMYFUNCTION("""COMPUTED_VALUE"""),"Paru")</f>
        <v>Paru</v>
      </c>
    </row>
    <row r="524">
      <c r="H524" s="43" t="str">
        <f>IFERROR(__xludf.DUMMYFUNCTION("""COMPUTED_VALUE"""),"L")</f>
        <v>L</v>
      </c>
      <c r="I524" s="43" t="str">
        <f>IFERROR(__xludf.DUMMYFUNCTION("""COMPUTED_VALUE"""),"Positif")</f>
        <v>Positif</v>
      </c>
      <c r="J524" s="43" t="str">
        <f>IFERROR(__xludf.DUMMYFUNCTION("""COMPUTED_VALUE"""),"Negatif")</f>
        <v>Negatif</v>
      </c>
      <c r="K524" s="43" t="str">
        <f>IFERROR(__xludf.DUMMYFUNCTION("""COMPUTED_VALUE"""),"Tidak")</f>
        <v>Tidak</v>
      </c>
      <c r="L524" s="43" t="str">
        <f>IFERROR(__xludf.DUMMYFUNCTION("""COMPUTED_VALUE"""),"Rif Sensitif")</f>
        <v>Rif Sensitif</v>
      </c>
      <c r="M524" s="43" t="str">
        <f>IFERROR(__xludf.DUMMYFUNCTION("""COMPUTED_VALUE"""),"Paru")</f>
        <v>Paru</v>
      </c>
    </row>
    <row r="525">
      <c r="H525" s="43" t="str">
        <f>IFERROR(__xludf.DUMMYFUNCTION("""COMPUTED_VALUE"""),"P")</f>
        <v>P</v>
      </c>
      <c r="I525" s="43" t="str">
        <f>IFERROR(__xludf.DUMMYFUNCTION("""COMPUTED_VALUE"""),"Positif")</f>
        <v>Positif</v>
      </c>
      <c r="J525" s="43" t="str">
        <f>IFERROR(__xludf.DUMMYFUNCTION("""COMPUTED_VALUE"""),"Negatif")</f>
        <v>Negatif</v>
      </c>
      <c r="K525" s="43" t="str">
        <f>IFERROR(__xludf.DUMMYFUNCTION("""COMPUTED_VALUE"""),"Tidak")</f>
        <v>Tidak</v>
      </c>
      <c r="L525" s="43" t="str">
        <f>IFERROR(__xludf.DUMMYFUNCTION("""COMPUTED_VALUE"""),"Rif Sensitif")</f>
        <v>Rif Sensitif</v>
      </c>
      <c r="M525" s="43" t="str">
        <f>IFERROR(__xludf.DUMMYFUNCTION("""COMPUTED_VALUE"""),"Paru")</f>
        <v>Paru</v>
      </c>
    </row>
    <row r="526">
      <c r="H526" s="43" t="str">
        <f>IFERROR(__xludf.DUMMYFUNCTION("""COMPUTED_VALUE"""),"P")</f>
        <v>P</v>
      </c>
      <c r="I526" s="43" t="str">
        <f>IFERROR(__xludf.DUMMYFUNCTION("""COMPUTED_VALUE"""),"Positif")</f>
        <v>Positif</v>
      </c>
      <c r="J526" s="43" t="str">
        <f>IFERROR(__xludf.DUMMYFUNCTION("""COMPUTED_VALUE"""),"Negatif")</f>
        <v>Negatif</v>
      </c>
      <c r="K526" s="43" t="str">
        <f>IFERROR(__xludf.DUMMYFUNCTION("""COMPUTED_VALUE"""),"Tidak")</f>
        <v>Tidak</v>
      </c>
      <c r="L526" s="43" t="str">
        <f>IFERROR(__xludf.DUMMYFUNCTION("""COMPUTED_VALUE"""),"Rif Sensitif")</f>
        <v>Rif Sensitif</v>
      </c>
      <c r="M526" s="43" t="str">
        <f>IFERROR(__xludf.DUMMYFUNCTION("""COMPUTED_VALUE"""),"Paru")</f>
        <v>Paru</v>
      </c>
    </row>
    <row r="527">
      <c r="H527" s="43" t="str">
        <f>IFERROR(__xludf.DUMMYFUNCTION("""COMPUTED_VALUE"""),"L")</f>
        <v>L</v>
      </c>
      <c r="I527" s="43" t="str">
        <f>IFERROR(__xludf.DUMMYFUNCTION("""COMPUTED_VALUE"""),"Positif")</f>
        <v>Positif</v>
      </c>
      <c r="J527" s="43" t="str">
        <f>IFERROR(__xludf.DUMMYFUNCTION("""COMPUTED_VALUE"""),"Negatif")</f>
        <v>Negatif</v>
      </c>
      <c r="K527" s="43" t="str">
        <f>IFERROR(__xludf.DUMMYFUNCTION("""COMPUTED_VALUE"""),"Tidak")</f>
        <v>Tidak</v>
      </c>
      <c r="L527" s="43" t="str">
        <f>IFERROR(__xludf.DUMMYFUNCTION("""COMPUTED_VALUE"""),"Rif Sensitif")</f>
        <v>Rif Sensitif</v>
      </c>
      <c r="M527" s="43" t="str">
        <f>IFERROR(__xludf.DUMMYFUNCTION("""COMPUTED_VALUE"""),"Paru")</f>
        <v>Paru</v>
      </c>
    </row>
    <row r="528">
      <c r="H528" s="43" t="str">
        <f>IFERROR(__xludf.DUMMYFUNCTION("""COMPUTED_VALUE"""),"L")</f>
        <v>L</v>
      </c>
      <c r="I528" s="43" t="str">
        <f>IFERROR(__xludf.DUMMYFUNCTION("""COMPUTED_VALUE"""),"Positif")</f>
        <v>Positif</v>
      </c>
      <c r="J528" s="43" t="str">
        <f>IFERROR(__xludf.DUMMYFUNCTION("""COMPUTED_VALUE"""),"Negatif")</f>
        <v>Negatif</v>
      </c>
      <c r="K528" s="43" t="str">
        <f>IFERROR(__xludf.DUMMYFUNCTION("""COMPUTED_VALUE"""),"Tidak")</f>
        <v>Tidak</v>
      </c>
      <c r="L528" s="43" t="str">
        <f>IFERROR(__xludf.DUMMYFUNCTION("""COMPUTED_VALUE"""),"Rif Sensitif")</f>
        <v>Rif Sensitif</v>
      </c>
      <c r="M528" s="43" t="str">
        <f>IFERROR(__xludf.DUMMYFUNCTION("""COMPUTED_VALUE"""),"Paru")</f>
        <v>Paru</v>
      </c>
    </row>
    <row r="529">
      <c r="H529" s="43" t="str">
        <f>IFERROR(__xludf.DUMMYFUNCTION("""COMPUTED_VALUE"""),"L")</f>
        <v>L</v>
      </c>
      <c r="I529" s="43" t="str">
        <f>IFERROR(__xludf.DUMMYFUNCTION("""COMPUTED_VALUE"""),"Positif")</f>
        <v>Positif</v>
      </c>
      <c r="J529" s="43" t="str">
        <f>IFERROR(__xludf.DUMMYFUNCTION("""COMPUTED_VALUE"""),"Negatif")</f>
        <v>Negatif</v>
      </c>
      <c r="K529" s="43" t="str">
        <f>IFERROR(__xludf.DUMMYFUNCTION("""COMPUTED_VALUE"""),"Tidak")</f>
        <v>Tidak</v>
      </c>
      <c r="L529" s="43" t="str">
        <f>IFERROR(__xludf.DUMMYFUNCTION("""COMPUTED_VALUE"""),"Rif Sensitif")</f>
        <v>Rif Sensitif</v>
      </c>
      <c r="M529" s="43" t="str">
        <f>IFERROR(__xludf.DUMMYFUNCTION("""COMPUTED_VALUE"""),"Paru")</f>
        <v>Paru</v>
      </c>
    </row>
    <row r="530">
      <c r="H530" s="43" t="str">
        <f>IFERROR(__xludf.DUMMYFUNCTION("""COMPUTED_VALUE"""),"P")</f>
        <v>P</v>
      </c>
      <c r="I530" s="43" t="str">
        <f>IFERROR(__xludf.DUMMYFUNCTION("""COMPUTED_VALUE"""),"Positif")</f>
        <v>Positif</v>
      </c>
      <c r="J530" s="43" t="str">
        <f>IFERROR(__xludf.DUMMYFUNCTION("""COMPUTED_VALUE"""),"Negatif")</f>
        <v>Negatif</v>
      </c>
      <c r="K530" s="43" t="str">
        <f>IFERROR(__xludf.DUMMYFUNCTION("""COMPUTED_VALUE"""),"Tidak")</f>
        <v>Tidak</v>
      </c>
      <c r="L530" s="43" t="str">
        <f>IFERROR(__xludf.DUMMYFUNCTION("""COMPUTED_VALUE"""),"Rif Sensitif")</f>
        <v>Rif Sensitif</v>
      </c>
      <c r="M530" s="43" t="str">
        <f>IFERROR(__xludf.DUMMYFUNCTION("""COMPUTED_VALUE"""),"Paru")</f>
        <v>Paru</v>
      </c>
    </row>
    <row r="531">
      <c r="H531" s="43" t="str">
        <f>IFERROR(__xludf.DUMMYFUNCTION("""COMPUTED_VALUE"""),"P")</f>
        <v>P</v>
      </c>
      <c r="I531" s="43" t="str">
        <f>IFERROR(__xludf.DUMMYFUNCTION("""COMPUTED_VALUE"""),"Positif")</f>
        <v>Positif</v>
      </c>
      <c r="J531" s="43" t="str">
        <f>IFERROR(__xludf.DUMMYFUNCTION("""COMPUTED_VALUE"""),"Negatif")</f>
        <v>Negatif</v>
      </c>
      <c r="K531" s="43" t="str">
        <f>IFERROR(__xludf.DUMMYFUNCTION("""COMPUTED_VALUE"""),"Tidak")</f>
        <v>Tidak</v>
      </c>
      <c r="L531" s="43" t="str">
        <f>IFERROR(__xludf.DUMMYFUNCTION("""COMPUTED_VALUE"""),"Rif Sensitif")</f>
        <v>Rif Sensitif</v>
      </c>
      <c r="M531" s="43" t="str">
        <f>IFERROR(__xludf.DUMMYFUNCTION("""COMPUTED_VALUE"""),"Paru")</f>
        <v>Paru</v>
      </c>
    </row>
    <row r="532">
      <c r="H532" s="43" t="str">
        <f>IFERROR(__xludf.DUMMYFUNCTION("""COMPUTED_VALUE"""),"P")</f>
        <v>P</v>
      </c>
      <c r="I532" s="43" t="str">
        <f>IFERROR(__xludf.DUMMYFUNCTION("""COMPUTED_VALUE"""),"Positif")</f>
        <v>Positif</v>
      </c>
      <c r="J532" s="43" t="str">
        <f>IFERROR(__xludf.DUMMYFUNCTION("""COMPUTED_VALUE"""),"Negatif")</f>
        <v>Negatif</v>
      </c>
      <c r="K532" s="43" t="str">
        <f>IFERROR(__xludf.DUMMYFUNCTION("""COMPUTED_VALUE"""),"Tidak")</f>
        <v>Tidak</v>
      </c>
      <c r="L532" s="43" t="str">
        <f>IFERROR(__xludf.DUMMYFUNCTION("""COMPUTED_VALUE"""),"Rif Sensitif")</f>
        <v>Rif Sensitif</v>
      </c>
      <c r="M532" s="43" t="str">
        <f>IFERROR(__xludf.DUMMYFUNCTION("""COMPUTED_VALUE"""),"Paru")</f>
        <v>Paru</v>
      </c>
    </row>
    <row r="533">
      <c r="H533" s="43" t="str">
        <f>IFERROR(__xludf.DUMMYFUNCTION("""COMPUTED_VALUE"""),"P")</f>
        <v>P</v>
      </c>
      <c r="I533" s="43" t="str">
        <f>IFERROR(__xludf.DUMMYFUNCTION("""COMPUTED_VALUE"""),"Positif")</f>
        <v>Positif</v>
      </c>
      <c r="J533" s="43" t="str">
        <f>IFERROR(__xludf.DUMMYFUNCTION("""COMPUTED_VALUE"""),"Negatif")</f>
        <v>Negatif</v>
      </c>
      <c r="K533" s="43" t="str">
        <f>IFERROR(__xludf.DUMMYFUNCTION("""COMPUTED_VALUE"""),"Tidak")</f>
        <v>Tidak</v>
      </c>
      <c r="L533" s="43" t="str">
        <f>IFERROR(__xludf.DUMMYFUNCTION("""COMPUTED_VALUE"""),"Rif Sensitif")</f>
        <v>Rif Sensitif</v>
      </c>
      <c r="M533" s="43" t="str">
        <f>IFERROR(__xludf.DUMMYFUNCTION("""COMPUTED_VALUE"""),"Paru")</f>
        <v>Paru</v>
      </c>
    </row>
    <row r="534">
      <c r="H534" s="43" t="str">
        <f>IFERROR(__xludf.DUMMYFUNCTION("""COMPUTED_VALUE"""),"P")</f>
        <v>P</v>
      </c>
      <c r="I534" s="43" t="str">
        <f>IFERROR(__xludf.DUMMYFUNCTION("""COMPUTED_VALUE"""),"Positif")</f>
        <v>Positif</v>
      </c>
      <c r="J534" s="43" t="str">
        <f>IFERROR(__xludf.DUMMYFUNCTION("""COMPUTED_VALUE"""),"Negatif")</f>
        <v>Negatif</v>
      </c>
      <c r="K534" s="43" t="str">
        <f>IFERROR(__xludf.DUMMYFUNCTION("""COMPUTED_VALUE"""),"Tidak")</f>
        <v>Tidak</v>
      </c>
      <c r="L534" s="43" t="str">
        <f>IFERROR(__xludf.DUMMYFUNCTION("""COMPUTED_VALUE"""),"Rif Sensitif")</f>
        <v>Rif Sensitif</v>
      </c>
      <c r="M534" s="43" t="str">
        <f>IFERROR(__xludf.DUMMYFUNCTION("""COMPUTED_VALUE"""),"Paru")</f>
        <v>Paru</v>
      </c>
    </row>
    <row r="535">
      <c r="H535" s="43" t="str">
        <f>IFERROR(__xludf.DUMMYFUNCTION("""COMPUTED_VALUE"""),"P")</f>
        <v>P</v>
      </c>
      <c r="I535" s="43" t="str">
        <f>IFERROR(__xludf.DUMMYFUNCTION("""COMPUTED_VALUE"""),"Positif")</f>
        <v>Positif</v>
      </c>
      <c r="J535" s="43" t="str">
        <f>IFERROR(__xludf.DUMMYFUNCTION("""COMPUTED_VALUE"""),"Negatif")</f>
        <v>Negatif</v>
      </c>
      <c r="K535" s="43" t="str">
        <f>IFERROR(__xludf.DUMMYFUNCTION("""COMPUTED_VALUE"""),"Tidak")</f>
        <v>Tidak</v>
      </c>
      <c r="L535" s="43" t="str">
        <f>IFERROR(__xludf.DUMMYFUNCTION("""COMPUTED_VALUE"""),"Rif Sensitif")</f>
        <v>Rif Sensitif</v>
      </c>
      <c r="M535" s="43" t="str">
        <f>IFERROR(__xludf.DUMMYFUNCTION("""COMPUTED_VALUE"""),"Paru")</f>
        <v>Paru</v>
      </c>
    </row>
    <row r="536">
      <c r="H536" s="43" t="str">
        <f>IFERROR(__xludf.DUMMYFUNCTION("""COMPUTED_VALUE"""),"L")</f>
        <v>L</v>
      </c>
      <c r="I536" s="43" t="str">
        <f>IFERROR(__xludf.DUMMYFUNCTION("""COMPUTED_VALUE"""),"Positif")</f>
        <v>Positif</v>
      </c>
      <c r="J536" s="43" t="str">
        <f>IFERROR(__xludf.DUMMYFUNCTION("""COMPUTED_VALUE"""),"Negatif")</f>
        <v>Negatif</v>
      </c>
      <c r="K536" s="43" t="str">
        <f>IFERROR(__xludf.DUMMYFUNCTION("""COMPUTED_VALUE"""),"Tidak")</f>
        <v>Tidak</v>
      </c>
      <c r="L536" s="43" t="str">
        <f>IFERROR(__xludf.DUMMYFUNCTION("""COMPUTED_VALUE"""),"Rif Sensitif")</f>
        <v>Rif Sensitif</v>
      </c>
      <c r="M536" s="43" t="str">
        <f>IFERROR(__xludf.DUMMYFUNCTION("""COMPUTED_VALUE"""),"Paru")</f>
        <v>Paru</v>
      </c>
    </row>
    <row r="537">
      <c r="H537" s="43" t="str">
        <f>IFERROR(__xludf.DUMMYFUNCTION("""COMPUTED_VALUE"""),"L")</f>
        <v>L</v>
      </c>
      <c r="I537" s="43" t="str">
        <f>IFERROR(__xludf.DUMMYFUNCTION("""COMPUTED_VALUE"""),"Positif")</f>
        <v>Positif</v>
      </c>
      <c r="J537" s="43" t="str">
        <f>IFERROR(__xludf.DUMMYFUNCTION("""COMPUTED_VALUE"""),"Negatif")</f>
        <v>Negatif</v>
      </c>
      <c r="K537" s="43" t="str">
        <f>IFERROR(__xludf.DUMMYFUNCTION("""COMPUTED_VALUE"""),"Tidak")</f>
        <v>Tidak</v>
      </c>
      <c r="L537" s="43" t="str">
        <f>IFERROR(__xludf.DUMMYFUNCTION("""COMPUTED_VALUE"""),"Rif Sensitif")</f>
        <v>Rif Sensitif</v>
      </c>
      <c r="M537" s="43" t="str">
        <f>IFERROR(__xludf.DUMMYFUNCTION("""COMPUTED_VALUE"""),"Paru")</f>
        <v>Paru</v>
      </c>
    </row>
    <row r="538">
      <c r="H538" s="43" t="str">
        <f>IFERROR(__xludf.DUMMYFUNCTION("""COMPUTED_VALUE"""),"P")</f>
        <v>P</v>
      </c>
      <c r="I538" s="43" t="str">
        <f>IFERROR(__xludf.DUMMYFUNCTION("""COMPUTED_VALUE"""),"Positif")</f>
        <v>Positif</v>
      </c>
      <c r="J538" s="43" t="str">
        <f>IFERROR(__xludf.DUMMYFUNCTION("""COMPUTED_VALUE"""),"Negatif")</f>
        <v>Negatif</v>
      </c>
      <c r="K538" s="43" t="str">
        <f>IFERROR(__xludf.DUMMYFUNCTION("""COMPUTED_VALUE"""),"Tidak")</f>
        <v>Tidak</v>
      </c>
      <c r="L538" s="43" t="str">
        <f>IFERROR(__xludf.DUMMYFUNCTION("""COMPUTED_VALUE"""),"Rif Sensitif")</f>
        <v>Rif Sensitif</v>
      </c>
      <c r="M538" s="43" t="str">
        <f>IFERROR(__xludf.DUMMYFUNCTION("""COMPUTED_VALUE"""),"Paru")</f>
        <v>Paru</v>
      </c>
    </row>
    <row r="539">
      <c r="H539" s="43" t="str">
        <f>IFERROR(__xludf.DUMMYFUNCTION("""COMPUTED_VALUE"""),"L")</f>
        <v>L</v>
      </c>
      <c r="I539" s="43" t="str">
        <f>IFERROR(__xludf.DUMMYFUNCTION("""COMPUTED_VALUE"""),"Positif")</f>
        <v>Positif</v>
      </c>
      <c r="J539" s="43" t="str">
        <f>IFERROR(__xludf.DUMMYFUNCTION("""COMPUTED_VALUE"""),"Negatif")</f>
        <v>Negatif</v>
      </c>
      <c r="K539" s="43" t="str">
        <f>IFERROR(__xludf.DUMMYFUNCTION("""COMPUTED_VALUE"""),"Tidak")</f>
        <v>Tidak</v>
      </c>
      <c r="L539" s="43" t="str">
        <f>IFERROR(__xludf.DUMMYFUNCTION("""COMPUTED_VALUE"""),"Rif Sensitif")</f>
        <v>Rif Sensitif</v>
      </c>
      <c r="M539" s="43" t="str">
        <f>IFERROR(__xludf.DUMMYFUNCTION("""COMPUTED_VALUE"""),"Paru")</f>
        <v>Paru</v>
      </c>
    </row>
    <row r="540">
      <c r="H540" s="43" t="str">
        <f>IFERROR(__xludf.DUMMYFUNCTION("""COMPUTED_VALUE"""),"L")</f>
        <v>L</v>
      </c>
      <c r="I540" s="43" t="str">
        <f>IFERROR(__xludf.DUMMYFUNCTION("""COMPUTED_VALUE"""),"Positif")</f>
        <v>Positif</v>
      </c>
      <c r="J540" s="43" t="str">
        <f>IFERROR(__xludf.DUMMYFUNCTION("""COMPUTED_VALUE"""),"Negatif")</f>
        <v>Negatif</v>
      </c>
      <c r="K540" s="43" t="str">
        <f>IFERROR(__xludf.DUMMYFUNCTION("""COMPUTED_VALUE"""),"Tidak")</f>
        <v>Tidak</v>
      </c>
      <c r="L540" s="43" t="str">
        <f>IFERROR(__xludf.DUMMYFUNCTION("""COMPUTED_VALUE"""),"Rif Sensitif")</f>
        <v>Rif Sensitif</v>
      </c>
      <c r="M540" s="43" t="str">
        <f>IFERROR(__xludf.DUMMYFUNCTION("""COMPUTED_VALUE"""),"Paru")</f>
        <v>Paru</v>
      </c>
    </row>
    <row r="541">
      <c r="H541" s="43" t="str">
        <f>IFERROR(__xludf.DUMMYFUNCTION("""COMPUTED_VALUE"""),"L")</f>
        <v>L</v>
      </c>
      <c r="I541" s="43" t="str">
        <f>IFERROR(__xludf.DUMMYFUNCTION("""COMPUTED_VALUE"""),"Positif")</f>
        <v>Positif</v>
      </c>
      <c r="J541" s="43" t="str">
        <f>IFERROR(__xludf.DUMMYFUNCTION("""COMPUTED_VALUE"""),"Negatif")</f>
        <v>Negatif</v>
      </c>
      <c r="K541" s="43" t="str">
        <f>IFERROR(__xludf.DUMMYFUNCTION("""COMPUTED_VALUE"""),"Tidak")</f>
        <v>Tidak</v>
      </c>
      <c r="L541" s="43" t="str">
        <f>IFERROR(__xludf.DUMMYFUNCTION("""COMPUTED_VALUE"""),"Rif Sensitif")</f>
        <v>Rif Sensitif</v>
      </c>
      <c r="M541" s="43" t="str">
        <f>IFERROR(__xludf.DUMMYFUNCTION("""COMPUTED_VALUE"""),"Paru")</f>
        <v>Paru</v>
      </c>
    </row>
    <row r="542">
      <c r="H542" s="43" t="str">
        <f>IFERROR(__xludf.DUMMYFUNCTION("""COMPUTED_VALUE"""),"L")</f>
        <v>L</v>
      </c>
      <c r="I542" s="43" t="str">
        <f>IFERROR(__xludf.DUMMYFUNCTION("""COMPUTED_VALUE"""),"Positif")</f>
        <v>Positif</v>
      </c>
      <c r="J542" s="43" t="str">
        <f>IFERROR(__xludf.DUMMYFUNCTION("""COMPUTED_VALUE"""),"Negatif")</f>
        <v>Negatif</v>
      </c>
      <c r="K542" s="43" t="str">
        <f>IFERROR(__xludf.DUMMYFUNCTION("""COMPUTED_VALUE"""),"Tidak")</f>
        <v>Tidak</v>
      </c>
      <c r="L542" s="43" t="str">
        <f>IFERROR(__xludf.DUMMYFUNCTION("""COMPUTED_VALUE"""),"Rif Sensitif")</f>
        <v>Rif Sensitif</v>
      </c>
      <c r="M542" s="43" t="str">
        <f>IFERROR(__xludf.DUMMYFUNCTION("""COMPUTED_VALUE"""),"Paru")</f>
        <v>Paru</v>
      </c>
    </row>
    <row r="543">
      <c r="H543" s="43" t="str">
        <f>IFERROR(__xludf.DUMMYFUNCTION("""COMPUTED_VALUE"""),"L")</f>
        <v>L</v>
      </c>
      <c r="I543" s="43" t="str">
        <f>IFERROR(__xludf.DUMMYFUNCTION("""COMPUTED_VALUE"""),"Positif")</f>
        <v>Positif</v>
      </c>
      <c r="J543" s="43" t="str">
        <f>IFERROR(__xludf.DUMMYFUNCTION("""COMPUTED_VALUE"""),"Negatif")</f>
        <v>Negatif</v>
      </c>
      <c r="K543" s="43" t="str">
        <f>IFERROR(__xludf.DUMMYFUNCTION("""COMPUTED_VALUE"""),"Tidak")</f>
        <v>Tidak</v>
      </c>
      <c r="L543" s="43" t="str">
        <f>IFERROR(__xludf.DUMMYFUNCTION("""COMPUTED_VALUE"""),"Rif Sensitif")</f>
        <v>Rif Sensitif</v>
      </c>
      <c r="M543" s="43" t="str">
        <f>IFERROR(__xludf.DUMMYFUNCTION("""COMPUTED_VALUE"""),"Paru")</f>
        <v>Paru</v>
      </c>
    </row>
    <row r="544">
      <c r="H544" s="43" t="str">
        <f>IFERROR(__xludf.DUMMYFUNCTION("""COMPUTED_VALUE"""),"P")</f>
        <v>P</v>
      </c>
      <c r="I544" s="43" t="str">
        <f>IFERROR(__xludf.DUMMYFUNCTION("""COMPUTED_VALUE"""),"Positif")</f>
        <v>Positif</v>
      </c>
      <c r="J544" s="43" t="str">
        <f>IFERROR(__xludf.DUMMYFUNCTION("""COMPUTED_VALUE"""),"Negatif")</f>
        <v>Negatif</v>
      </c>
      <c r="K544" s="43" t="str">
        <f>IFERROR(__xludf.DUMMYFUNCTION("""COMPUTED_VALUE"""),"Tidak")</f>
        <v>Tidak</v>
      </c>
      <c r="L544" s="43" t="str">
        <f>IFERROR(__xludf.DUMMYFUNCTION("""COMPUTED_VALUE"""),"Rif Sensitif")</f>
        <v>Rif Sensitif</v>
      </c>
      <c r="M544" s="43" t="str">
        <f>IFERROR(__xludf.DUMMYFUNCTION("""COMPUTED_VALUE"""),"Paru")</f>
        <v>Paru</v>
      </c>
    </row>
    <row r="545">
      <c r="H545" s="43" t="str">
        <f>IFERROR(__xludf.DUMMYFUNCTION("""COMPUTED_VALUE"""),"P")</f>
        <v>P</v>
      </c>
      <c r="I545" s="43" t="str">
        <f>IFERROR(__xludf.DUMMYFUNCTION("""COMPUTED_VALUE"""),"Positif")</f>
        <v>Positif</v>
      </c>
      <c r="J545" s="43" t="str">
        <f>IFERROR(__xludf.DUMMYFUNCTION("""COMPUTED_VALUE"""),"Negatif")</f>
        <v>Negatif</v>
      </c>
      <c r="K545" s="43" t="str">
        <f>IFERROR(__xludf.DUMMYFUNCTION("""COMPUTED_VALUE"""),"Tidak")</f>
        <v>Tidak</v>
      </c>
      <c r="L545" s="43" t="str">
        <f>IFERROR(__xludf.DUMMYFUNCTION("""COMPUTED_VALUE"""),"Rif Sensitif")</f>
        <v>Rif Sensitif</v>
      </c>
      <c r="M545" s="43" t="str">
        <f>IFERROR(__xludf.DUMMYFUNCTION("""COMPUTED_VALUE"""),"Paru")</f>
        <v>Paru</v>
      </c>
    </row>
    <row r="546">
      <c r="H546" s="43" t="str">
        <f>IFERROR(__xludf.DUMMYFUNCTION("""COMPUTED_VALUE"""),"L")</f>
        <v>L</v>
      </c>
      <c r="I546" s="43" t="str">
        <f>IFERROR(__xludf.DUMMYFUNCTION("""COMPUTED_VALUE"""),"Positif")</f>
        <v>Positif</v>
      </c>
      <c r="J546" s="43" t="str">
        <f>IFERROR(__xludf.DUMMYFUNCTION("""COMPUTED_VALUE"""),"Negatif")</f>
        <v>Negatif</v>
      </c>
      <c r="K546" s="43" t="str">
        <f>IFERROR(__xludf.DUMMYFUNCTION("""COMPUTED_VALUE"""),"Tidak")</f>
        <v>Tidak</v>
      </c>
      <c r="L546" s="43" t="str">
        <f>IFERROR(__xludf.DUMMYFUNCTION("""COMPUTED_VALUE"""),"Rif Sensitif")</f>
        <v>Rif Sensitif</v>
      </c>
      <c r="M546" s="43" t="str">
        <f>IFERROR(__xludf.DUMMYFUNCTION("""COMPUTED_VALUE"""),"Paru")</f>
        <v>Paru</v>
      </c>
    </row>
    <row r="547">
      <c r="H547" s="43" t="str">
        <f>IFERROR(__xludf.DUMMYFUNCTION("""COMPUTED_VALUE"""),"L")</f>
        <v>L</v>
      </c>
      <c r="I547" s="43" t="str">
        <f>IFERROR(__xludf.DUMMYFUNCTION("""COMPUTED_VALUE"""),"Positif")</f>
        <v>Positif</v>
      </c>
      <c r="J547" s="43" t="str">
        <f>IFERROR(__xludf.DUMMYFUNCTION("""COMPUTED_VALUE"""),"Negatif")</f>
        <v>Negatif</v>
      </c>
      <c r="K547" s="43" t="str">
        <f>IFERROR(__xludf.DUMMYFUNCTION("""COMPUTED_VALUE"""),"Tidak")</f>
        <v>Tidak</v>
      </c>
      <c r="L547" s="43" t="str">
        <f>IFERROR(__xludf.DUMMYFUNCTION("""COMPUTED_VALUE"""),"Rif Sensitif")</f>
        <v>Rif Sensitif</v>
      </c>
      <c r="M547" s="43" t="str">
        <f>IFERROR(__xludf.DUMMYFUNCTION("""COMPUTED_VALUE"""),"Paru")</f>
        <v>Paru</v>
      </c>
    </row>
    <row r="548">
      <c r="H548" s="43" t="str">
        <f>IFERROR(__xludf.DUMMYFUNCTION("""COMPUTED_VALUE"""),"L")</f>
        <v>L</v>
      </c>
      <c r="I548" s="43" t="str">
        <f>IFERROR(__xludf.DUMMYFUNCTION("""COMPUTED_VALUE"""),"Positif")</f>
        <v>Positif</v>
      </c>
      <c r="J548" s="43" t="str">
        <f>IFERROR(__xludf.DUMMYFUNCTION("""COMPUTED_VALUE"""),"Negatif")</f>
        <v>Negatif</v>
      </c>
      <c r="K548" s="43" t="str">
        <f>IFERROR(__xludf.DUMMYFUNCTION("""COMPUTED_VALUE"""),"Ya")</f>
        <v>Ya</v>
      </c>
      <c r="L548" s="43" t="str">
        <f>IFERROR(__xludf.DUMMYFUNCTION("""COMPUTED_VALUE"""),"Rif Sensitif")</f>
        <v>Rif Sensitif</v>
      </c>
      <c r="M548" s="43" t="str">
        <f>IFERROR(__xludf.DUMMYFUNCTION("""COMPUTED_VALUE"""),"Paru")</f>
        <v>Paru</v>
      </c>
    </row>
    <row r="549">
      <c r="H549" s="43" t="str">
        <f>IFERROR(__xludf.DUMMYFUNCTION("""COMPUTED_VALUE"""),"L")</f>
        <v>L</v>
      </c>
      <c r="I549" s="43" t="str">
        <f>IFERROR(__xludf.DUMMYFUNCTION("""COMPUTED_VALUE"""),"Positif")</f>
        <v>Positif</v>
      </c>
      <c r="J549" s="43" t="str">
        <f>IFERROR(__xludf.DUMMYFUNCTION("""COMPUTED_VALUE"""),"Negatif")</f>
        <v>Negatif</v>
      </c>
      <c r="K549" s="43" t="str">
        <f>IFERROR(__xludf.DUMMYFUNCTION("""COMPUTED_VALUE"""),"Tidak")</f>
        <v>Tidak</v>
      </c>
      <c r="L549" s="43" t="str">
        <f>IFERROR(__xludf.DUMMYFUNCTION("""COMPUTED_VALUE"""),"Rif Sensitif")</f>
        <v>Rif Sensitif</v>
      </c>
      <c r="M549" s="43" t="str">
        <f>IFERROR(__xludf.DUMMYFUNCTION("""COMPUTED_VALUE"""),"Paru")</f>
        <v>Paru</v>
      </c>
    </row>
    <row r="550">
      <c r="H550" s="43" t="str">
        <f>IFERROR(__xludf.DUMMYFUNCTION("""COMPUTED_VALUE"""),"P")</f>
        <v>P</v>
      </c>
      <c r="I550" s="43" t="str">
        <f>IFERROR(__xludf.DUMMYFUNCTION("""COMPUTED_VALUE"""),"Positif")</f>
        <v>Positif</v>
      </c>
      <c r="J550" s="43" t="str">
        <f>IFERROR(__xludf.DUMMYFUNCTION("""COMPUTED_VALUE"""),"Negatif")</f>
        <v>Negatif</v>
      </c>
      <c r="K550" s="43" t="str">
        <f>IFERROR(__xludf.DUMMYFUNCTION("""COMPUTED_VALUE"""),"Tidak")</f>
        <v>Tidak</v>
      </c>
      <c r="L550" s="43" t="str">
        <f>IFERROR(__xludf.DUMMYFUNCTION("""COMPUTED_VALUE"""),"Rif Sensitif")</f>
        <v>Rif Sensitif</v>
      </c>
      <c r="M550" s="43" t="str">
        <f>IFERROR(__xludf.DUMMYFUNCTION("""COMPUTED_VALUE"""),"Paru")</f>
        <v>Paru</v>
      </c>
    </row>
    <row r="551">
      <c r="H551" s="43" t="str">
        <f>IFERROR(__xludf.DUMMYFUNCTION("""COMPUTED_VALUE"""),"P")</f>
        <v>P</v>
      </c>
      <c r="I551" s="43" t="str">
        <f>IFERROR(__xludf.DUMMYFUNCTION("""COMPUTED_VALUE"""),"Positif")</f>
        <v>Positif</v>
      </c>
      <c r="J551" s="43" t="str">
        <f>IFERROR(__xludf.DUMMYFUNCTION("""COMPUTED_VALUE"""),"Negatif")</f>
        <v>Negatif</v>
      </c>
      <c r="K551" s="43" t="str">
        <f>IFERROR(__xludf.DUMMYFUNCTION("""COMPUTED_VALUE"""),"Tidak")</f>
        <v>Tidak</v>
      </c>
      <c r="L551" s="43" t="str">
        <f>IFERROR(__xludf.DUMMYFUNCTION("""COMPUTED_VALUE"""),"Rif Sensitif")</f>
        <v>Rif Sensitif</v>
      </c>
      <c r="M551" s="43" t="str">
        <f>IFERROR(__xludf.DUMMYFUNCTION("""COMPUTED_VALUE"""),"Paru")</f>
        <v>Paru</v>
      </c>
    </row>
    <row r="552">
      <c r="H552" s="43" t="str">
        <f>IFERROR(__xludf.DUMMYFUNCTION("""COMPUTED_VALUE"""),"P")</f>
        <v>P</v>
      </c>
      <c r="I552" s="43" t="str">
        <f>IFERROR(__xludf.DUMMYFUNCTION("""COMPUTED_VALUE"""),"Positif")</f>
        <v>Positif</v>
      </c>
      <c r="J552" s="43" t="str">
        <f>IFERROR(__xludf.DUMMYFUNCTION("""COMPUTED_VALUE"""),"Negatif")</f>
        <v>Negatif</v>
      </c>
      <c r="K552" s="43" t="str">
        <f>IFERROR(__xludf.DUMMYFUNCTION("""COMPUTED_VALUE"""),"Tidak")</f>
        <v>Tidak</v>
      </c>
      <c r="L552" s="43" t="str">
        <f>IFERROR(__xludf.DUMMYFUNCTION("""COMPUTED_VALUE"""),"Rif Sensitif")</f>
        <v>Rif Sensitif</v>
      </c>
      <c r="M552" s="43" t="str">
        <f>IFERROR(__xludf.DUMMYFUNCTION("""COMPUTED_VALUE"""),"Paru")</f>
        <v>Paru</v>
      </c>
    </row>
    <row r="553">
      <c r="H553" s="43" t="str">
        <f>IFERROR(__xludf.DUMMYFUNCTION("""COMPUTED_VALUE"""),"L")</f>
        <v>L</v>
      </c>
      <c r="I553" s="43" t="str">
        <f>IFERROR(__xludf.DUMMYFUNCTION("""COMPUTED_VALUE"""),"Positif")</f>
        <v>Positif</v>
      </c>
      <c r="J553" s="43" t="str">
        <f>IFERROR(__xludf.DUMMYFUNCTION("""COMPUTED_VALUE"""),"Negatif")</f>
        <v>Negatif</v>
      </c>
      <c r="K553" s="43" t="str">
        <f>IFERROR(__xludf.DUMMYFUNCTION("""COMPUTED_VALUE"""),"Tidak")</f>
        <v>Tidak</v>
      </c>
      <c r="L553" s="43" t="str">
        <f>IFERROR(__xludf.DUMMYFUNCTION("""COMPUTED_VALUE"""),"Rif Sensitif")</f>
        <v>Rif Sensitif</v>
      </c>
      <c r="M553" s="43" t="str">
        <f>IFERROR(__xludf.DUMMYFUNCTION("""COMPUTED_VALUE"""),"Paru")</f>
        <v>Paru</v>
      </c>
    </row>
    <row r="554">
      <c r="H554" s="43" t="str">
        <f>IFERROR(__xludf.DUMMYFUNCTION("""COMPUTED_VALUE"""),"P")</f>
        <v>P</v>
      </c>
      <c r="I554" s="43" t="str">
        <f>IFERROR(__xludf.DUMMYFUNCTION("""COMPUTED_VALUE"""),"Positif")</f>
        <v>Positif</v>
      </c>
      <c r="J554" s="43" t="str">
        <f>IFERROR(__xludf.DUMMYFUNCTION("""COMPUTED_VALUE"""),"Negatif")</f>
        <v>Negatif</v>
      </c>
      <c r="K554" s="43" t="str">
        <f>IFERROR(__xludf.DUMMYFUNCTION("""COMPUTED_VALUE"""),"Tidak")</f>
        <v>Tidak</v>
      </c>
      <c r="L554" s="43" t="str">
        <f>IFERROR(__xludf.DUMMYFUNCTION("""COMPUTED_VALUE"""),"Rif Sensitif")</f>
        <v>Rif Sensitif</v>
      </c>
      <c r="M554" s="43" t="str">
        <f>IFERROR(__xludf.DUMMYFUNCTION("""COMPUTED_VALUE"""),"Paru")</f>
        <v>Paru</v>
      </c>
    </row>
    <row r="555">
      <c r="H555" s="43" t="str">
        <f>IFERROR(__xludf.DUMMYFUNCTION("""COMPUTED_VALUE"""),"L")</f>
        <v>L</v>
      </c>
      <c r="I555" s="43" t="str">
        <f>IFERROR(__xludf.DUMMYFUNCTION("""COMPUTED_VALUE"""),"Positif")</f>
        <v>Positif</v>
      </c>
      <c r="J555" s="43" t="str">
        <f>IFERROR(__xludf.DUMMYFUNCTION("""COMPUTED_VALUE"""),"Negatif")</f>
        <v>Negatif</v>
      </c>
      <c r="K555" s="43" t="str">
        <f>IFERROR(__xludf.DUMMYFUNCTION("""COMPUTED_VALUE"""),"Tidak")</f>
        <v>Tidak</v>
      </c>
      <c r="L555" s="43" t="str">
        <f>IFERROR(__xludf.DUMMYFUNCTION("""COMPUTED_VALUE"""),"Rif Sensitif")</f>
        <v>Rif Sensitif</v>
      </c>
      <c r="M555" s="43" t="str">
        <f>IFERROR(__xludf.DUMMYFUNCTION("""COMPUTED_VALUE"""),"Paru")</f>
        <v>Paru</v>
      </c>
    </row>
    <row r="556">
      <c r="H556" s="43" t="str">
        <f>IFERROR(__xludf.DUMMYFUNCTION("""COMPUTED_VALUE"""),"P")</f>
        <v>P</v>
      </c>
      <c r="I556" s="43" t="str">
        <f>IFERROR(__xludf.DUMMYFUNCTION("""COMPUTED_VALUE"""),"Positif")</f>
        <v>Positif</v>
      </c>
      <c r="J556" s="43" t="str">
        <f>IFERROR(__xludf.DUMMYFUNCTION("""COMPUTED_VALUE"""),"Negatif")</f>
        <v>Negatif</v>
      </c>
      <c r="K556" s="43" t="str">
        <f>IFERROR(__xludf.DUMMYFUNCTION("""COMPUTED_VALUE"""),"Tidak")</f>
        <v>Tidak</v>
      </c>
      <c r="L556" s="43" t="str">
        <f>IFERROR(__xludf.DUMMYFUNCTION("""COMPUTED_VALUE"""),"Rif Sensitif")</f>
        <v>Rif Sensitif</v>
      </c>
      <c r="M556" s="43" t="str">
        <f>IFERROR(__xludf.DUMMYFUNCTION("""COMPUTED_VALUE"""),"Paru")</f>
        <v>Paru</v>
      </c>
    </row>
    <row r="557">
      <c r="H557" s="43" t="str">
        <f>IFERROR(__xludf.DUMMYFUNCTION("""COMPUTED_VALUE"""),"L")</f>
        <v>L</v>
      </c>
      <c r="I557" s="43" t="str">
        <f>IFERROR(__xludf.DUMMYFUNCTION("""COMPUTED_VALUE"""),"Positif")</f>
        <v>Positif</v>
      </c>
      <c r="J557" s="43" t="str">
        <f>IFERROR(__xludf.DUMMYFUNCTION("""COMPUTED_VALUE"""),"Negatif")</f>
        <v>Negatif</v>
      </c>
      <c r="K557" s="43" t="str">
        <f>IFERROR(__xludf.DUMMYFUNCTION("""COMPUTED_VALUE"""),"Tidak")</f>
        <v>Tidak</v>
      </c>
      <c r="L557" s="43" t="str">
        <f>IFERROR(__xludf.DUMMYFUNCTION("""COMPUTED_VALUE"""),"Rif Sensitif")</f>
        <v>Rif Sensitif</v>
      </c>
      <c r="M557" s="43" t="str">
        <f>IFERROR(__xludf.DUMMYFUNCTION("""COMPUTED_VALUE"""),"Paru")</f>
        <v>Paru</v>
      </c>
    </row>
    <row r="558">
      <c r="H558" s="43" t="str">
        <f>IFERROR(__xludf.DUMMYFUNCTION("""COMPUTED_VALUE"""),"P")</f>
        <v>P</v>
      </c>
      <c r="I558" s="43" t="str">
        <f>IFERROR(__xludf.DUMMYFUNCTION("""COMPUTED_VALUE"""),"Positif")</f>
        <v>Positif</v>
      </c>
      <c r="J558" s="43" t="str">
        <f>IFERROR(__xludf.DUMMYFUNCTION("""COMPUTED_VALUE"""),"Negatif")</f>
        <v>Negatif</v>
      </c>
      <c r="K558" s="43" t="str">
        <f>IFERROR(__xludf.DUMMYFUNCTION("""COMPUTED_VALUE"""),"Ya")</f>
        <v>Ya</v>
      </c>
      <c r="L558" s="43" t="str">
        <f>IFERROR(__xludf.DUMMYFUNCTION("""COMPUTED_VALUE"""),"Rif Sensitif")</f>
        <v>Rif Sensitif</v>
      </c>
      <c r="M558" s="43" t="str">
        <f>IFERROR(__xludf.DUMMYFUNCTION("""COMPUTED_VALUE"""),"Paru")</f>
        <v>Paru</v>
      </c>
    </row>
    <row r="559">
      <c r="H559" s="43" t="str">
        <f>IFERROR(__xludf.DUMMYFUNCTION("""COMPUTED_VALUE"""),"L")</f>
        <v>L</v>
      </c>
      <c r="I559" s="43" t="str">
        <f>IFERROR(__xludf.DUMMYFUNCTION("""COMPUTED_VALUE"""),"Positif")</f>
        <v>Positif</v>
      </c>
      <c r="J559" s="43" t="str">
        <f>IFERROR(__xludf.DUMMYFUNCTION("""COMPUTED_VALUE"""),"Negatif")</f>
        <v>Negatif</v>
      </c>
      <c r="K559" s="43" t="str">
        <f>IFERROR(__xludf.DUMMYFUNCTION("""COMPUTED_VALUE"""),"Tidak")</f>
        <v>Tidak</v>
      </c>
      <c r="L559" s="43" t="str">
        <f>IFERROR(__xludf.DUMMYFUNCTION("""COMPUTED_VALUE"""),"Rif Sensitif")</f>
        <v>Rif Sensitif</v>
      </c>
      <c r="M559" s="43" t="str">
        <f>IFERROR(__xludf.DUMMYFUNCTION("""COMPUTED_VALUE"""),"Paru")</f>
        <v>Paru</v>
      </c>
    </row>
    <row r="560">
      <c r="H560" s="43" t="str">
        <f>IFERROR(__xludf.DUMMYFUNCTION("""COMPUTED_VALUE"""),"L")</f>
        <v>L</v>
      </c>
      <c r="I560" s="43" t="str">
        <f>IFERROR(__xludf.DUMMYFUNCTION("""COMPUTED_VALUE"""),"Positif")</f>
        <v>Positif</v>
      </c>
      <c r="J560" s="43" t="str">
        <f>IFERROR(__xludf.DUMMYFUNCTION("""COMPUTED_VALUE"""),"Negatif")</f>
        <v>Negatif</v>
      </c>
      <c r="K560" s="43" t="str">
        <f>IFERROR(__xludf.DUMMYFUNCTION("""COMPUTED_VALUE"""),"Tidak")</f>
        <v>Tidak</v>
      </c>
      <c r="L560" s="43" t="str">
        <f>IFERROR(__xludf.DUMMYFUNCTION("""COMPUTED_VALUE"""),"Rif Sensitif")</f>
        <v>Rif Sensitif</v>
      </c>
      <c r="M560" s="43" t="str">
        <f>IFERROR(__xludf.DUMMYFUNCTION("""COMPUTED_VALUE"""),"Paru")</f>
        <v>Paru</v>
      </c>
    </row>
    <row r="561">
      <c r="H561" s="43" t="str">
        <f>IFERROR(__xludf.DUMMYFUNCTION("""COMPUTED_VALUE"""),"P")</f>
        <v>P</v>
      </c>
      <c r="I561" s="43" t="str">
        <f>IFERROR(__xludf.DUMMYFUNCTION("""COMPUTED_VALUE"""),"Positif")</f>
        <v>Positif</v>
      </c>
      <c r="J561" s="43" t="str">
        <f>IFERROR(__xludf.DUMMYFUNCTION("""COMPUTED_VALUE"""),"Negatif")</f>
        <v>Negatif</v>
      </c>
      <c r="K561" s="43" t="str">
        <f>IFERROR(__xludf.DUMMYFUNCTION("""COMPUTED_VALUE"""),"Ya")</f>
        <v>Ya</v>
      </c>
      <c r="L561" s="43" t="str">
        <f>IFERROR(__xludf.DUMMYFUNCTION("""COMPUTED_VALUE"""),"Rif Sensitif")</f>
        <v>Rif Sensitif</v>
      </c>
      <c r="M561" s="43" t="str">
        <f>IFERROR(__xludf.DUMMYFUNCTION("""COMPUTED_VALUE"""),"Paru")</f>
        <v>Paru</v>
      </c>
    </row>
    <row r="562">
      <c r="H562" s="43" t="str">
        <f>IFERROR(__xludf.DUMMYFUNCTION("""COMPUTED_VALUE"""),"L")</f>
        <v>L</v>
      </c>
      <c r="I562" s="43" t="str">
        <f>IFERROR(__xludf.DUMMYFUNCTION("""COMPUTED_VALUE"""),"Positif")</f>
        <v>Positif</v>
      </c>
      <c r="J562" s="43" t="str">
        <f>IFERROR(__xludf.DUMMYFUNCTION("""COMPUTED_VALUE"""),"Negatif")</f>
        <v>Negatif</v>
      </c>
      <c r="K562" s="43" t="str">
        <f>IFERROR(__xludf.DUMMYFUNCTION("""COMPUTED_VALUE"""),"Tidak")</f>
        <v>Tidak</v>
      </c>
      <c r="L562" s="43" t="str">
        <f>IFERROR(__xludf.DUMMYFUNCTION("""COMPUTED_VALUE"""),"Rif Sensitif")</f>
        <v>Rif Sensitif</v>
      </c>
      <c r="M562" s="43" t="str">
        <f>IFERROR(__xludf.DUMMYFUNCTION("""COMPUTED_VALUE"""),"Paru")</f>
        <v>Paru</v>
      </c>
    </row>
    <row r="563">
      <c r="H563" s="43" t="str">
        <f>IFERROR(__xludf.DUMMYFUNCTION("""COMPUTED_VALUE"""),"P")</f>
        <v>P</v>
      </c>
      <c r="I563" s="43" t="str">
        <f>IFERROR(__xludf.DUMMYFUNCTION("""COMPUTED_VALUE"""),"Positif")</f>
        <v>Positif</v>
      </c>
      <c r="J563" s="43" t="str">
        <f>IFERROR(__xludf.DUMMYFUNCTION("""COMPUTED_VALUE"""),"Negatif")</f>
        <v>Negatif</v>
      </c>
      <c r="K563" s="43" t="str">
        <f>IFERROR(__xludf.DUMMYFUNCTION("""COMPUTED_VALUE"""),"Tidak")</f>
        <v>Tidak</v>
      </c>
      <c r="L563" s="43" t="str">
        <f>IFERROR(__xludf.DUMMYFUNCTION("""COMPUTED_VALUE"""),"Rif Sensitif")</f>
        <v>Rif Sensitif</v>
      </c>
      <c r="M563" s="43" t="str">
        <f>IFERROR(__xludf.DUMMYFUNCTION("""COMPUTED_VALUE"""),"Paru")</f>
        <v>Paru</v>
      </c>
    </row>
    <row r="564">
      <c r="H564" s="43" t="str">
        <f>IFERROR(__xludf.DUMMYFUNCTION("""COMPUTED_VALUE"""),"L")</f>
        <v>L</v>
      </c>
      <c r="I564" s="43" t="str">
        <f>IFERROR(__xludf.DUMMYFUNCTION("""COMPUTED_VALUE"""),"Positif")</f>
        <v>Positif</v>
      </c>
      <c r="J564" s="43" t="str">
        <f>IFERROR(__xludf.DUMMYFUNCTION("""COMPUTED_VALUE"""),"Negatif")</f>
        <v>Negatif</v>
      </c>
      <c r="K564" s="43" t="str">
        <f>IFERROR(__xludf.DUMMYFUNCTION("""COMPUTED_VALUE"""),"Tidak")</f>
        <v>Tidak</v>
      </c>
      <c r="L564" s="43" t="str">
        <f>IFERROR(__xludf.DUMMYFUNCTION("""COMPUTED_VALUE"""),"Rif Sensitif")</f>
        <v>Rif Sensitif</v>
      </c>
      <c r="M564" s="43" t="str">
        <f>IFERROR(__xludf.DUMMYFUNCTION("""COMPUTED_VALUE"""),"Paru")</f>
        <v>Paru</v>
      </c>
    </row>
    <row r="565">
      <c r="H565" s="43" t="str">
        <f>IFERROR(__xludf.DUMMYFUNCTION("""COMPUTED_VALUE"""),"L")</f>
        <v>L</v>
      </c>
      <c r="I565" s="43" t="str">
        <f>IFERROR(__xludf.DUMMYFUNCTION("""COMPUTED_VALUE"""),"Positif")</f>
        <v>Positif</v>
      </c>
      <c r="J565" s="43" t="str">
        <f>IFERROR(__xludf.DUMMYFUNCTION("""COMPUTED_VALUE"""),"Negatif")</f>
        <v>Negatif</v>
      </c>
      <c r="K565" s="43" t="str">
        <f>IFERROR(__xludf.DUMMYFUNCTION("""COMPUTED_VALUE"""),"Tidak")</f>
        <v>Tidak</v>
      </c>
      <c r="L565" s="43" t="str">
        <f>IFERROR(__xludf.DUMMYFUNCTION("""COMPUTED_VALUE"""),"Rif Sensitif")</f>
        <v>Rif Sensitif</v>
      </c>
      <c r="M565" s="43" t="str">
        <f>IFERROR(__xludf.DUMMYFUNCTION("""COMPUTED_VALUE"""),"Paru")</f>
        <v>Paru</v>
      </c>
    </row>
    <row r="566">
      <c r="H566" s="43" t="str">
        <f>IFERROR(__xludf.DUMMYFUNCTION("""COMPUTED_VALUE"""),"L")</f>
        <v>L</v>
      </c>
      <c r="I566" s="43" t="str">
        <f>IFERROR(__xludf.DUMMYFUNCTION("""COMPUTED_VALUE"""),"Positif")</f>
        <v>Positif</v>
      </c>
      <c r="J566" s="43" t="str">
        <f>IFERROR(__xludf.DUMMYFUNCTION("""COMPUTED_VALUE"""),"Negatif")</f>
        <v>Negatif</v>
      </c>
      <c r="K566" s="43" t="str">
        <f>IFERROR(__xludf.DUMMYFUNCTION("""COMPUTED_VALUE"""),"Tidak")</f>
        <v>Tidak</v>
      </c>
      <c r="L566" s="43" t="str">
        <f>IFERROR(__xludf.DUMMYFUNCTION("""COMPUTED_VALUE"""),"Rif Sensitif")</f>
        <v>Rif Sensitif</v>
      </c>
      <c r="M566" s="43" t="str">
        <f>IFERROR(__xludf.DUMMYFUNCTION("""COMPUTED_VALUE"""),"Paru")</f>
        <v>Paru</v>
      </c>
    </row>
    <row r="567">
      <c r="H567" s="43" t="str">
        <f>IFERROR(__xludf.DUMMYFUNCTION("""COMPUTED_VALUE"""),"L")</f>
        <v>L</v>
      </c>
      <c r="I567" s="43" t="str">
        <f>IFERROR(__xludf.DUMMYFUNCTION("""COMPUTED_VALUE"""),"Positif")</f>
        <v>Positif</v>
      </c>
      <c r="J567" s="43" t="str">
        <f>IFERROR(__xludf.DUMMYFUNCTION("""COMPUTED_VALUE"""),"Negatif")</f>
        <v>Negatif</v>
      </c>
      <c r="K567" s="43" t="str">
        <f>IFERROR(__xludf.DUMMYFUNCTION("""COMPUTED_VALUE"""),"Tidak")</f>
        <v>Tidak</v>
      </c>
      <c r="L567" s="43" t="str">
        <f>IFERROR(__xludf.DUMMYFUNCTION("""COMPUTED_VALUE"""),"Rif Sensitif")</f>
        <v>Rif Sensitif</v>
      </c>
      <c r="M567" s="43" t="str">
        <f>IFERROR(__xludf.DUMMYFUNCTION("""COMPUTED_VALUE"""),"Paru")</f>
        <v>Paru</v>
      </c>
    </row>
    <row r="568">
      <c r="H568" s="43" t="str">
        <f>IFERROR(__xludf.DUMMYFUNCTION("""COMPUTED_VALUE"""),"P")</f>
        <v>P</v>
      </c>
      <c r="I568" s="43" t="str">
        <f>IFERROR(__xludf.DUMMYFUNCTION("""COMPUTED_VALUE"""),"Positif")</f>
        <v>Positif</v>
      </c>
      <c r="J568" s="43" t="str">
        <f>IFERROR(__xludf.DUMMYFUNCTION("""COMPUTED_VALUE"""),"Negatif")</f>
        <v>Negatif</v>
      </c>
      <c r="K568" s="43" t="str">
        <f>IFERROR(__xludf.DUMMYFUNCTION("""COMPUTED_VALUE"""),"Tidak")</f>
        <v>Tidak</v>
      </c>
      <c r="L568" s="43" t="str">
        <f>IFERROR(__xludf.DUMMYFUNCTION("""COMPUTED_VALUE"""),"Rif Sensitif")</f>
        <v>Rif Sensitif</v>
      </c>
      <c r="M568" s="43" t="str">
        <f>IFERROR(__xludf.DUMMYFUNCTION("""COMPUTED_VALUE"""),"Paru")</f>
        <v>Paru</v>
      </c>
    </row>
    <row r="569">
      <c r="H569" s="43" t="str">
        <f>IFERROR(__xludf.DUMMYFUNCTION("""COMPUTED_VALUE"""),"P")</f>
        <v>P</v>
      </c>
      <c r="I569" s="43" t="str">
        <f>IFERROR(__xludf.DUMMYFUNCTION("""COMPUTED_VALUE"""),"Positif")</f>
        <v>Positif</v>
      </c>
      <c r="J569" s="43" t="str">
        <f>IFERROR(__xludf.DUMMYFUNCTION("""COMPUTED_VALUE"""),"Negatif")</f>
        <v>Negatif</v>
      </c>
      <c r="K569" s="43" t="str">
        <f>IFERROR(__xludf.DUMMYFUNCTION("""COMPUTED_VALUE"""),"Tidak")</f>
        <v>Tidak</v>
      </c>
      <c r="L569" s="43" t="str">
        <f>IFERROR(__xludf.DUMMYFUNCTION("""COMPUTED_VALUE"""),"Rif Sensitif")</f>
        <v>Rif Sensitif</v>
      </c>
      <c r="M569" s="43" t="str">
        <f>IFERROR(__xludf.DUMMYFUNCTION("""COMPUTED_VALUE"""),"Paru")</f>
        <v>Paru</v>
      </c>
    </row>
    <row r="570">
      <c r="H570" s="43" t="str">
        <f>IFERROR(__xludf.DUMMYFUNCTION("""COMPUTED_VALUE"""),"L")</f>
        <v>L</v>
      </c>
      <c r="I570" s="43" t="str">
        <f>IFERROR(__xludf.DUMMYFUNCTION("""COMPUTED_VALUE"""),"Positif")</f>
        <v>Positif</v>
      </c>
      <c r="J570" s="43" t="str">
        <f>IFERROR(__xludf.DUMMYFUNCTION("""COMPUTED_VALUE"""),"Negatif")</f>
        <v>Negatif</v>
      </c>
      <c r="K570" s="43" t="str">
        <f>IFERROR(__xludf.DUMMYFUNCTION("""COMPUTED_VALUE"""),"Ya")</f>
        <v>Ya</v>
      </c>
      <c r="L570" s="43" t="str">
        <f>IFERROR(__xludf.DUMMYFUNCTION("""COMPUTED_VALUE"""),"Rif Sensitif")</f>
        <v>Rif Sensitif</v>
      </c>
      <c r="M570" s="43" t="str">
        <f>IFERROR(__xludf.DUMMYFUNCTION("""COMPUTED_VALUE"""),"Paru")</f>
        <v>Paru</v>
      </c>
    </row>
    <row r="571">
      <c r="H571" s="43" t="str">
        <f>IFERROR(__xludf.DUMMYFUNCTION("""COMPUTED_VALUE"""),"L")</f>
        <v>L</v>
      </c>
      <c r="I571" s="43" t="str">
        <f>IFERROR(__xludf.DUMMYFUNCTION("""COMPUTED_VALUE"""),"Positif")</f>
        <v>Positif</v>
      </c>
      <c r="J571" s="43" t="str">
        <f>IFERROR(__xludf.DUMMYFUNCTION("""COMPUTED_VALUE"""),"Negatif")</f>
        <v>Negatif</v>
      </c>
      <c r="K571" s="43" t="str">
        <f>IFERROR(__xludf.DUMMYFUNCTION("""COMPUTED_VALUE"""),"Tidak")</f>
        <v>Tidak</v>
      </c>
      <c r="L571" s="43" t="str">
        <f>IFERROR(__xludf.DUMMYFUNCTION("""COMPUTED_VALUE"""),"Rif Sensitif")</f>
        <v>Rif Sensitif</v>
      </c>
      <c r="M571" s="43" t="str">
        <f>IFERROR(__xludf.DUMMYFUNCTION("""COMPUTED_VALUE"""),"Paru")</f>
        <v>Paru</v>
      </c>
    </row>
    <row r="572">
      <c r="H572" s="43" t="str">
        <f>IFERROR(__xludf.DUMMYFUNCTION("""COMPUTED_VALUE"""),"L")</f>
        <v>L</v>
      </c>
      <c r="I572" s="43" t="str">
        <f>IFERROR(__xludf.DUMMYFUNCTION("""COMPUTED_VALUE"""),"Positif")</f>
        <v>Positif</v>
      </c>
      <c r="J572" s="43" t="str">
        <f>IFERROR(__xludf.DUMMYFUNCTION("""COMPUTED_VALUE"""),"Negatif")</f>
        <v>Negatif</v>
      </c>
      <c r="K572" s="43" t="str">
        <f>IFERROR(__xludf.DUMMYFUNCTION("""COMPUTED_VALUE"""),"Tidak")</f>
        <v>Tidak</v>
      </c>
      <c r="L572" s="43" t="str">
        <f>IFERROR(__xludf.DUMMYFUNCTION("""COMPUTED_VALUE"""),"Rif Sensitif")</f>
        <v>Rif Sensitif</v>
      </c>
      <c r="M572" s="43" t="str">
        <f>IFERROR(__xludf.DUMMYFUNCTION("""COMPUTED_VALUE"""),"Paru")</f>
        <v>Paru</v>
      </c>
    </row>
    <row r="573">
      <c r="H573" s="43" t="str">
        <f>IFERROR(__xludf.DUMMYFUNCTION("""COMPUTED_VALUE"""),"L")</f>
        <v>L</v>
      </c>
      <c r="I573" s="43" t="str">
        <f>IFERROR(__xludf.DUMMYFUNCTION("""COMPUTED_VALUE"""),"Positif")</f>
        <v>Positif</v>
      </c>
      <c r="J573" s="43" t="str">
        <f>IFERROR(__xludf.DUMMYFUNCTION("""COMPUTED_VALUE"""),"Negatif")</f>
        <v>Negatif</v>
      </c>
      <c r="K573" s="43" t="str">
        <f>IFERROR(__xludf.DUMMYFUNCTION("""COMPUTED_VALUE"""),"Tidak")</f>
        <v>Tidak</v>
      </c>
      <c r="L573" s="43" t="str">
        <f>IFERROR(__xludf.DUMMYFUNCTION("""COMPUTED_VALUE"""),"Rif Sensitif")</f>
        <v>Rif Sensitif</v>
      </c>
      <c r="M573" s="43" t="str">
        <f>IFERROR(__xludf.DUMMYFUNCTION("""COMPUTED_VALUE"""),"Paru")</f>
        <v>Paru</v>
      </c>
    </row>
    <row r="574">
      <c r="H574" s="43" t="str">
        <f>IFERROR(__xludf.DUMMYFUNCTION("""COMPUTED_VALUE"""),"L")</f>
        <v>L</v>
      </c>
      <c r="I574" s="43" t="str">
        <f>IFERROR(__xludf.DUMMYFUNCTION("""COMPUTED_VALUE"""),"Positif")</f>
        <v>Positif</v>
      </c>
      <c r="J574" s="43" t="str">
        <f>IFERROR(__xludf.DUMMYFUNCTION("""COMPUTED_VALUE"""),"Negatif")</f>
        <v>Negatif</v>
      </c>
      <c r="K574" s="43" t="str">
        <f>IFERROR(__xludf.DUMMYFUNCTION("""COMPUTED_VALUE"""),"Tidak")</f>
        <v>Tidak</v>
      </c>
      <c r="L574" s="43" t="str">
        <f>IFERROR(__xludf.DUMMYFUNCTION("""COMPUTED_VALUE"""),"Rif Sensitif")</f>
        <v>Rif Sensitif</v>
      </c>
      <c r="M574" s="43" t="str">
        <f>IFERROR(__xludf.DUMMYFUNCTION("""COMPUTED_VALUE"""),"Paru")</f>
        <v>Paru</v>
      </c>
    </row>
    <row r="575">
      <c r="H575" s="43" t="str">
        <f>IFERROR(__xludf.DUMMYFUNCTION("""COMPUTED_VALUE"""),"L")</f>
        <v>L</v>
      </c>
      <c r="I575" s="43" t="str">
        <f>IFERROR(__xludf.DUMMYFUNCTION("""COMPUTED_VALUE"""),"Positif")</f>
        <v>Positif</v>
      </c>
      <c r="J575" s="43" t="str">
        <f>IFERROR(__xludf.DUMMYFUNCTION("""COMPUTED_VALUE"""),"Negatif")</f>
        <v>Negatif</v>
      </c>
      <c r="K575" s="43" t="str">
        <f>IFERROR(__xludf.DUMMYFUNCTION("""COMPUTED_VALUE"""),"Tidak")</f>
        <v>Tidak</v>
      </c>
      <c r="L575" s="43" t="str">
        <f>IFERROR(__xludf.DUMMYFUNCTION("""COMPUTED_VALUE"""),"Rif Sensitif")</f>
        <v>Rif Sensitif</v>
      </c>
      <c r="M575" s="43" t="str">
        <f>IFERROR(__xludf.DUMMYFUNCTION("""COMPUTED_VALUE"""),"Paru")</f>
        <v>Paru</v>
      </c>
    </row>
    <row r="576">
      <c r="H576" s="43" t="str">
        <f>IFERROR(__xludf.DUMMYFUNCTION("""COMPUTED_VALUE"""),"P")</f>
        <v>P</v>
      </c>
      <c r="I576" s="43" t="str">
        <f>IFERROR(__xludf.DUMMYFUNCTION("""COMPUTED_VALUE"""),"Positif")</f>
        <v>Positif</v>
      </c>
      <c r="J576" s="43" t="str">
        <f>IFERROR(__xludf.DUMMYFUNCTION("""COMPUTED_VALUE"""),"Negatif")</f>
        <v>Negatif</v>
      </c>
      <c r="K576" s="43" t="str">
        <f>IFERROR(__xludf.DUMMYFUNCTION("""COMPUTED_VALUE"""),"Tidak")</f>
        <v>Tidak</v>
      </c>
      <c r="L576" s="43" t="str">
        <f>IFERROR(__xludf.DUMMYFUNCTION("""COMPUTED_VALUE"""),"Rif Sensitif")</f>
        <v>Rif Sensitif</v>
      </c>
      <c r="M576" s="43" t="str">
        <f>IFERROR(__xludf.DUMMYFUNCTION("""COMPUTED_VALUE"""),"Paru")</f>
        <v>Paru</v>
      </c>
    </row>
    <row r="577">
      <c r="H577" s="43" t="str">
        <f>IFERROR(__xludf.DUMMYFUNCTION("""COMPUTED_VALUE"""),"L")</f>
        <v>L</v>
      </c>
      <c r="I577" s="43" t="str">
        <f>IFERROR(__xludf.DUMMYFUNCTION("""COMPUTED_VALUE"""),"Positif")</f>
        <v>Positif</v>
      </c>
      <c r="J577" s="43" t="str">
        <f>IFERROR(__xludf.DUMMYFUNCTION("""COMPUTED_VALUE"""),"Negatif")</f>
        <v>Negatif</v>
      </c>
      <c r="K577" s="43" t="str">
        <f>IFERROR(__xludf.DUMMYFUNCTION("""COMPUTED_VALUE"""),"Ya")</f>
        <v>Ya</v>
      </c>
      <c r="L577" s="43" t="str">
        <f>IFERROR(__xludf.DUMMYFUNCTION("""COMPUTED_VALUE"""),"Rif Sensitif")</f>
        <v>Rif Sensitif</v>
      </c>
      <c r="M577" s="43" t="str">
        <f>IFERROR(__xludf.DUMMYFUNCTION("""COMPUTED_VALUE"""),"Paru")</f>
        <v>Paru</v>
      </c>
    </row>
    <row r="578">
      <c r="H578" s="43" t="str">
        <f>IFERROR(__xludf.DUMMYFUNCTION("""COMPUTED_VALUE"""),"L")</f>
        <v>L</v>
      </c>
      <c r="I578" s="43" t="str">
        <f>IFERROR(__xludf.DUMMYFUNCTION("""COMPUTED_VALUE"""),"Positif")</f>
        <v>Positif</v>
      </c>
      <c r="J578" s="43" t="str">
        <f>IFERROR(__xludf.DUMMYFUNCTION("""COMPUTED_VALUE"""),"Negatif")</f>
        <v>Negatif</v>
      </c>
      <c r="K578" s="43" t="str">
        <f>IFERROR(__xludf.DUMMYFUNCTION("""COMPUTED_VALUE"""),"Tidak")</f>
        <v>Tidak</v>
      </c>
      <c r="L578" s="43" t="str">
        <f>IFERROR(__xludf.DUMMYFUNCTION("""COMPUTED_VALUE"""),"Rif Sensitif")</f>
        <v>Rif Sensitif</v>
      </c>
      <c r="M578" s="43" t="str">
        <f>IFERROR(__xludf.DUMMYFUNCTION("""COMPUTED_VALUE"""),"Paru")</f>
        <v>Paru</v>
      </c>
    </row>
    <row r="579">
      <c r="H579" s="43" t="str">
        <f>IFERROR(__xludf.DUMMYFUNCTION("""COMPUTED_VALUE"""),"L")</f>
        <v>L</v>
      </c>
      <c r="I579" s="43" t="str">
        <f>IFERROR(__xludf.DUMMYFUNCTION("""COMPUTED_VALUE"""),"Positif")</f>
        <v>Positif</v>
      </c>
      <c r="J579" s="43" t="str">
        <f>IFERROR(__xludf.DUMMYFUNCTION("""COMPUTED_VALUE"""),"Negatif")</f>
        <v>Negatif</v>
      </c>
      <c r="K579" s="43" t="str">
        <f>IFERROR(__xludf.DUMMYFUNCTION("""COMPUTED_VALUE"""),"Tidak")</f>
        <v>Tidak</v>
      </c>
      <c r="L579" s="43" t="str">
        <f>IFERROR(__xludf.DUMMYFUNCTION("""COMPUTED_VALUE"""),"Rif Sensitif")</f>
        <v>Rif Sensitif</v>
      </c>
      <c r="M579" s="43" t="str">
        <f>IFERROR(__xludf.DUMMYFUNCTION("""COMPUTED_VALUE"""),"Paru")</f>
        <v>Paru</v>
      </c>
    </row>
    <row r="580">
      <c r="H580" s="43" t="str">
        <f>IFERROR(__xludf.DUMMYFUNCTION("""COMPUTED_VALUE"""),"L")</f>
        <v>L</v>
      </c>
      <c r="I580" s="43" t="str">
        <f>IFERROR(__xludf.DUMMYFUNCTION("""COMPUTED_VALUE"""),"Positif")</f>
        <v>Positif</v>
      </c>
      <c r="J580" s="43" t="str">
        <f>IFERROR(__xludf.DUMMYFUNCTION("""COMPUTED_VALUE"""),"Negatif")</f>
        <v>Negatif</v>
      </c>
      <c r="K580" s="43" t="str">
        <f>IFERROR(__xludf.DUMMYFUNCTION("""COMPUTED_VALUE"""),"Tidak")</f>
        <v>Tidak</v>
      </c>
      <c r="L580" s="43" t="str">
        <f>IFERROR(__xludf.DUMMYFUNCTION("""COMPUTED_VALUE"""),"Rif Sensitif")</f>
        <v>Rif Sensitif</v>
      </c>
      <c r="M580" s="43" t="str">
        <f>IFERROR(__xludf.DUMMYFUNCTION("""COMPUTED_VALUE"""),"Paru")</f>
        <v>Paru</v>
      </c>
    </row>
    <row r="581">
      <c r="H581" s="43" t="str">
        <f>IFERROR(__xludf.DUMMYFUNCTION("""COMPUTED_VALUE"""),"L")</f>
        <v>L</v>
      </c>
      <c r="I581" s="43" t="str">
        <f>IFERROR(__xludf.DUMMYFUNCTION("""COMPUTED_VALUE"""),"Positif")</f>
        <v>Positif</v>
      </c>
      <c r="J581" s="43" t="str">
        <f>IFERROR(__xludf.DUMMYFUNCTION("""COMPUTED_VALUE"""),"Negatif")</f>
        <v>Negatif</v>
      </c>
      <c r="K581" s="43" t="str">
        <f>IFERROR(__xludf.DUMMYFUNCTION("""COMPUTED_VALUE"""),"Tidak")</f>
        <v>Tidak</v>
      </c>
      <c r="L581" s="43" t="str">
        <f>IFERROR(__xludf.DUMMYFUNCTION("""COMPUTED_VALUE"""),"Rif Sensitif")</f>
        <v>Rif Sensitif</v>
      </c>
      <c r="M581" s="43" t="str">
        <f>IFERROR(__xludf.DUMMYFUNCTION("""COMPUTED_VALUE"""),"Paru")</f>
        <v>Paru</v>
      </c>
    </row>
    <row r="582">
      <c r="H582" s="43" t="str">
        <f>IFERROR(__xludf.DUMMYFUNCTION("""COMPUTED_VALUE"""),"L")</f>
        <v>L</v>
      </c>
      <c r="I582" s="43" t="str">
        <f>IFERROR(__xludf.DUMMYFUNCTION("""COMPUTED_VALUE"""),"Positif")</f>
        <v>Positif</v>
      </c>
      <c r="J582" s="43" t="str">
        <f>IFERROR(__xludf.DUMMYFUNCTION("""COMPUTED_VALUE"""),"Negatif")</f>
        <v>Negatif</v>
      </c>
      <c r="K582" s="43" t="str">
        <f>IFERROR(__xludf.DUMMYFUNCTION("""COMPUTED_VALUE"""),"Tidak")</f>
        <v>Tidak</v>
      </c>
      <c r="L582" s="43" t="str">
        <f>IFERROR(__xludf.DUMMYFUNCTION("""COMPUTED_VALUE"""),"Rif Sensitif")</f>
        <v>Rif Sensitif</v>
      </c>
      <c r="M582" s="43" t="str">
        <f>IFERROR(__xludf.DUMMYFUNCTION("""COMPUTED_VALUE"""),"Paru")</f>
        <v>Paru</v>
      </c>
    </row>
    <row r="583">
      <c r="H583" s="43" t="str">
        <f>IFERROR(__xludf.DUMMYFUNCTION("""COMPUTED_VALUE"""),"L")</f>
        <v>L</v>
      </c>
      <c r="I583" s="43" t="str">
        <f>IFERROR(__xludf.DUMMYFUNCTION("""COMPUTED_VALUE"""),"Positif")</f>
        <v>Positif</v>
      </c>
      <c r="J583" s="43" t="str">
        <f>IFERROR(__xludf.DUMMYFUNCTION("""COMPUTED_VALUE"""),"Negatif")</f>
        <v>Negatif</v>
      </c>
      <c r="K583" s="43" t="str">
        <f>IFERROR(__xludf.DUMMYFUNCTION("""COMPUTED_VALUE"""),"Tidak")</f>
        <v>Tidak</v>
      </c>
      <c r="L583" s="43" t="str">
        <f>IFERROR(__xludf.DUMMYFUNCTION("""COMPUTED_VALUE"""),"Rif Sensitif")</f>
        <v>Rif Sensitif</v>
      </c>
      <c r="M583" s="43" t="str">
        <f>IFERROR(__xludf.DUMMYFUNCTION("""COMPUTED_VALUE"""),"Paru")</f>
        <v>Paru</v>
      </c>
    </row>
    <row r="584">
      <c r="H584" s="43" t="str">
        <f>IFERROR(__xludf.DUMMYFUNCTION("""COMPUTED_VALUE"""),"P")</f>
        <v>P</v>
      </c>
      <c r="I584" s="43" t="str">
        <f>IFERROR(__xludf.DUMMYFUNCTION("""COMPUTED_VALUE"""),"Positif")</f>
        <v>Positif</v>
      </c>
      <c r="J584" s="43" t="str">
        <f>IFERROR(__xludf.DUMMYFUNCTION("""COMPUTED_VALUE"""),"Negatif")</f>
        <v>Negatif</v>
      </c>
      <c r="K584" s="43" t="str">
        <f>IFERROR(__xludf.DUMMYFUNCTION("""COMPUTED_VALUE"""),"Tidak")</f>
        <v>Tidak</v>
      </c>
      <c r="L584" s="43" t="str">
        <f>IFERROR(__xludf.DUMMYFUNCTION("""COMPUTED_VALUE"""),"Rif Sensitif")</f>
        <v>Rif Sensitif</v>
      </c>
      <c r="M584" s="43" t="str">
        <f>IFERROR(__xludf.DUMMYFUNCTION("""COMPUTED_VALUE"""),"Paru")</f>
        <v>Paru</v>
      </c>
    </row>
    <row r="585">
      <c r="H585" s="43" t="str">
        <f>IFERROR(__xludf.DUMMYFUNCTION("""COMPUTED_VALUE"""),"P")</f>
        <v>P</v>
      </c>
      <c r="I585" s="43" t="str">
        <f>IFERROR(__xludf.DUMMYFUNCTION("""COMPUTED_VALUE"""),"Positif")</f>
        <v>Positif</v>
      </c>
      <c r="J585" s="43" t="str">
        <f>IFERROR(__xludf.DUMMYFUNCTION("""COMPUTED_VALUE"""),"Negatif")</f>
        <v>Negatif</v>
      </c>
      <c r="K585" s="43" t="str">
        <f>IFERROR(__xludf.DUMMYFUNCTION("""COMPUTED_VALUE"""),"Tidak")</f>
        <v>Tidak</v>
      </c>
      <c r="L585" s="43" t="str">
        <f>IFERROR(__xludf.DUMMYFUNCTION("""COMPUTED_VALUE"""),"Rif Sensitif")</f>
        <v>Rif Sensitif</v>
      </c>
      <c r="M585" s="43" t="str">
        <f>IFERROR(__xludf.DUMMYFUNCTION("""COMPUTED_VALUE"""),"Paru")</f>
        <v>Paru</v>
      </c>
    </row>
    <row r="586">
      <c r="H586" s="43" t="str">
        <f>IFERROR(__xludf.DUMMYFUNCTION("""COMPUTED_VALUE"""),"L")</f>
        <v>L</v>
      </c>
      <c r="I586" s="43" t="str">
        <f>IFERROR(__xludf.DUMMYFUNCTION("""COMPUTED_VALUE"""),"Positif")</f>
        <v>Positif</v>
      </c>
      <c r="J586" s="43" t="str">
        <f>IFERROR(__xludf.DUMMYFUNCTION("""COMPUTED_VALUE"""),"Negatif")</f>
        <v>Negatif</v>
      </c>
      <c r="K586" s="43" t="str">
        <f>IFERROR(__xludf.DUMMYFUNCTION("""COMPUTED_VALUE"""),"Tidak")</f>
        <v>Tidak</v>
      </c>
      <c r="L586" s="43" t="str">
        <f>IFERROR(__xludf.DUMMYFUNCTION("""COMPUTED_VALUE"""),"Rif Sensitif")</f>
        <v>Rif Sensitif</v>
      </c>
      <c r="M586" s="43" t="str">
        <f>IFERROR(__xludf.DUMMYFUNCTION("""COMPUTED_VALUE"""),"Paru")</f>
        <v>Paru</v>
      </c>
    </row>
    <row r="587">
      <c r="H587" s="43" t="str">
        <f>IFERROR(__xludf.DUMMYFUNCTION("""COMPUTED_VALUE"""),"P")</f>
        <v>P</v>
      </c>
      <c r="I587" s="43" t="str">
        <f>IFERROR(__xludf.DUMMYFUNCTION("""COMPUTED_VALUE"""),"Positif")</f>
        <v>Positif</v>
      </c>
      <c r="J587" s="43" t="str">
        <f>IFERROR(__xludf.DUMMYFUNCTION("""COMPUTED_VALUE"""),"Negatif")</f>
        <v>Negatif</v>
      </c>
      <c r="K587" s="43" t="str">
        <f>IFERROR(__xludf.DUMMYFUNCTION("""COMPUTED_VALUE"""),"Tidak")</f>
        <v>Tidak</v>
      </c>
      <c r="L587" s="43" t="str">
        <f>IFERROR(__xludf.DUMMYFUNCTION("""COMPUTED_VALUE"""),"Rif Sensitif")</f>
        <v>Rif Sensitif</v>
      </c>
      <c r="M587" s="43" t="str">
        <f>IFERROR(__xludf.DUMMYFUNCTION("""COMPUTED_VALUE"""),"Paru")</f>
        <v>Paru</v>
      </c>
    </row>
    <row r="588">
      <c r="H588" s="43" t="str">
        <f>IFERROR(__xludf.DUMMYFUNCTION("""COMPUTED_VALUE"""),"L")</f>
        <v>L</v>
      </c>
      <c r="I588" s="43" t="str">
        <f>IFERROR(__xludf.DUMMYFUNCTION("""COMPUTED_VALUE"""),"Positif")</f>
        <v>Positif</v>
      </c>
      <c r="J588" s="43" t="str">
        <f>IFERROR(__xludf.DUMMYFUNCTION("""COMPUTED_VALUE"""),"Negatif")</f>
        <v>Negatif</v>
      </c>
      <c r="K588" s="43" t="str">
        <f>IFERROR(__xludf.DUMMYFUNCTION("""COMPUTED_VALUE"""),"Tidak")</f>
        <v>Tidak</v>
      </c>
      <c r="L588" s="43" t="str">
        <f>IFERROR(__xludf.DUMMYFUNCTION("""COMPUTED_VALUE"""),"Rif Sensitif")</f>
        <v>Rif Sensitif</v>
      </c>
      <c r="M588" s="43" t="str">
        <f>IFERROR(__xludf.DUMMYFUNCTION("""COMPUTED_VALUE"""),"Paru")</f>
        <v>Paru</v>
      </c>
    </row>
    <row r="589">
      <c r="H589" s="43" t="str">
        <f>IFERROR(__xludf.DUMMYFUNCTION("""COMPUTED_VALUE"""),"L")</f>
        <v>L</v>
      </c>
      <c r="I589" s="43" t="str">
        <f>IFERROR(__xludf.DUMMYFUNCTION("""COMPUTED_VALUE"""),"Positif")</f>
        <v>Positif</v>
      </c>
      <c r="J589" s="43" t="str">
        <f>IFERROR(__xludf.DUMMYFUNCTION("""COMPUTED_VALUE"""),"Negatif")</f>
        <v>Negatif</v>
      </c>
      <c r="K589" s="43" t="str">
        <f>IFERROR(__xludf.DUMMYFUNCTION("""COMPUTED_VALUE"""),"Tidak")</f>
        <v>Tidak</v>
      </c>
      <c r="L589" s="43" t="str">
        <f>IFERROR(__xludf.DUMMYFUNCTION("""COMPUTED_VALUE"""),"Rif Sensitif")</f>
        <v>Rif Sensitif</v>
      </c>
      <c r="M589" s="43" t="str">
        <f>IFERROR(__xludf.DUMMYFUNCTION("""COMPUTED_VALUE"""),"Paru")</f>
        <v>Paru</v>
      </c>
    </row>
    <row r="590">
      <c r="H590" s="43" t="str">
        <f>IFERROR(__xludf.DUMMYFUNCTION("""COMPUTED_VALUE"""),"L")</f>
        <v>L</v>
      </c>
      <c r="I590" s="43" t="str">
        <f>IFERROR(__xludf.DUMMYFUNCTION("""COMPUTED_VALUE"""),"Positif")</f>
        <v>Positif</v>
      </c>
      <c r="J590" s="43" t="str">
        <f>IFERROR(__xludf.DUMMYFUNCTION("""COMPUTED_VALUE"""),"Negatif")</f>
        <v>Negatif</v>
      </c>
      <c r="K590" s="43" t="str">
        <f>IFERROR(__xludf.DUMMYFUNCTION("""COMPUTED_VALUE"""),"Tidak")</f>
        <v>Tidak</v>
      </c>
      <c r="L590" s="43" t="str">
        <f>IFERROR(__xludf.DUMMYFUNCTION("""COMPUTED_VALUE"""),"Rif Sensitif")</f>
        <v>Rif Sensitif</v>
      </c>
      <c r="M590" s="43" t="str">
        <f>IFERROR(__xludf.DUMMYFUNCTION("""COMPUTED_VALUE"""),"Paru")</f>
        <v>Paru</v>
      </c>
    </row>
    <row r="591">
      <c r="H591" s="43" t="str">
        <f>IFERROR(__xludf.DUMMYFUNCTION("""COMPUTED_VALUE"""),"P")</f>
        <v>P</v>
      </c>
      <c r="I591" s="43" t="str">
        <f>IFERROR(__xludf.DUMMYFUNCTION("""COMPUTED_VALUE"""),"Positif")</f>
        <v>Positif</v>
      </c>
      <c r="J591" s="43" t="str">
        <f>IFERROR(__xludf.DUMMYFUNCTION("""COMPUTED_VALUE"""),"Negatif")</f>
        <v>Negatif</v>
      </c>
      <c r="K591" s="43" t="str">
        <f>IFERROR(__xludf.DUMMYFUNCTION("""COMPUTED_VALUE"""),"Tidak")</f>
        <v>Tidak</v>
      </c>
      <c r="L591" s="43" t="str">
        <f>IFERROR(__xludf.DUMMYFUNCTION("""COMPUTED_VALUE"""),"Rif Sensitif")</f>
        <v>Rif Sensitif</v>
      </c>
      <c r="M591" s="43" t="str">
        <f>IFERROR(__xludf.DUMMYFUNCTION("""COMPUTED_VALUE"""),"Paru")</f>
        <v>Paru</v>
      </c>
    </row>
    <row r="592">
      <c r="H592" s="43" t="str">
        <f>IFERROR(__xludf.DUMMYFUNCTION("""COMPUTED_VALUE"""),"L")</f>
        <v>L</v>
      </c>
      <c r="I592" s="43" t="str">
        <f>IFERROR(__xludf.DUMMYFUNCTION("""COMPUTED_VALUE"""),"Positif")</f>
        <v>Positif</v>
      </c>
      <c r="J592" s="43" t="str">
        <f>IFERROR(__xludf.DUMMYFUNCTION("""COMPUTED_VALUE"""),"Negatif")</f>
        <v>Negatif</v>
      </c>
      <c r="K592" s="43" t="str">
        <f>IFERROR(__xludf.DUMMYFUNCTION("""COMPUTED_VALUE"""),"Tidak")</f>
        <v>Tidak</v>
      </c>
      <c r="L592" s="43" t="str">
        <f>IFERROR(__xludf.DUMMYFUNCTION("""COMPUTED_VALUE"""),"Rif Sensitif")</f>
        <v>Rif Sensitif</v>
      </c>
      <c r="M592" s="43" t="str">
        <f>IFERROR(__xludf.DUMMYFUNCTION("""COMPUTED_VALUE"""),"Paru")</f>
        <v>Paru</v>
      </c>
    </row>
    <row r="593">
      <c r="H593" s="43" t="str">
        <f>IFERROR(__xludf.DUMMYFUNCTION("""COMPUTED_VALUE"""),"L")</f>
        <v>L</v>
      </c>
      <c r="I593" s="43" t="str">
        <f>IFERROR(__xludf.DUMMYFUNCTION("""COMPUTED_VALUE"""),"Positif")</f>
        <v>Positif</v>
      </c>
      <c r="J593" s="43" t="str">
        <f>IFERROR(__xludf.DUMMYFUNCTION("""COMPUTED_VALUE"""),"Negatif")</f>
        <v>Negatif</v>
      </c>
      <c r="K593" s="43" t="str">
        <f>IFERROR(__xludf.DUMMYFUNCTION("""COMPUTED_VALUE"""),"Tidak")</f>
        <v>Tidak</v>
      </c>
      <c r="L593" s="43" t="str">
        <f>IFERROR(__xludf.DUMMYFUNCTION("""COMPUTED_VALUE"""),"Rif Sensitif")</f>
        <v>Rif Sensitif</v>
      </c>
      <c r="M593" s="43" t="str">
        <f>IFERROR(__xludf.DUMMYFUNCTION("""COMPUTED_VALUE"""),"Paru")</f>
        <v>Paru</v>
      </c>
    </row>
    <row r="594">
      <c r="H594" s="43" t="str">
        <f>IFERROR(__xludf.DUMMYFUNCTION("""COMPUTED_VALUE"""),"L")</f>
        <v>L</v>
      </c>
      <c r="I594" s="43" t="str">
        <f>IFERROR(__xludf.DUMMYFUNCTION("""COMPUTED_VALUE"""),"Positif")</f>
        <v>Positif</v>
      </c>
      <c r="J594" s="43" t="str">
        <f>IFERROR(__xludf.DUMMYFUNCTION("""COMPUTED_VALUE"""),"Negatif")</f>
        <v>Negatif</v>
      </c>
      <c r="K594" s="43" t="str">
        <f>IFERROR(__xludf.DUMMYFUNCTION("""COMPUTED_VALUE"""),"Tidak")</f>
        <v>Tidak</v>
      </c>
      <c r="L594" s="43" t="str">
        <f>IFERROR(__xludf.DUMMYFUNCTION("""COMPUTED_VALUE"""),"Rif Sensitif")</f>
        <v>Rif Sensitif</v>
      </c>
      <c r="M594" s="43" t="str">
        <f>IFERROR(__xludf.DUMMYFUNCTION("""COMPUTED_VALUE"""),"Paru")</f>
        <v>Paru</v>
      </c>
    </row>
    <row r="595">
      <c r="H595" s="43" t="str">
        <f>IFERROR(__xludf.DUMMYFUNCTION("""COMPUTED_VALUE"""),"P")</f>
        <v>P</v>
      </c>
      <c r="I595" s="43" t="str">
        <f>IFERROR(__xludf.DUMMYFUNCTION("""COMPUTED_VALUE"""),"Positif")</f>
        <v>Positif</v>
      </c>
      <c r="J595" s="43" t="str">
        <f>IFERROR(__xludf.DUMMYFUNCTION("""COMPUTED_VALUE"""),"Negatif")</f>
        <v>Negatif</v>
      </c>
      <c r="K595" s="43" t="str">
        <f>IFERROR(__xludf.DUMMYFUNCTION("""COMPUTED_VALUE"""),"Tidak")</f>
        <v>Tidak</v>
      </c>
      <c r="L595" s="43" t="str">
        <f>IFERROR(__xludf.DUMMYFUNCTION("""COMPUTED_VALUE"""),"Rif Sensitif")</f>
        <v>Rif Sensitif</v>
      </c>
      <c r="M595" s="43" t="str">
        <f>IFERROR(__xludf.DUMMYFUNCTION("""COMPUTED_VALUE"""),"Paru")</f>
        <v>Paru</v>
      </c>
    </row>
    <row r="596">
      <c r="H596" s="43" t="str">
        <f>IFERROR(__xludf.DUMMYFUNCTION("""COMPUTED_VALUE"""),"P")</f>
        <v>P</v>
      </c>
      <c r="I596" s="43" t="str">
        <f>IFERROR(__xludf.DUMMYFUNCTION("""COMPUTED_VALUE"""),"Positif")</f>
        <v>Positif</v>
      </c>
      <c r="J596" s="43" t="str">
        <f>IFERROR(__xludf.DUMMYFUNCTION("""COMPUTED_VALUE"""),"Negatif")</f>
        <v>Negatif</v>
      </c>
      <c r="K596" s="43" t="str">
        <f>IFERROR(__xludf.DUMMYFUNCTION("""COMPUTED_VALUE"""),"Tidak")</f>
        <v>Tidak</v>
      </c>
      <c r="L596" s="43" t="str">
        <f>IFERROR(__xludf.DUMMYFUNCTION("""COMPUTED_VALUE"""),"Rif Sensitif")</f>
        <v>Rif Sensitif</v>
      </c>
      <c r="M596" s="43" t="str">
        <f>IFERROR(__xludf.DUMMYFUNCTION("""COMPUTED_VALUE"""),"Paru")</f>
        <v>Paru</v>
      </c>
    </row>
    <row r="597">
      <c r="H597" s="43" t="str">
        <f>IFERROR(__xludf.DUMMYFUNCTION("""COMPUTED_VALUE"""),"L")</f>
        <v>L</v>
      </c>
      <c r="I597" s="43" t="str">
        <f>IFERROR(__xludf.DUMMYFUNCTION("""COMPUTED_VALUE"""),"Positif")</f>
        <v>Positif</v>
      </c>
      <c r="J597" s="43" t="str">
        <f>IFERROR(__xludf.DUMMYFUNCTION("""COMPUTED_VALUE"""),"Negatif")</f>
        <v>Negatif</v>
      </c>
      <c r="K597" s="43" t="str">
        <f>IFERROR(__xludf.DUMMYFUNCTION("""COMPUTED_VALUE"""),"Tidak")</f>
        <v>Tidak</v>
      </c>
      <c r="L597" s="43" t="str">
        <f>IFERROR(__xludf.DUMMYFUNCTION("""COMPUTED_VALUE"""),"Rif Sensitif")</f>
        <v>Rif Sensitif</v>
      </c>
      <c r="M597" s="43" t="str">
        <f>IFERROR(__xludf.DUMMYFUNCTION("""COMPUTED_VALUE"""),"Paru")</f>
        <v>Paru</v>
      </c>
    </row>
    <row r="598">
      <c r="H598" s="43" t="str">
        <f>IFERROR(__xludf.DUMMYFUNCTION("""COMPUTED_VALUE"""),"L")</f>
        <v>L</v>
      </c>
      <c r="I598" s="43" t="str">
        <f>IFERROR(__xludf.DUMMYFUNCTION("""COMPUTED_VALUE"""),"Positif")</f>
        <v>Positif</v>
      </c>
      <c r="J598" s="43" t="str">
        <f>IFERROR(__xludf.DUMMYFUNCTION("""COMPUTED_VALUE"""),"Negatif")</f>
        <v>Negatif</v>
      </c>
      <c r="K598" s="43" t="str">
        <f>IFERROR(__xludf.DUMMYFUNCTION("""COMPUTED_VALUE"""),"Tidak")</f>
        <v>Tidak</v>
      </c>
      <c r="L598" s="43" t="str">
        <f>IFERROR(__xludf.DUMMYFUNCTION("""COMPUTED_VALUE"""),"Rif Sensitif")</f>
        <v>Rif Sensitif</v>
      </c>
      <c r="M598" s="43" t="str">
        <f>IFERROR(__xludf.DUMMYFUNCTION("""COMPUTED_VALUE"""),"Paru")</f>
        <v>Paru</v>
      </c>
    </row>
    <row r="599">
      <c r="H599" s="43" t="str">
        <f>IFERROR(__xludf.DUMMYFUNCTION("""COMPUTED_VALUE"""),"P")</f>
        <v>P</v>
      </c>
      <c r="I599" s="43" t="str">
        <f>IFERROR(__xludf.DUMMYFUNCTION("""COMPUTED_VALUE"""),"Positif")</f>
        <v>Positif</v>
      </c>
      <c r="J599" s="43" t="str">
        <f>IFERROR(__xludf.DUMMYFUNCTION("""COMPUTED_VALUE"""),"Negatif")</f>
        <v>Negatif</v>
      </c>
      <c r="K599" s="43" t="str">
        <f>IFERROR(__xludf.DUMMYFUNCTION("""COMPUTED_VALUE"""),"Tidak")</f>
        <v>Tidak</v>
      </c>
      <c r="L599" s="43" t="str">
        <f>IFERROR(__xludf.DUMMYFUNCTION("""COMPUTED_VALUE"""),"Rif Sensitif")</f>
        <v>Rif Sensitif</v>
      </c>
      <c r="M599" s="43" t="str">
        <f>IFERROR(__xludf.DUMMYFUNCTION("""COMPUTED_VALUE"""),"Paru")</f>
        <v>Paru</v>
      </c>
    </row>
    <row r="600">
      <c r="H600" s="43" t="str">
        <f>IFERROR(__xludf.DUMMYFUNCTION("""COMPUTED_VALUE"""),"L")</f>
        <v>L</v>
      </c>
      <c r="I600" s="43" t="str">
        <f>IFERROR(__xludf.DUMMYFUNCTION("""COMPUTED_VALUE"""),"Positif")</f>
        <v>Positif</v>
      </c>
      <c r="J600" s="43" t="str">
        <f>IFERROR(__xludf.DUMMYFUNCTION("""COMPUTED_VALUE"""),"Negatif")</f>
        <v>Negatif</v>
      </c>
      <c r="K600" s="43" t="str">
        <f>IFERROR(__xludf.DUMMYFUNCTION("""COMPUTED_VALUE"""),"Tidak")</f>
        <v>Tidak</v>
      </c>
      <c r="L600" s="43" t="str">
        <f>IFERROR(__xludf.DUMMYFUNCTION("""COMPUTED_VALUE"""),"Rif Sensitif")</f>
        <v>Rif Sensitif</v>
      </c>
      <c r="M600" s="43" t="str">
        <f>IFERROR(__xludf.DUMMYFUNCTION("""COMPUTED_VALUE"""),"Paru")</f>
        <v>Paru</v>
      </c>
    </row>
    <row r="601">
      <c r="H601" s="43" t="str">
        <f>IFERROR(__xludf.DUMMYFUNCTION("""COMPUTED_VALUE"""),"L")</f>
        <v>L</v>
      </c>
      <c r="I601" s="43" t="str">
        <f>IFERROR(__xludf.DUMMYFUNCTION("""COMPUTED_VALUE"""),"Positif")</f>
        <v>Positif</v>
      </c>
      <c r="J601" s="43" t="str">
        <f>IFERROR(__xludf.DUMMYFUNCTION("""COMPUTED_VALUE"""),"Negatif")</f>
        <v>Negatif</v>
      </c>
      <c r="K601" s="43" t="str">
        <f>IFERROR(__xludf.DUMMYFUNCTION("""COMPUTED_VALUE"""),"Tidak")</f>
        <v>Tidak</v>
      </c>
      <c r="L601" s="43" t="str">
        <f>IFERROR(__xludf.DUMMYFUNCTION("""COMPUTED_VALUE"""),"Rif Sensitif")</f>
        <v>Rif Sensitif</v>
      </c>
      <c r="M601" s="43" t="str">
        <f>IFERROR(__xludf.DUMMYFUNCTION("""COMPUTED_VALUE"""),"Paru")</f>
        <v>Paru</v>
      </c>
    </row>
    <row r="602">
      <c r="H602" s="43" t="str">
        <f>IFERROR(__xludf.DUMMYFUNCTION("""COMPUTED_VALUE"""),"P")</f>
        <v>P</v>
      </c>
      <c r="I602" s="43" t="str">
        <f>IFERROR(__xludf.DUMMYFUNCTION("""COMPUTED_VALUE"""),"Positif")</f>
        <v>Positif</v>
      </c>
      <c r="J602" s="43" t="str">
        <f>IFERROR(__xludf.DUMMYFUNCTION("""COMPUTED_VALUE"""),"Negatif")</f>
        <v>Negatif</v>
      </c>
      <c r="K602" s="43" t="str">
        <f>IFERROR(__xludf.DUMMYFUNCTION("""COMPUTED_VALUE"""),"Tidak")</f>
        <v>Tidak</v>
      </c>
      <c r="L602" s="43" t="str">
        <f>IFERROR(__xludf.DUMMYFUNCTION("""COMPUTED_VALUE"""),"Rif Sensitif")</f>
        <v>Rif Sensitif</v>
      </c>
      <c r="M602" s="43" t="str">
        <f>IFERROR(__xludf.DUMMYFUNCTION("""COMPUTED_VALUE"""),"Paru")</f>
        <v>Paru</v>
      </c>
    </row>
    <row r="603">
      <c r="H603" s="43" t="str">
        <f>IFERROR(__xludf.DUMMYFUNCTION("""COMPUTED_VALUE"""),"P")</f>
        <v>P</v>
      </c>
      <c r="I603" s="43" t="str">
        <f>IFERROR(__xludf.DUMMYFUNCTION("""COMPUTED_VALUE"""),"Positif")</f>
        <v>Positif</v>
      </c>
      <c r="J603" s="43" t="str">
        <f>IFERROR(__xludf.DUMMYFUNCTION("""COMPUTED_VALUE"""),"Negatif")</f>
        <v>Negatif</v>
      </c>
      <c r="K603" s="43" t="str">
        <f>IFERROR(__xludf.DUMMYFUNCTION("""COMPUTED_VALUE"""),"Tidak")</f>
        <v>Tidak</v>
      </c>
      <c r="L603" s="43" t="str">
        <f>IFERROR(__xludf.DUMMYFUNCTION("""COMPUTED_VALUE"""),"Rif Sensitif")</f>
        <v>Rif Sensitif</v>
      </c>
      <c r="M603" s="43" t="str">
        <f>IFERROR(__xludf.DUMMYFUNCTION("""COMPUTED_VALUE"""),"Paru")</f>
        <v>Paru</v>
      </c>
    </row>
    <row r="604">
      <c r="H604" s="43" t="str">
        <f>IFERROR(__xludf.DUMMYFUNCTION("""COMPUTED_VALUE"""),"P")</f>
        <v>P</v>
      </c>
      <c r="I604" s="43" t="str">
        <f>IFERROR(__xludf.DUMMYFUNCTION("""COMPUTED_VALUE"""),"Positif")</f>
        <v>Positif</v>
      </c>
      <c r="J604" s="43" t="str">
        <f>IFERROR(__xludf.DUMMYFUNCTION("""COMPUTED_VALUE"""),"Negatif")</f>
        <v>Negatif</v>
      </c>
      <c r="K604" s="43" t="str">
        <f>IFERROR(__xludf.DUMMYFUNCTION("""COMPUTED_VALUE"""),"Tidak")</f>
        <v>Tidak</v>
      </c>
      <c r="L604" s="43" t="str">
        <f>IFERROR(__xludf.DUMMYFUNCTION("""COMPUTED_VALUE"""),"Rif Sensitif")</f>
        <v>Rif Sensitif</v>
      </c>
      <c r="M604" s="43" t="str">
        <f>IFERROR(__xludf.DUMMYFUNCTION("""COMPUTED_VALUE"""),"Paru")</f>
        <v>Paru</v>
      </c>
    </row>
    <row r="605">
      <c r="H605" s="43" t="str">
        <f>IFERROR(__xludf.DUMMYFUNCTION("""COMPUTED_VALUE"""),"L")</f>
        <v>L</v>
      </c>
      <c r="I605" s="43" t="str">
        <f>IFERROR(__xludf.DUMMYFUNCTION("""COMPUTED_VALUE"""),"Positif")</f>
        <v>Positif</v>
      </c>
      <c r="J605" s="43" t="str">
        <f>IFERROR(__xludf.DUMMYFUNCTION("""COMPUTED_VALUE"""),"Negatif")</f>
        <v>Negatif</v>
      </c>
      <c r="K605" s="43" t="str">
        <f>IFERROR(__xludf.DUMMYFUNCTION("""COMPUTED_VALUE"""),"Tidak")</f>
        <v>Tidak</v>
      </c>
      <c r="L605" s="43" t="str">
        <f>IFERROR(__xludf.DUMMYFUNCTION("""COMPUTED_VALUE"""),"Rif Sensitif")</f>
        <v>Rif Sensitif</v>
      </c>
      <c r="M605" s="43" t="str">
        <f>IFERROR(__xludf.DUMMYFUNCTION("""COMPUTED_VALUE"""),"Paru")</f>
        <v>Paru</v>
      </c>
    </row>
    <row r="606">
      <c r="H606" s="43" t="str">
        <f>IFERROR(__xludf.DUMMYFUNCTION("""COMPUTED_VALUE"""),"L")</f>
        <v>L</v>
      </c>
      <c r="I606" s="43" t="str">
        <f>IFERROR(__xludf.DUMMYFUNCTION("""COMPUTED_VALUE"""),"Positif")</f>
        <v>Positif</v>
      </c>
      <c r="J606" s="43" t="str">
        <f>IFERROR(__xludf.DUMMYFUNCTION("""COMPUTED_VALUE"""),"Negatif")</f>
        <v>Negatif</v>
      </c>
      <c r="K606" s="43" t="str">
        <f>IFERROR(__xludf.DUMMYFUNCTION("""COMPUTED_VALUE"""),"Tidak")</f>
        <v>Tidak</v>
      </c>
      <c r="L606" s="43" t="str">
        <f>IFERROR(__xludf.DUMMYFUNCTION("""COMPUTED_VALUE"""),"Rif Sensitif")</f>
        <v>Rif Sensitif</v>
      </c>
      <c r="M606" s="43" t="str">
        <f>IFERROR(__xludf.DUMMYFUNCTION("""COMPUTED_VALUE"""),"Ekstra paru")</f>
        <v>Ekstra paru</v>
      </c>
    </row>
    <row r="607">
      <c r="H607" s="43" t="str">
        <f>IFERROR(__xludf.DUMMYFUNCTION("""COMPUTED_VALUE"""),"P")</f>
        <v>P</v>
      </c>
      <c r="I607" s="43" t="str">
        <f>IFERROR(__xludf.DUMMYFUNCTION("""COMPUTED_VALUE"""),"Positif")</f>
        <v>Positif</v>
      </c>
      <c r="J607" s="43" t="str">
        <f>IFERROR(__xludf.DUMMYFUNCTION("""COMPUTED_VALUE"""),"Negatif")</f>
        <v>Negatif</v>
      </c>
      <c r="K607" s="43" t="str">
        <f>IFERROR(__xludf.DUMMYFUNCTION("""COMPUTED_VALUE"""),"Tidak")</f>
        <v>Tidak</v>
      </c>
      <c r="L607" s="43" t="str">
        <f>IFERROR(__xludf.DUMMYFUNCTION("""COMPUTED_VALUE"""),"Rif Sensitif")</f>
        <v>Rif Sensitif</v>
      </c>
      <c r="M607" s="43" t="str">
        <f>IFERROR(__xludf.DUMMYFUNCTION("""COMPUTED_VALUE"""),"Paru")</f>
        <v>Paru</v>
      </c>
    </row>
    <row r="608">
      <c r="H608" s="43" t="str">
        <f>IFERROR(__xludf.DUMMYFUNCTION("""COMPUTED_VALUE"""),"P")</f>
        <v>P</v>
      </c>
      <c r="I608" s="43" t="str">
        <f>IFERROR(__xludf.DUMMYFUNCTION("""COMPUTED_VALUE"""),"Positif")</f>
        <v>Positif</v>
      </c>
      <c r="J608" s="43" t="str">
        <f>IFERROR(__xludf.DUMMYFUNCTION("""COMPUTED_VALUE"""),"Negatif")</f>
        <v>Negatif</v>
      </c>
      <c r="K608" s="43" t="str">
        <f>IFERROR(__xludf.DUMMYFUNCTION("""COMPUTED_VALUE"""),"Tidak")</f>
        <v>Tidak</v>
      </c>
      <c r="L608" s="43" t="str">
        <f>IFERROR(__xludf.DUMMYFUNCTION("""COMPUTED_VALUE"""),"Rif Sensitif")</f>
        <v>Rif Sensitif</v>
      </c>
      <c r="M608" s="43" t="str">
        <f>IFERROR(__xludf.DUMMYFUNCTION("""COMPUTED_VALUE"""),"Paru")</f>
        <v>Paru</v>
      </c>
    </row>
    <row r="609">
      <c r="H609" s="43" t="str">
        <f>IFERROR(__xludf.DUMMYFUNCTION("""COMPUTED_VALUE"""),"P")</f>
        <v>P</v>
      </c>
      <c r="I609" s="43" t="str">
        <f>IFERROR(__xludf.DUMMYFUNCTION("""COMPUTED_VALUE"""),"Positif")</f>
        <v>Positif</v>
      </c>
      <c r="J609" s="43" t="str">
        <f>IFERROR(__xludf.DUMMYFUNCTION("""COMPUTED_VALUE"""),"Negatif")</f>
        <v>Negatif</v>
      </c>
      <c r="K609" s="43" t="str">
        <f>IFERROR(__xludf.DUMMYFUNCTION("""COMPUTED_VALUE"""),"Tidak")</f>
        <v>Tidak</v>
      </c>
      <c r="L609" s="43" t="str">
        <f>IFERROR(__xludf.DUMMYFUNCTION("""COMPUTED_VALUE"""),"Rif Sensitif")</f>
        <v>Rif Sensitif</v>
      </c>
      <c r="M609" s="43" t="str">
        <f>IFERROR(__xludf.DUMMYFUNCTION("""COMPUTED_VALUE"""),"Paru")</f>
        <v>Paru</v>
      </c>
    </row>
    <row r="610">
      <c r="H610" s="43" t="str">
        <f>IFERROR(__xludf.DUMMYFUNCTION("""COMPUTED_VALUE"""),"P")</f>
        <v>P</v>
      </c>
      <c r="I610" s="43" t="str">
        <f>IFERROR(__xludf.DUMMYFUNCTION("""COMPUTED_VALUE"""),"Positif")</f>
        <v>Positif</v>
      </c>
      <c r="J610" s="43" t="str">
        <f>IFERROR(__xludf.DUMMYFUNCTION("""COMPUTED_VALUE"""),"Negatif")</f>
        <v>Negatif</v>
      </c>
      <c r="K610" s="43" t="str">
        <f>IFERROR(__xludf.DUMMYFUNCTION("""COMPUTED_VALUE"""),"Tidak")</f>
        <v>Tidak</v>
      </c>
      <c r="L610" s="43" t="str">
        <f>IFERROR(__xludf.DUMMYFUNCTION("""COMPUTED_VALUE"""),"Rif Sensitif")</f>
        <v>Rif Sensitif</v>
      </c>
      <c r="M610" s="43" t="str">
        <f>IFERROR(__xludf.DUMMYFUNCTION("""COMPUTED_VALUE"""),"Paru")</f>
        <v>Paru</v>
      </c>
    </row>
    <row r="611">
      <c r="H611" s="43" t="str">
        <f>IFERROR(__xludf.DUMMYFUNCTION("""COMPUTED_VALUE"""),"P")</f>
        <v>P</v>
      </c>
      <c r="I611" s="43" t="str">
        <f>IFERROR(__xludf.DUMMYFUNCTION("""COMPUTED_VALUE"""),"Positif")</f>
        <v>Positif</v>
      </c>
      <c r="J611" s="43" t="str">
        <f>IFERROR(__xludf.DUMMYFUNCTION("""COMPUTED_VALUE"""),"Negatif")</f>
        <v>Negatif</v>
      </c>
      <c r="K611" s="43" t="str">
        <f>IFERROR(__xludf.DUMMYFUNCTION("""COMPUTED_VALUE"""),"Tidak")</f>
        <v>Tidak</v>
      </c>
      <c r="L611" s="43" t="str">
        <f>IFERROR(__xludf.DUMMYFUNCTION("""COMPUTED_VALUE"""),"Rif Sensitif")</f>
        <v>Rif Sensitif</v>
      </c>
      <c r="M611" s="43" t="str">
        <f>IFERROR(__xludf.DUMMYFUNCTION("""COMPUTED_VALUE"""),"Ekstra paru")</f>
        <v>Ekstra paru</v>
      </c>
    </row>
    <row r="612">
      <c r="H612" s="43" t="str">
        <f>IFERROR(__xludf.DUMMYFUNCTION("""COMPUTED_VALUE"""),"L")</f>
        <v>L</v>
      </c>
      <c r="I612" s="43" t="str">
        <f>IFERROR(__xludf.DUMMYFUNCTION("""COMPUTED_VALUE"""),"Positif")</f>
        <v>Positif</v>
      </c>
      <c r="J612" s="43" t="str">
        <f>IFERROR(__xludf.DUMMYFUNCTION("""COMPUTED_VALUE"""),"Negatif")</f>
        <v>Negatif</v>
      </c>
      <c r="K612" s="43" t="str">
        <f>IFERROR(__xludf.DUMMYFUNCTION("""COMPUTED_VALUE"""),"Tidak")</f>
        <v>Tidak</v>
      </c>
      <c r="L612" s="43" t="str">
        <f>IFERROR(__xludf.DUMMYFUNCTION("""COMPUTED_VALUE"""),"Rif Sensitif")</f>
        <v>Rif Sensitif</v>
      </c>
      <c r="M612" s="43" t="str">
        <f>IFERROR(__xludf.DUMMYFUNCTION("""COMPUTED_VALUE"""),"Ekstra paru")</f>
        <v>Ekstra paru</v>
      </c>
    </row>
    <row r="613">
      <c r="H613" s="43" t="str">
        <f>IFERROR(__xludf.DUMMYFUNCTION("""COMPUTED_VALUE"""),"L")</f>
        <v>L</v>
      </c>
      <c r="I613" s="43" t="str">
        <f>IFERROR(__xludf.DUMMYFUNCTION("""COMPUTED_VALUE"""),"Positif")</f>
        <v>Positif</v>
      </c>
      <c r="J613" s="43" t="str">
        <f>IFERROR(__xludf.DUMMYFUNCTION("""COMPUTED_VALUE"""),"Negatif")</f>
        <v>Negatif</v>
      </c>
      <c r="K613" s="43" t="str">
        <f>IFERROR(__xludf.DUMMYFUNCTION("""COMPUTED_VALUE"""),"Tidak")</f>
        <v>Tidak</v>
      </c>
      <c r="L613" s="43" t="str">
        <f>IFERROR(__xludf.DUMMYFUNCTION("""COMPUTED_VALUE"""),"Rif Sensitif")</f>
        <v>Rif Sensitif</v>
      </c>
      <c r="M613" s="43" t="str">
        <f>IFERROR(__xludf.DUMMYFUNCTION("""COMPUTED_VALUE"""),"Paru")</f>
        <v>Paru</v>
      </c>
    </row>
    <row r="614">
      <c r="H614" s="43" t="str">
        <f>IFERROR(__xludf.DUMMYFUNCTION("""COMPUTED_VALUE"""),"P")</f>
        <v>P</v>
      </c>
      <c r="I614" s="43" t="str">
        <f>IFERROR(__xludf.DUMMYFUNCTION("""COMPUTED_VALUE"""),"Positif")</f>
        <v>Positif</v>
      </c>
      <c r="J614" s="43" t="str">
        <f>IFERROR(__xludf.DUMMYFUNCTION("""COMPUTED_VALUE"""),"Negatif")</f>
        <v>Negatif</v>
      </c>
      <c r="K614" s="43" t="str">
        <f>IFERROR(__xludf.DUMMYFUNCTION("""COMPUTED_VALUE"""),"Tidak")</f>
        <v>Tidak</v>
      </c>
      <c r="L614" s="43" t="str">
        <f>IFERROR(__xludf.DUMMYFUNCTION("""COMPUTED_VALUE"""),"Rif Sensitif")</f>
        <v>Rif Sensitif</v>
      </c>
      <c r="M614" s="43" t="str">
        <f>IFERROR(__xludf.DUMMYFUNCTION("""COMPUTED_VALUE"""),"Ekstra paru")</f>
        <v>Ekstra paru</v>
      </c>
    </row>
    <row r="615">
      <c r="H615" s="43" t="str">
        <f>IFERROR(__xludf.DUMMYFUNCTION("""COMPUTED_VALUE"""),"P")</f>
        <v>P</v>
      </c>
      <c r="I615" s="43" t="str">
        <f>IFERROR(__xludf.DUMMYFUNCTION("""COMPUTED_VALUE"""),"Positif")</f>
        <v>Positif</v>
      </c>
      <c r="J615" s="43" t="str">
        <f>IFERROR(__xludf.DUMMYFUNCTION("""COMPUTED_VALUE"""),"Negatif")</f>
        <v>Negatif</v>
      </c>
      <c r="K615" s="43" t="str">
        <f>IFERROR(__xludf.DUMMYFUNCTION("""COMPUTED_VALUE"""),"Tidak")</f>
        <v>Tidak</v>
      </c>
      <c r="L615" s="43" t="str">
        <f>IFERROR(__xludf.DUMMYFUNCTION("""COMPUTED_VALUE"""),"Rif Sensitif")</f>
        <v>Rif Sensitif</v>
      </c>
      <c r="M615" s="43" t="str">
        <f>IFERROR(__xludf.DUMMYFUNCTION("""COMPUTED_VALUE"""),"Paru")</f>
        <v>Paru</v>
      </c>
    </row>
    <row r="616">
      <c r="H616" s="43" t="str">
        <f>IFERROR(__xludf.DUMMYFUNCTION("""COMPUTED_VALUE"""),"P")</f>
        <v>P</v>
      </c>
      <c r="I616" s="43" t="str">
        <f>IFERROR(__xludf.DUMMYFUNCTION("""COMPUTED_VALUE"""),"Positif")</f>
        <v>Positif</v>
      </c>
      <c r="J616" s="43" t="str">
        <f>IFERROR(__xludf.DUMMYFUNCTION("""COMPUTED_VALUE"""),"Negatif")</f>
        <v>Negatif</v>
      </c>
      <c r="K616" s="43" t="str">
        <f>IFERROR(__xludf.DUMMYFUNCTION("""COMPUTED_VALUE"""),"Tidak")</f>
        <v>Tidak</v>
      </c>
      <c r="L616" s="43" t="str">
        <f>IFERROR(__xludf.DUMMYFUNCTION("""COMPUTED_VALUE"""),"Rif Sensitif")</f>
        <v>Rif Sensitif</v>
      </c>
      <c r="M616" s="43" t="str">
        <f>IFERROR(__xludf.DUMMYFUNCTION("""COMPUTED_VALUE"""),"Paru")</f>
        <v>Paru</v>
      </c>
    </row>
    <row r="617">
      <c r="H617" s="43" t="str">
        <f>IFERROR(__xludf.DUMMYFUNCTION("""COMPUTED_VALUE"""),"L")</f>
        <v>L</v>
      </c>
      <c r="I617" s="43" t="str">
        <f>IFERROR(__xludf.DUMMYFUNCTION("""COMPUTED_VALUE"""),"Positif")</f>
        <v>Positif</v>
      </c>
      <c r="J617" s="43" t="str">
        <f>IFERROR(__xludf.DUMMYFUNCTION("""COMPUTED_VALUE"""),"Negatif")</f>
        <v>Negatif</v>
      </c>
      <c r="K617" s="43" t="str">
        <f>IFERROR(__xludf.DUMMYFUNCTION("""COMPUTED_VALUE"""),"Tidak")</f>
        <v>Tidak</v>
      </c>
      <c r="L617" s="43" t="str">
        <f>IFERROR(__xludf.DUMMYFUNCTION("""COMPUTED_VALUE"""),"Rif Sensitif")</f>
        <v>Rif Sensitif</v>
      </c>
      <c r="M617" s="43" t="str">
        <f>IFERROR(__xludf.DUMMYFUNCTION("""COMPUTED_VALUE"""),"Paru")</f>
        <v>Paru</v>
      </c>
    </row>
    <row r="618">
      <c r="H618" s="43" t="str">
        <f>IFERROR(__xludf.DUMMYFUNCTION("""COMPUTED_VALUE"""),"P")</f>
        <v>P</v>
      </c>
      <c r="I618" s="43" t="str">
        <f>IFERROR(__xludf.DUMMYFUNCTION("""COMPUTED_VALUE"""),"Positif")</f>
        <v>Positif</v>
      </c>
      <c r="J618" s="43" t="str">
        <f>IFERROR(__xludf.DUMMYFUNCTION("""COMPUTED_VALUE"""),"Negatif")</f>
        <v>Negatif</v>
      </c>
      <c r="K618" s="43" t="str">
        <f>IFERROR(__xludf.DUMMYFUNCTION("""COMPUTED_VALUE"""),"Tidak")</f>
        <v>Tidak</v>
      </c>
      <c r="L618" s="43" t="str">
        <f>IFERROR(__xludf.DUMMYFUNCTION("""COMPUTED_VALUE"""),"Rif Sensitif")</f>
        <v>Rif Sensitif</v>
      </c>
      <c r="M618" s="43" t="str">
        <f>IFERROR(__xludf.DUMMYFUNCTION("""COMPUTED_VALUE"""),"Paru")</f>
        <v>Paru</v>
      </c>
    </row>
    <row r="619">
      <c r="H619" s="43" t="str">
        <f>IFERROR(__xludf.DUMMYFUNCTION("""COMPUTED_VALUE"""),"P")</f>
        <v>P</v>
      </c>
      <c r="I619" s="43" t="str">
        <f>IFERROR(__xludf.DUMMYFUNCTION("""COMPUTED_VALUE"""),"Positif")</f>
        <v>Positif</v>
      </c>
      <c r="J619" s="43" t="str">
        <f>IFERROR(__xludf.DUMMYFUNCTION("""COMPUTED_VALUE"""),"Negatif")</f>
        <v>Negatif</v>
      </c>
      <c r="K619" s="43" t="str">
        <f>IFERROR(__xludf.DUMMYFUNCTION("""COMPUTED_VALUE"""),"Tidak")</f>
        <v>Tidak</v>
      </c>
      <c r="L619" s="43" t="str">
        <f>IFERROR(__xludf.DUMMYFUNCTION("""COMPUTED_VALUE"""),"Rif Sensitif")</f>
        <v>Rif Sensitif</v>
      </c>
      <c r="M619" s="43" t="str">
        <f>IFERROR(__xludf.DUMMYFUNCTION("""COMPUTED_VALUE"""),"Paru")</f>
        <v>Paru</v>
      </c>
    </row>
    <row r="620">
      <c r="H620" s="43" t="str">
        <f>IFERROR(__xludf.DUMMYFUNCTION("""COMPUTED_VALUE"""),"P")</f>
        <v>P</v>
      </c>
      <c r="I620" s="43" t="str">
        <f>IFERROR(__xludf.DUMMYFUNCTION("""COMPUTED_VALUE"""),"Positif")</f>
        <v>Positif</v>
      </c>
      <c r="J620" s="43" t="str">
        <f>IFERROR(__xludf.DUMMYFUNCTION("""COMPUTED_VALUE"""),"Negatif")</f>
        <v>Negatif</v>
      </c>
      <c r="K620" s="43" t="str">
        <f>IFERROR(__xludf.DUMMYFUNCTION("""COMPUTED_VALUE"""),"Tidak")</f>
        <v>Tidak</v>
      </c>
      <c r="L620" s="43" t="str">
        <f>IFERROR(__xludf.DUMMYFUNCTION("""COMPUTED_VALUE"""),"Rif Sensitif")</f>
        <v>Rif Sensitif</v>
      </c>
      <c r="M620" s="43" t="str">
        <f>IFERROR(__xludf.DUMMYFUNCTION("""COMPUTED_VALUE"""),"Paru")</f>
        <v>Paru</v>
      </c>
    </row>
    <row r="621">
      <c r="H621" s="43" t="str">
        <f>IFERROR(__xludf.DUMMYFUNCTION("""COMPUTED_VALUE"""),"L")</f>
        <v>L</v>
      </c>
      <c r="I621" s="43" t="str">
        <f>IFERROR(__xludf.DUMMYFUNCTION("""COMPUTED_VALUE"""),"Positif")</f>
        <v>Positif</v>
      </c>
      <c r="J621" s="43" t="str">
        <f>IFERROR(__xludf.DUMMYFUNCTION("""COMPUTED_VALUE"""),"Negatif")</f>
        <v>Negatif</v>
      </c>
      <c r="K621" s="43" t="str">
        <f>IFERROR(__xludf.DUMMYFUNCTION("""COMPUTED_VALUE"""),"Tidak")</f>
        <v>Tidak</v>
      </c>
      <c r="L621" s="43" t="str">
        <f>IFERROR(__xludf.DUMMYFUNCTION("""COMPUTED_VALUE"""),"Rif Sensitif")</f>
        <v>Rif Sensitif</v>
      </c>
      <c r="M621" s="43" t="str">
        <f>IFERROR(__xludf.DUMMYFUNCTION("""COMPUTED_VALUE"""),"Paru")</f>
        <v>Paru</v>
      </c>
    </row>
    <row r="622">
      <c r="H622" s="43" t="str">
        <f>IFERROR(__xludf.DUMMYFUNCTION("""COMPUTED_VALUE"""),"L")</f>
        <v>L</v>
      </c>
      <c r="I622" s="43" t="str">
        <f>IFERROR(__xludf.DUMMYFUNCTION("""COMPUTED_VALUE"""),"Positif")</f>
        <v>Positif</v>
      </c>
      <c r="J622" s="43" t="str">
        <f>IFERROR(__xludf.DUMMYFUNCTION("""COMPUTED_VALUE"""),"Negatif")</f>
        <v>Negatif</v>
      </c>
      <c r="K622" s="43" t="str">
        <f>IFERROR(__xludf.DUMMYFUNCTION("""COMPUTED_VALUE"""),"Tidak")</f>
        <v>Tidak</v>
      </c>
      <c r="L622" s="43" t="str">
        <f>IFERROR(__xludf.DUMMYFUNCTION("""COMPUTED_VALUE"""),"Rif Sensitif")</f>
        <v>Rif Sensitif</v>
      </c>
      <c r="M622" s="43" t="str">
        <f>IFERROR(__xludf.DUMMYFUNCTION("""COMPUTED_VALUE"""),"Paru")</f>
        <v>Paru</v>
      </c>
    </row>
    <row r="623">
      <c r="H623" s="43" t="str">
        <f>IFERROR(__xludf.DUMMYFUNCTION("""COMPUTED_VALUE"""),"P")</f>
        <v>P</v>
      </c>
      <c r="I623" s="43" t="str">
        <f>IFERROR(__xludf.DUMMYFUNCTION("""COMPUTED_VALUE"""),"Positif")</f>
        <v>Positif</v>
      </c>
      <c r="J623" s="43" t="str">
        <f>IFERROR(__xludf.DUMMYFUNCTION("""COMPUTED_VALUE"""),"Negatif")</f>
        <v>Negatif</v>
      </c>
      <c r="K623" s="43" t="str">
        <f>IFERROR(__xludf.DUMMYFUNCTION("""COMPUTED_VALUE"""),"Tidak")</f>
        <v>Tidak</v>
      </c>
      <c r="L623" s="43" t="str">
        <f>IFERROR(__xludf.DUMMYFUNCTION("""COMPUTED_VALUE"""),"Rif Sensitif")</f>
        <v>Rif Sensitif</v>
      </c>
      <c r="M623" s="43" t="str">
        <f>IFERROR(__xludf.DUMMYFUNCTION("""COMPUTED_VALUE"""),"Paru")</f>
        <v>Paru</v>
      </c>
    </row>
    <row r="624">
      <c r="H624" s="43" t="str">
        <f>IFERROR(__xludf.DUMMYFUNCTION("""COMPUTED_VALUE"""),"P")</f>
        <v>P</v>
      </c>
      <c r="I624" s="43" t="str">
        <f>IFERROR(__xludf.DUMMYFUNCTION("""COMPUTED_VALUE"""),"Positif")</f>
        <v>Positif</v>
      </c>
      <c r="J624" s="43" t="str">
        <f>IFERROR(__xludf.DUMMYFUNCTION("""COMPUTED_VALUE"""),"Negatif")</f>
        <v>Negatif</v>
      </c>
      <c r="K624" s="43" t="str">
        <f>IFERROR(__xludf.DUMMYFUNCTION("""COMPUTED_VALUE"""),"Tidak")</f>
        <v>Tidak</v>
      </c>
      <c r="L624" s="43" t="str">
        <f>IFERROR(__xludf.DUMMYFUNCTION("""COMPUTED_VALUE"""),"Rif Sensitif")</f>
        <v>Rif Sensitif</v>
      </c>
      <c r="M624" s="43" t="str">
        <f>IFERROR(__xludf.DUMMYFUNCTION("""COMPUTED_VALUE"""),"Paru")</f>
        <v>Paru</v>
      </c>
    </row>
    <row r="625">
      <c r="H625" s="43" t="str">
        <f>IFERROR(__xludf.DUMMYFUNCTION("""COMPUTED_VALUE"""),"P")</f>
        <v>P</v>
      </c>
      <c r="I625" s="43" t="str">
        <f>IFERROR(__xludf.DUMMYFUNCTION("""COMPUTED_VALUE"""),"Positif")</f>
        <v>Positif</v>
      </c>
      <c r="J625" s="43" t="str">
        <f>IFERROR(__xludf.DUMMYFUNCTION("""COMPUTED_VALUE"""),"Negatif")</f>
        <v>Negatif</v>
      </c>
      <c r="K625" s="43" t="str">
        <f>IFERROR(__xludf.DUMMYFUNCTION("""COMPUTED_VALUE"""),"Tidak")</f>
        <v>Tidak</v>
      </c>
      <c r="L625" s="43" t="str">
        <f>IFERROR(__xludf.DUMMYFUNCTION("""COMPUTED_VALUE"""),"Rif Sensitif")</f>
        <v>Rif Sensitif</v>
      </c>
      <c r="M625" s="43" t="str">
        <f>IFERROR(__xludf.DUMMYFUNCTION("""COMPUTED_VALUE"""),"Paru")</f>
        <v>Paru</v>
      </c>
    </row>
    <row r="626">
      <c r="H626" s="43" t="str">
        <f>IFERROR(__xludf.DUMMYFUNCTION("""COMPUTED_VALUE"""),"L")</f>
        <v>L</v>
      </c>
      <c r="I626" s="43" t="str">
        <f>IFERROR(__xludf.DUMMYFUNCTION("""COMPUTED_VALUE"""),"Positif")</f>
        <v>Positif</v>
      </c>
      <c r="J626" s="43" t="str">
        <f>IFERROR(__xludf.DUMMYFUNCTION("""COMPUTED_VALUE"""),"Negatif")</f>
        <v>Negatif</v>
      </c>
      <c r="K626" s="43" t="str">
        <f>IFERROR(__xludf.DUMMYFUNCTION("""COMPUTED_VALUE"""),"Tidak")</f>
        <v>Tidak</v>
      </c>
      <c r="L626" s="43" t="str">
        <f>IFERROR(__xludf.DUMMYFUNCTION("""COMPUTED_VALUE"""),"Rif Sensitif")</f>
        <v>Rif Sensitif</v>
      </c>
      <c r="M626" s="43" t="str">
        <f>IFERROR(__xludf.DUMMYFUNCTION("""COMPUTED_VALUE"""),"Paru")</f>
        <v>Paru</v>
      </c>
    </row>
    <row r="627">
      <c r="H627" s="43" t="str">
        <f>IFERROR(__xludf.DUMMYFUNCTION("""COMPUTED_VALUE"""),"P")</f>
        <v>P</v>
      </c>
      <c r="I627" s="43" t="str">
        <f>IFERROR(__xludf.DUMMYFUNCTION("""COMPUTED_VALUE"""),"Positif")</f>
        <v>Positif</v>
      </c>
      <c r="J627" s="43" t="str">
        <f>IFERROR(__xludf.DUMMYFUNCTION("""COMPUTED_VALUE"""),"Negatif")</f>
        <v>Negatif</v>
      </c>
      <c r="K627" s="43" t="str">
        <f>IFERROR(__xludf.DUMMYFUNCTION("""COMPUTED_VALUE"""),"Tidak")</f>
        <v>Tidak</v>
      </c>
      <c r="L627" s="43" t="str">
        <f>IFERROR(__xludf.DUMMYFUNCTION("""COMPUTED_VALUE"""),"Rif Sensitif")</f>
        <v>Rif Sensitif</v>
      </c>
      <c r="M627" s="43" t="str">
        <f>IFERROR(__xludf.DUMMYFUNCTION("""COMPUTED_VALUE"""),"Paru")</f>
        <v>Paru</v>
      </c>
    </row>
    <row r="628">
      <c r="H628" s="43" t="str">
        <f>IFERROR(__xludf.DUMMYFUNCTION("""COMPUTED_VALUE"""),"P")</f>
        <v>P</v>
      </c>
      <c r="I628" s="43" t="str">
        <f>IFERROR(__xludf.DUMMYFUNCTION("""COMPUTED_VALUE"""),"Positif")</f>
        <v>Positif</v>
      </c>
      <c r="J628" s="43" t="str">
        <f>IFERROR(__xludf.DUMMYFUNCTION("""COMPUTED_VALUE"""),"Negatif")</f>
        <v>Negatif</v>
      </c>
      <c r="K628" s="43" t="str">
        <f>IFERROR(__xludf.DUMMYFUNCTION("""COMPUTED_VALUE"""),"Tidak")</f>
        <v>Tidak</v>
      </c>
      <c r="L628" s="43" t="str">
        <f>IFERROR(__xludf.DUMMYFUNCTION("""COMPUTED_VALUE"""),"Rif Sensitif")</f>
        <v>Rif Sensitif</v>
      </c>
      <c r="M628" s="43" t="str">
        <f>IFERROR(__xludf.DUMMYFUNCTION("""COMPUTED_VALUE"""),"Paru")</f>
        <v>Paru</v>
      </c>
    </row>
    <row r="629">
      <c r="H629" s="43" t="str">
        <f>IFERROR(__xludf.DUMMYFUNCTION("""COMPUTED_VALUE"""),"L")</f>
        <v>L</v>
      </c>
      <c r="I629" s="43" t="str">
        <f>IFERROR(__xludf.DUMMYFUNCTION("""COMPUTED_VALUE"""),"Positif")</f>
        <v>Positif</v>
      </c>
      <c r="J629" s="43" t="str">
        <f>IFERROR(__xludf.DUMMYFUNCTION("""COMPUTED_VALUE"""),"Negatif")</f>
        <v>Negatif</v>
      </c>
      <c r="K629" s="43" t="str">
        <f>IFERROR(__xludf.DUMMYFUNCTION("""COMPUTED_VALUE"""),"Tidak")</f>
        <v>Tidak</v>
      </c>
      <c r="L629" s="43" t="str">
        <f>IFERROR(__xludf.DUMMYFUNCTION("""COMPUTED_VALUE"""),"Rif Sensitif")</f>
        <v>Rif Sensitif</v>
      </c>
      <c r="M629" s="43" t="str">
        <f>IFERROR(__xludf.DUMMYFUNCTION("""COMPUTED_VALUE"""),"Paru")</f>
        <v>Paru</v>
      </c>
    </row>
    <row r="630">
      <c r="H630" s="43" t="str">
        <f>IFERROR(__xludf.DUMMYFUNCTION("""COMPUTED_VALUE"""),"L")</f>
        <v>L</v>
      </c>
      <c r="I630" s="43" t="str">
        <f>IFERROR(__xludf.DUMMYFUNCTION("""COMPUTED_VALUE"""),"Positif")</f>
        <v>Positif</v>
      </c>
      <c r="J630" s="43" t="str">
        <f>IFERROR(__xludf.DUMMYFUNCTION("""COMPUTED_VALUE"""),"Negatif")</f>
        <v>Negatif</v>
      </c>
      <c r="K630" s="43" t="str">
        <f>IFERROR(__xludf.DUMMYFUNCTION("""COMPUTED_VALUE"""),"Tidak")</f>
        <v>Tidak</v>
      </c>
      <c r="L630" s="43" t="str">
        <f>IFERROR(__xludf.DUMMYFUNCTION("""COMPUTED_VALUE"""),"Rif Sensitif")</f>
        <v>Rif Sensitif</v>
      </c>
      <c r="M630" s="43" t="str">
        <f>IFERROR(__xludf.DUMMYFUNCTION("""COMPUTED_VALUE"""),"Paru")</f>
        <v>Paru</v>
      </c>
    </row>
    <row r="631">
      <c r="H631" s="43" t="str">
        <f>IFERROR(__xludf.DUMMYFUNCTION("""COMPUTED_VALUE"""),"L")</f>
        <v>L</v>
      </c>
      <c r="I631" s="43" t="str">
        <f>IFERROR(__xludf.DUMMYFUNCTION("""COMPUTED_VALUE"""),"Positif")</f>
        <v>Positif</v>
      </c>
      <c r="J631" s="43" t="str">
        <f>IFERROR(__xludf.DUMMYFUNCTION("""COMPUTED_VALUE"""),"Negatif")</f>
        <v>Negatif</v>
      </c>
      <c r="K631" s="43" t="str">
        <f>IFERROR(__xludf.DUMMYFUNCTION("""COMPUTED_VALUE"""),"Tidak")</f>
        <v>Tidak</v>
      </c>
      <c r="L631" s="43" t="str">
        <f>IFERROR(__xludf.DUMMYFUNCTION("""COMPUTED_VALUE"""),"Rif Sensitif")</f>
        <v>Rif Sensitif</v>
      </c>
      <c r="M631" s="43" t="str">
        <f>IFERROR(__xludf.DUMMYFUNCTION("""COMPUTED_VALUE"""),"Paru")</f>
        <v>Paru</v>
      </c>
    </row>
    <row r="632">
      <c r="H632" s="43" t="str">
        <f>IFERROR(__xludf.DUMMYFUNCTION("""COMPUTED_VALUE"""),"L")</f>
        <v>L</v>
      </c>
      <c r="I632" s="43" t="str">
        <f>IFERROR(__xludf.DUMMYFUNCTION("""COMPUTED_VALUE"""),"Positif")</f>
        <v>Positif</v>
      </c>
      <c r="J632" s="43" t="str">
        <f>IFERROR(__xludf.DUMMYFUNCTION("""COMPUTED_VALUE"""),"Negatif")</f>
        <v>Negatif</v>
      </c>
      <c r="K632" s="43" t="str">
        <f>IFERROR(__xludf.DUMMYFUNCTION("""COMPUTED_VALUE"""),"Tidak")</f>
        <v>Tidak</v>
      </c>
      <c r="L632" s="43" t="str">
        <f>IFERROR(__xludf.DUMMYFUNCTION("""COMPUTED_VALUE"""),"Rif Sensitif")</f>
        <v>Rif Sensitif</v>
      </c>
      <c r="M632" s="43" t="str">
        <f>IFERROR(__xludf.DUMMYFUNCTION("""COMPUTED_VALUE"""),"Paru")</f>
        <v>Paru</v>
      </c>
    </row>
    <row r="633">
      <c r="H633" s="43" t="str">
        <f>IFERROR(__xludf.DUMMYFUNCTION("""COMPUTED_VALUE"""),"L")</f>
        <v>L</v>
      </c>
      <c r="I633" s="43" t="str">
        <f>IFERROR(__xludf.DUMMYFUNCTION("""COMPUTED_VALUE"""),"Positif")</f>
        <v>Positif</v>
      </c>
      <c r="J633" s="43" t="str">
        <f>IFERROR(__xludf.DUMMYFUNCTION("""COMPUTED_VALUE"""),"Negatif")</f>
        <v>Negatif</v>
      </c>
      <c r="K633" s="43" t="str">
        <f>IFERROR(__xludf.DUMMYFUNCTION("""COMPUTED_VALUE"""),"Tidak")</f>
        <v>Tidak</v>
      </c>
      <c r="L633" s="43" t="str">
        <f>IFERROR(__xludf.DUMMYFUNCTION("""COMPUTED_VALUE"""),"Rif Sensitif")</f>
        <v>Rif Sensitif</v>
      </c>
      <c r="M633" s="43" t="str">
        <f>IFERROR(__xludf.DUMMYFUNCTION("""COMPUTED_VALUE"""),"Paru")</f>
        <v>Paru</v>
      </c>
    </row>
    <row r="634">
      <c r="H634" s="43" t="str">
        <f>IFERROR(__xludf.DUMMYFUNCTION("""COMPUTED_VALUE"""),"P")</f>
        <v>P</v>
      </c>
      <c r="I634" s="43" t="str">
        <f>IFERROR(__xludf.DUMMYFUNCTION("""COMPUTED_VALUE"""),"Positif")</f>
        <v>Positif</v>
      </c>
      <c r="J634" s="43" t="str">
        <f>IFERROR(__xludf.DUMMYFUNCTION("""COMPUTED_VALUE"""),"Negatif")</f>
        <v>Negatif</v>
      </c>
      <c r="K634" s="43" t="str">
        <f>IFERROR(__xludf.DUMMYFUNCTION("""COMPUTED_VALUE"""),"Tidak")</f>
        <v>Tidak</v>
      </c>
      <c r="L634" s="43" t="str">
        <f>IFERROR(__xludf.DUMMYFUNCTION("""COMPUTED_VALUE"""),"Rif Sensitif")</f>
        <v>Rif Sensitif</v>
      </c>
      <c r="M634" s="43" t="str">
        <f>IFERROR(__xludf.DUMMYFUNCTION("""COMPUTED_VALUE"""),"Paru")</f>
        <v>Paru</v>
      </c>
    </row>
    <row r="635">
      <c r="H635" s="43" t="str">
        <f>IFERROR(__xludf.DUMMYFUNCTION("""COMPUTED_VALUE"""),"L")</f>
        <v>L</v>
      </c>
      <c r="I635" s="43" t="str">
        <f>IFERROR(__xludf.DUMMYFUNCTION("""COMPUTED_VALUE"""),"Positif")</f>
        <v>Positif</v>
      </c>
      <c r="J635" s="43" t="str">
        <f>IFERROR(__xludf.DUMMYFUNCTION("""COMPUTED_VALUE"""),"Negatif")</f>
        <v>Negatif</v>
      </c>
      <c r="K635" s="43" t="str">
        <f>IFERROR(__xludf.DUMMYFUNCTION("""COMPUTED_VALUE"""),"Tidak")</f>
        <v>Tidak</v>
      </c>
      <c r="L635" s="43" t="str">
        <f>IFERROR(__xludf.DUMMYFUNCTION("""COMPUTED_VALUE"""),"Rif Sensitif")</f>
        <v>Rif Sensitif</v>
      </c>
      <c r="M635" s="43" t="str">
        <f>IFERROR(__xludf.DUMMYFUNCTION("""COMPUTED_VALUE"""),"Paru")</f>
        <v>Paru</v>
      </c>
    </row>
    <row r="636">
      <c r="H636" s="43" t="str">
        <f>IFERROR(__xludf.DUMMYFUNCTION("""COMPUTED_VALUE"""),"L")</f>
        <v>L</v>
      </c>
      <c r="I636" s="43" t="str">
        <f>IFERROR(__xludf.DUMMYFUNCTION("""COMPUTED_VALUE"""),"Positif")</f>
        <v>Positif</v>
      </c>
      <c r="J636" s="43" t="str">
        <f>IFERROR(__xludf.DUMMYFUNCTION("""COMPUTED_VALUE"""),"Negatif")</f>
        <v>Negatif</v>
      </c>
      <c r="K636" s="43" t="str">
        <f>IFERROR(__xludf.DUMMYFUNCTION("""COMPUTED_VALUE"""),"Tidak")</f>
        <v>Tidak</v>
      </c>
      <c r="L636" s="43" t="str">
        <f>IFERROR(__xludf.DUMMYFUNCTION("""COMPUTED_VALUE"""),"Rif Sensitif")</f>
        <v>Rif Sensitif</v>
      </c>
      <c r="M636" s="43" t="str">
        <f>IFERROR(__xludf.DUMMYFUNCTION("""COMPUTED_VALUE"""),"Paru")</f>
        <v>Paru</v>
      </c>
    </row>
    <row r="637">
      <c r="H637" s="43" t="str">
        <f>IFERROR(__xludf.DUMMYFUNCTION("""COMPUTED_VALUE"""),"L")</f>
        <v>L</v>
      </c>
      <c r="I637" s="43" t="str">
        <f>IFERROR(__xludf.DUMMYFUNCTION("""COMPUTED_VALUE"""),"Positif")</f>
        <v>Positif</v>
      </c>
      <c r="J637" s="43" t="str">
        <f>IFERROR(__xludf.DUMMYFUNCTION("""COMPUTED_VALUE"""),"Negatif")</f>
        <v>Negatif</v>
      </c>
      <c r="K637" s="43" t="str">
        <f>IFERROR(__xludf.DUMMYFUNCTION("""COMPUTED_VALUE"""),"Tidak")</f>
        <v>Tidak</v>
      </c>
      <c r="L637" s="43" t="str">
        <f>IFERROR(__xludf.DUMMYFUNCTION("""COMPUTED_VALUE"""),"Rif Sensitif")</f>
        <v>Rif Sensitif</v>
      </c>
      <c r="M637" s="43" t="str">
        <f>IFERROR(__xludf.DUMMYFUNCTION("""COMPUTED_VALUE"""),"Paru")</f>
        <v>Paru</v>
      </c>
    </row>
    <row r="638">
      <c r="H638" s="43" t="str">
        <f>IFERROR(__xludf.DUMMYFUNCTION("""COMPUTED_VALUE"""),"L")</f>
        <v>L</v>
      </c>
      <c r="I638" s="43" t="str">
        <f>IFERROR(__xludf.DUMMYFUNCTION("""COMPUTED_VALUE"""),"Positif")</f>
        <v>Positif</v>
      </c>
      <c r="J638" s="43" t="str">
        <f>IFERROR(__xludf.DUMMYFUNCTION("""COMPUTED_VALUE"""),"Negatif")</f>
        <v>Negatif</v>
      </c>
      <c r="K638" s="43" t="str">
        <f>IFERROR(__xludf.DUMMYFUNCTION("""COMPUTED_VALUE"""),"Tidak")</f>
        <v>Tidak</v>
      </c>
      <c r="L638" s="43" t="str">
        <f>IFERROR(__xludf.DUMMYFUNCTION("""COMPUTED_VALUE"""),"Rif Sensitif")</f>
        <v>Rif Sensitif</v>
      </c>
      <c r="M638" s="43" t="str">
        <f>IFERROR(__xludf.DUMMYFUNCTION("""COMPUTED_VALUE"""),"Paru")</f>
        <v>Paru</v>
      </c>
    </row>
    <row r="639">
      <c r="H639" s="43" t="str">
        <f>IFERROR(__xludf.DUMMYFUNCTION("""COMPUTED_VALUE"""),"L")</f>
        <v>L</v>
      </c>
      <c r="I639" s="43" t="str">
        <f>IFERROR(__xludf.DUMMYFUNCTION("""COMPUTED_VALUE"""),"Positif")</f>
        <v>Positif</v>
      </c>
      <c r="J639" s="43" t="str">
        <f>IFERROR(__xludf.DUMMYFUNCTION("""COMPUTED_VALUE"""),"Negatif")</f>
        <v>Negatif</v>
      </c>
      <c r="K639" s="43" t="str">
        <f>IFERROR(__xludf.DUMMYFUNCTION("""COMPUTED_VALUE"""),"Tidak")</f>
        <v>Tidak</v>
      </c>
      <c r="L639" s="43" t="str">
        <f>IFERROR(__xludf.DUMMYFUNCTION("""COMPUTED_VALUE"""),"Rif Sensitif")</f>
        <v>Rif Sensitif</v>
      </c>
      <c r="M639" s="43" t="str">
        <f>IFERROR(__xludf.DUMMYFUNCTION("""COMPUTED_VALUE"""),"Paru")</f>
        <v>Paru</v>
      </c>
    </row>
    <row r="640">
      <c r="H640" s="43" t="str">
        <f>IFERROR(__xludf.DUMMYFUNCTION("""COMPUTED_VALUE"""),"L")</f>
        <v>L</v>
      </c>
      <c r="I640" s="43" t="str">
        <f>IFERROR(__xludf.DUMMYFUNCTION("""COMPUTED_VALUE"""),"Positif")</f>
        <v>Positif</v>
      </c>
      <c r="J640" s="43" t="str">
        <f>IFERROR(__xludf.DUMMYFUNCTION("""COMPUTED_VALUE"""),"Negatif")</f>
        <v>Negatif</v>
      </c>
      <c r="K640" s="43" t="str">
        <f>IFERROR(__xludf.DUMMYFUNCTION("""COMPUTED_VALUE"""),"Tidak")</f>
        <v>Tidak</v>
      </c>
      <c r="L640" s="43" t="str">
        <f>IFERROR(__xludf.DUMMYFUNCTION("""COMPUTED_VALUE"""),"Rif Sensitif")</f>
        <v>Rif Sensitif</v>
      </c>
      <c r="M640" s="43" t="str">
        <f>IFERROR(__xludf.DUMMYFUNCTION("""COMPUTED_VALUE"""),"Paru")</f>
        <v>Paru</v>
      </c>
    </row>
    <row r="641">
      <c r="H641" s="43" t="str">
        <f>IFERROR(__xludf.DUMMYFUNCTION("""COMPUTED_VALUE"""),"L")</f>
        <v>L</v>
      </c>
      <c r="I641" s="43" t="str">
        <f>IFERROR(__xludf.DUMMYFUNCTION("""COMPUTED_VALUE"""),"Positif")</f>
        <v>Positif</v>
      </c>
      <c r="J641" s="43" t="str">
        <f>IFERROR(__xludf.DUMMYFUNCTION("""COMPUTED_VALUE"""),"Negatif")</f>
        <v>Negatif</v>
      </c>
      <c r="K641" s="43" t="str">
        <f>IFERROR(__xludf.DUMMYFUNCTION("""COMPUTED_VALUE"""),"Tidak")</f>
        <v>Tidak</v>
      </c>
      <c r="L641" s="43" t="str">
        <f>IFERROR(__xludf.DUMMYFUNCTION("""COMPUTED_VALUE"""),"Rif Sensitif")</f>
        <v>Rif Sensitif</v>
      </c>
      <c r="M641" s="43" t="str">
        <f>IFERROR(__xludf.DUMMYFUNCTION("""COMPUTED_VALUE"""),"Paru")</f>
        <v>Paru</v>
      </c>
    </row>
    <row r="642">
      <c r="H642" s="43" t="str">
        <f>IFERROR(__xludf.DUMMYFUNCTION("""COMPUTED_VALUE"""),"L")</f>
        <v>L</v>
      </c>
      <c r="I642" s="43" t="str">
        <f>IFERROR(__xludf.DUMMYFUNCTION("""COMPUTED_VALUE"""),"Positif")</f>
        <v>Positif</v>
      </c>
      <c r="J642" s="43" t="str">
        <f>IFERROR(__xludf.DUMMYFUNCTION("""COMPUTED_VALUE"""),"Negatif")</f>
        <v>Negatif</v>
      </c>
      <c r="K642" s="43" t="str">
        <f>IFERROR(__xludf.DUMMYFUNCTION("""COMPUTED_VALUE"""),"Tidak")</f>
        <v>Tidak</v>
      </c>
      <c r="L642" s="43" t="str">
        <f>IFERROR(__xludf.DUMMYFUNCTION("""COMPUTED_VALUE"""),"Rif Sensitif")</f>
        <v>Rif Sensitif</v>
      </c>
      <c r="M642" s="43" t="str">
        <f>IFERROR(__xludf.DUMMYFUNCTION("""COMPUTED_VALUE"""),"Paru")</f>
        <v>Paru</v>
      </c>
    </row>
    <row r="643">
      <c r="H643" s="43" t="str">
        <f>IFERROR(__xludf.DUMMYFUNCTION("""COMPUTED_VALUE"""),"L")</f>
        <v>L</v>
      </c>
      <c r="I643" s="43" t="str">
        <f>IFERROR(__xludf.DUMMYFUNCTION("""COMPUTED_VALUE"""),"Positif")</f>
        <v>Positif</v>
      </c>
      <c r="J643" s="43" t="str">
        <f>IFERROR(__xludf.DUMMYFUNCTION("""COMPUTED_VALUE"""),"Negatif")</f>
        <v>Negatif</v>
      </c>
      <c r="K643" s="43" t="str">
        <f>IFERROR(__xludf.DUMMYFUNCTION("""COMPUTED_VALUE"""),"Tidak")</f>
        <v>Tidak</v>
      </c>
      <c r="L643" s="43" t="str">
        <f>IFERROR(__xludf.DUMMYFUNCTION("""COMPUTED_VALUE"""),"Rif Sensitif")</f>
        <v>Rif Sensitif</v>
      </c>
      <c r="M643" s="43" t="str">
        <f>IFERROR(__xludf.DUMMYFUNCTION("""COMPUTED_VALUE"""),"Paru")</f>
        <v>Paru</v>
      </c>
    </row>
    <row r="644">
      <c r="H644" s="43" t="str">
        <f>IFERROR(__xludf.DUMMYFUNCTION("""COMPUTED_VALUE"""),"L")</f>
        <v>L</v>
      </c>
      <c r="I644" s="43" t="str">
        <f>IFERROR(__xludf.DUMMYFUNCTION("""COMPUTED_VALUE"""),"Positif")</f>
        <v>Positif</v>
      </c>
      <c r="J644" s="43" t="str">
        <f>IFERROR(__xludf.DUMMYFUNCTION("""COMPUTED_VALUE"""),"Negatif")</f>
        <v>Negatif</v>
      </c>
      <c r="K644" s="43" t="str">
        <f>IFERROR(__xludf.DUMMYFUNCTION("""COMPUTED_VALUE"""),"Tidak")</f>
        <v>Tidak</v>
      </c>
      <c r="L644" s="43" t="str">
        <f>IFERROR(__xludf.DUMMYFUNCTION("""COMPUTED_VALUE"""),"Rif Sensitif")</f>
        <v>Rif Sensitif</v>
      </c>
      <c r="M644" s="43" t="str">
        <f>IFERROR(__xludf.DUMMYFUNCTION("""COMPUTED_VALUE"""),"Paru")</f>
        <v>Paru</v>
      </c>
    </row>
    <row r="645">
      <c r="H645" s="43" t="str">
        <f>IFERROR(__xludf.DUMMYFUNCTION("""COMPUTED_VALUE"""),"L")</f>
        <v>L</v>
      </c>
      <c r="I645" s="43" t="str">
        <f>IFERROR(__xludf.DUMMYFUNCTION("""COMPUTED_VALUE"""),"Positif")</f>
        <v>Positif</v>
      </c>
      <c r="J645" s="43" t="str">
        <f>IFERROR(__xludf.DUMMYFUNCTION("""COMPUTED_VALUE"""),"Negatif")</f>
        <v>Negatif</v>
      </c>
      <c r="K645" s="43" t="str">
        <f>IFERROR(__xludf.DUMMYFUNCTION("""COMPUTED_VALUE"""),"Tidak")</f>
        <v>Tidak</v>
      </c>
      <c r="L645" s="43" t="str">
        <f>IFERROR(__xludf.DUMMYFUNCTION("""COMPUTED_VALUE"""),"Rif Sensitif")</f>
        <v>Rif Sensitif</v>
      </c>
      <c r="M645" s="43" t="str">
        <f>IFERROR(__xludf.DUMMYFUNCTION("""COMPUTED_VALUE"""),"Paru")</f>
        <v>Paru</v>
      </c>
    </row>
    <row r="646">
      <c r="H646" s="43" t="str">
        <f>IFERROR(__xludf.DUMMYFUNCTION("""COMPUTED_VALUE"""),"P")</f>
        <v>P</v>
      </c>
      <c r="I646" s="43" t="str">
        <f>IFERROR(__xludf.DUMMYFUNCTION("""COMPUTED_VALUE"""),"Positif")</f>
        <v>Positif</v>
      </c>
      <c r="J646" s="43" t="str">
        <f>IFERROR(__xludf.DUMMYFUNCTION("""COMPUTED_VALUE"""),"Negatif")</f>
        <v>Negatif</v>
      </c>
      <c r="K646" s="43" t="str">
        <f>IFERROR(__xludf.DUMMYFUNCTION("""COMPUTED_VALUE"""),"Tidak")</f>
        <v>Tidak</v>
      </c>
      <c r="L646" s="43" t="str">
        <f>IFERROR(__xludf.DUMMYFUNCTION("""COMPUTED_VALUE"""),"Rif Sensitif")</f>
        <v>Rif Sensitif</v>
      </c>
      <c r="M646" s="43" t="str">
        <f>IFERROR(__xludf.DUMMYFUNCTION("""COMPUTED_VALUE"""),"Paru")</f>
        <v>Paru</v>
      </c>
    </row>
    <row r="647">
      <c r="H647" s="43" t="str">
        <f>IFERROR(__xludf.DUMMYFUNCTION("""COMPUTED_VALUE"""),"P")</f>
        <v>P</v>
      </c>
      <c r="I647" s="43" t="str">
        <f>IFERROR(__xludf.DUMMYFUNCTION("""COMPUTED_VALUE"""),"Positif")</f>
        <v>Positif</v>
      </c>
      <c r="J647" s="43" t="str">
        <f>IFERROR(__xludf.DUMMYFUNCTION("""COMPUTED_VALUE"""),"Negatif")</f>
        <v>Negatif</v>
      </c>
      <c r="K647" s="43" t="str">
        <f>IFERROR(__xludf.DUMMYFUNCTION("""COMPUTED_VALUE"""),"Tidak")</f>
        <v>Tidak</v>
      </c>
      <c r="L647" s="43" t="str">
        <f>IFERROR(__xludf.DUMMYFUNCTION("""COMPUTED_VALUE"""),"Rif Sensitif")</f>
        <v>Rif Sensitif</v>
      </c>
      <c r="M647" s="43" t="str">
        <f>IFERROR(__xludf.DUMMYFUNCTION("""COMPUTED_VALUE"""),"Paru")</f>
        <v>Paru</v>
      </c>
    </row>
    <row r="648">
      <c r="H648" s="43" t="str">
        <f>IFERROR(__xludf.DUMMYFUNCTION("""COMPUTED_VALUE"""),"P")</f>
        <v>P</v>
      </c>
      <c r="I648" s="43" t="str">
        <f>IFERROR(__xludf.DUMMYFUNCTION("""COMPUTED_VALUE"""),"Positif")</f>
        <v>Positif</v>
      </c>
      <c r="J648" s="43" t="str">
        <f>IFERROR(__xludf.DUMMYFUNCTION("""COMPUTED_VALUE"""),"Negatif")</f>
        <v>Negatif</v>
      </c>
      <c r="K648" s="43" t="str">
        <f>IFERROR(__xludf.DUMMYFUNCTION("""COMPUTED_VALUE"""),"Tidak")</f>
        <v>Tidak</v>
      </c>
      <c r="L648" s="43" t="str">
        <f>IFERROR(__xludf.DUMMYFUNCTION("""COMPUTED_VALUE"""),"Rif Sensitif")</f>
        <v>Rif Sensitif</v>
      </c>
      <c r="M648" s="43" t="str">
        <f>IFERROR(__xludf.DUMMYFUNCTION("""COMPUTED_VALUE"""),"Paru")</f>
        <v>Paru</v>
      </c>
    </row>
    <row r="649">
      <c r="H649" s="43" t="str">
        <f>IFERROR(__xludf.DUMMYFUNCTION("""COMPUTED_VALUE"""),"P")</f>
        <v>P</v>
      </c>
      <c r="I649" s="43" t="str">
        <f>IFERROR(__xludf.DUMMYFUNCTION("""COMPUTED_VALUE"""),"Positif")</f>
        <v>Positif</v>
      </c>
      <c r="J649" s="43" t="str">
        <f>IFERROR(__xludf.DUMMYFUNCTION("""COMPUTED_VALUE"""),"Negatif")</f>
        <v>Negatif</v>
      </c>
      <c r="K649" s="43" t="str">
        <f>IFERROR(__xludf.DUMMYFUNCTION("""COMPUTED_VALUE"""),"Tidak")</f>
        <v>Tidak</v>
      </c>
      <c r="L649" s="43" t="str">
        <f>IFERROR(__xludf.DUMMYFUNCTION("""COMPUTED_VALUE"""),"Rif Sensitif")</f>
        <v>Rif Sensitif</v>
      </c>
      <c r="M649" s="43" t="str">
        <f>IFERROR(__xludf.DUMMYFUNCTION("""COMPUTED_VALUE"""),"Paru")</f>
        <v>Paru</v>
      </c>
    </row>
    <row r="650">
      <c r="H650" s="43" t="str">
        <f>IFERROR(__xludf.DUMMYFUNCTION("""COMPUTED_VALUE"""),"P")</f>
        <v>P</v>
      </c>
      <c r="I650" s="43" t="str">
        <f>IFERROR(__xludf.DUMMYFUNCTION("""COMPUTED_VALUE"""),"Positif")</f>
        <v>Positif</v>
      </c>
      <c r="J650" s="43" t="str">
        <f>IFERROR(__xludf.DUMMYFUNCTION("""COMPUTED_VALUE"""),"Negatif")</f>
        <v>Negatif</v>
      </c>
      <c r="K650" s="43" t="str">
        <f>IFERROR(__xludf.DUMMYFUNCTION("""COMPUTED_VALUE"""),"Tidak")</f>
        <v>Tidak</v>
      </c>
      <c r="L650" s="43" t="str">
        <f>IFERROR(__xludf.DUMMYFUNCTION("""COMPUTED_VALUE"""),"Rif Sensitif")</f>
        <v>Rif Sensitif</v>
      </c>
      <c r="M650" s="43" t="str">
        <f>IFERROR(__xludf.DUMMYFUNCTION("""COMPUTED_VALUE"""),"Paru")</f>
        <v>Paru</v>
      </c>
    </row>
    <row r="651">
      <c r="H651" s="43" t="str">
        <f>IFERROR(__xludf.DUMMYFUNCTION("""COMPUTED_VALUE"""),"P")</f>
        <v>P</v>
      </c>
      <c r="I651" s="43" t="str">
        <f>IFERROR(__xludf.DUMMYFUNCTION("""COMPUTED_VALUE"""),"Positif")</f>
        <v>Positif</v>
      </c>
      <c r="J651" s="43" t="str">
        <f>IFERROR(__xludf.DUMMYFUNCTION("""COMPUTED_VALUE"""),"Negatif")</f>
        <v>Negatif</v>
      </c>
      <c r="K651" s="43" t="str">
        <f>IFERROR(__xludf.DUMMYFUNCTION("""COMPUTED_VALUE"""),"Tidak")</f>
        <v>Tidak</v>
      </c>
      <c r="L651" s="43" t="str">
        <f>IFERROR(__xludf.DUMMYFUNCTION("""COMPUTED_VALUE"""),"Rif Sensitif")</f>
        <v>Rif Sensitif</v>
      </c>
      <c r="M651" s="43" t="str">
        <f>IFERROR(__xludf.DUMMYFUNCTION("""COMPUTED_VALUE"""),"Paru")</f>
        <v>Paru</v>
      </c>
    </row>
    <row r="652">
      <c r="H652" s="43" t="str">
        <f>IFERROR(__xludf.DUMMYFUNCTION("""COMPUTED_VALUE"""),"P")</f>
        <v>P</v>
      </c>
      <c r="I652" s="43" t="str">
        <f>IFERROR(__xludf.DUMMYFUNCTION("""COMPUTED_VALUE"""),"Positif")</f>
        <v>Positif</v>
      </c>
      <c r="J652" s="43" t="str">
        <f>IFERROR(__xludf.DUMMYFUNCTION("""COMPUTED_VALUE"""),"Negatif")</f>
        <v>Negatif</v>
      </c>
      <c r="K652" s="43" t="str">
        <f>IFERROR(__xludf.DUMMYFUNCTION("""COMPUTED_VALUE"""),"Tidak")</f>
        <v>Tidak</v>
      </c>
      <c r="L652" s="43" t="str">
        <f>IFERROR(__xludf.DUMMYFUNCTION("""COMPUTED_VALUE"""),"Rif Sensitif")</f>
        <v>Rif Sensitif</v>
      </c>
      <c r="M652" s="43" t="str">
        <f>IFERROR(__xludf.DUMMYFUNCTION("""COMPUTED_VALUE"""),"Paru")</f>
        <v>Paru</v>
      </c>
    </row>
    <row r="653">
      <c r="H653" s="43" t="str">
        <f>IFERROR(__xludf.DUMMYFUNCTION("""COMPUTED_VALUE"""),"L")</f>
        <v>L</v>
      </c>
      <c r="I653" s="43" t="str">
        <f>IFERROR(__xludf.DUMMYFUNCTION("""COMPUTED_VALUE"""),"Positif")</f>
        <v>Positif</v>
      </c>
      <c r="J653" s="43" t="str">
        <f>IFERROR(__xludf.DUMMYFUNCTION("""COMPUTED_VALUE"""),"Negatif")</f>
        <v>Negatif</v>
      </c>
      <c r="K653" s="43" t="str">
        <f>IFERROR(__xludf.DUMMYFUNCTION("""COMPUTED_VALUE"""),"Tidak")</f>
        <v>Tidak</v>
      </c>
      <c r="L653" s="43" t="str">
        <f>IFERROR(__xludf.DUMMYFUNCTION("""COMPUTED_VALUE"""),"Rif Sensitif")</f>
        <v>Rif Sensitif</v>
      </c>
      <c r="M653" s="43" t="str">
        <f>IFERROR(__xludf.DUMMYFUNCTION("""COMPUTED_VALUE"""),"Paru")</f>
        <v>Paru</v>
      </c>
    </row>
    <row r="654">
      <c r="H654" s="43" t="str">
        <f>IFERROR(__xludf.DUMMYFUNCTION("""COMPUTED_VALUE"""),"L")</f>
        <v>L</v>
      </c>
      <c r="I654" s="43" t="str">
        <f>IFERROR(__xludf.DUMMYFUNCTION("""COMPUTED_VALUE"""),"Positif")</f>
        <v>Positif</v>
      </c>
      <c r="J654" s="43" t="str">
        <f>IFERROR(__xludf.DUMMYFUNCTION("""COMPUTED_VALUE"""),"Negatif")</f>
        <v>Negatif</v>
      </c>
      <c r="K654" s="43" t="str">
        <f>IFERROR(__xludf.DUMMYFUNCTION("""COMPUTED_VALUE"""),"Tidak")</f>
        <v>Tidak</v>
      </c>
      <c r="L654" s="43" t="str">
        <f>IFERROR(__xludf.DUMMYFUNCTION("""COMPUTED_VALUE"""),"Rif Sensitif")</f>
        <v>Rif Sensitif</v>
      </c>
      <c r="M654" s="43" t="str">
        <f>IFERROR(__xludf.DUMMYFUNCTION("""COMPUTED_VALUE"""),"Paru")</f>
        <v>Paru</v>
      </c>
    </row>
    <row r="655">
      <c r="H655" s="43" t="str">
        <f>IFERROR(__xludf.DUMMYFUNCTION("""COMPUTED_VALUE"""),"P")</f>
        <v>P</v>
      </c>
      <c r="I655" s="43" t="str">
        <f>IFERROR(__xludf.DUMMYFUNCTION("""COMPUTED_VALUE"""),"Positif")</f>
        <v>Positif</v>
      </c>
      <c r="J655" s="43" t="str">
        <f>IFERROR(__xludf.DUMMYFUNCTION("""COMPUTED_VALUE"""),"Negatif")</f>
        <v>Negatif</v>
      </c>
      <c r="K655" s="43" t="str">
        <f>IFERROR(__xludf.DUMMYFUNCTION("""COMPUTED_VALUE"""),"Tidak")</f>
        <v>Tidak</v>
      </c>
      <c r="L655" s="43" t="str">
        <f>IFERROR(__xludf.DUMMYFUNCTION("""COMPUTED_VALUE"""),"Rif Sensitif")</f>
        <v>Rif Sensitif</v>
      </c>
      <c r="M655" s="43" t="str">
        <f>IFERROR(__xludf.DUMMYFUNCTION("""COMPUTED_VALUE"""),"Paru")</f>
        <v>Paru</v>
      </c>
    </row>
    <row r="656">
      <c r="H656" s="43" t="str">
        <f>IFERROR(__xludf.DUMMYFUNCTION("""COMPUTED_VALUE"""),"P")</f>
        <v>P</v>
      </c>
      <c r="I656" s="43" t="str">
        <f>IFERROR(__xludf.DUMMYFUNCTION("""COMPUTED_VALUE"""),"Positif")</f>
        <v>Positif</v>
      </c>
      <c r="J656" s="43" t="str">
        <f>IFERROR(__xludf.DUMMYFUNCTION("""COMPUTED_VALUE"""),"Negatif")</f>
        <v>Negatif</v>
      </c>
      <c r="K656" s="43" t="str">
        <f>IFERROR(__xludf.DUMMYFUNCTION("""COMPUTED_VALUE"""),"Tidak")</f>
        <v>Tidak</v>
      </c>
      <c r="L656" s="43" t="str">
        <f>IFERROR(__xludf.DUMMYFUNCTION("""COMPUTED_VALUE"""),"Rif Sensitif")</f>
        <v>Rif Sensitif</v>
      </c>
      <c r="M656" s="43" t="str">
        <f>IFERROR(__xludf.DUMMYFUNCTION("""COMPUTED_VALUE"""),"Paru")</f>
        <v>Paru</v>
      </c>
    </row>
    <row r="657">
      <c r="H657" s="43" t="str">
        <f>IFERROR(__xludf.DUMMYFUNCTION("""COMPUTED_VALUE"""),"P")</f>
        <v>P</v>
      </c>
      <c r="I657" s="43" t="str">
        <f>IFERROR(__xludf.DUMMYFUNCTION("""COMPUTED_VALUE"""),"Positif")</f>
        <v>Positif</v>
      </c>
      <c r="J657" s="43" t="str">
        <f>IFERROR(__xludf.DUMMYFUNCTION("""COMPUTED_VALUE"""),"Negatif")</f>
        <v>Negatif</v>
      </c>
      <c r="K657" s="43" t="str">
        <f>IFERROR(__xludf.DUMMYFUNCTION("""COMPUTED_VALUE"""),"Tidak")</f>
        <v>Tidak</v>
      </c>
      <c r="L657" s="43" t="str">
        <f>IFERROR(__xludf.DUMMYFUNCTION("""COMPUTED_VALUE"""),"Rif Sensitif")</f>
        <v>Rif Sensitif</v>
      </c>
      <c r="M657" s="43" t="str">
        <f>IFERROR(__xludf.DUMMYFUNCTION("""COMPUTED_VALUE"""),"Paru")</f>
        <v>Paru</v>
      </c>
    </row>
    <row r="658">
      <c r="H658" s="43" t="str">
        <f>IFERROR(__xludf.DUMMYFUNCTION("""COMPUTED_VALUE"""),"P")</f>
        <v>P</v>
      </c>
      <c r="I658" s="43" t="str">
        <f>IFERROR(__xludf.DUMMYFUNCTION("""COMPUTED_VALUE"""),"Positif")</f>
        <v>Positif</v>
      </c>
      <c r="J658" s="43" t="str">
        <f>IFERROR(__xludf.DUMMYFUNCTION("""COMPUTED_VALUE"""),"Negatif")</f>
        <v>Negatif</v>
      </c>
      <c r="K658" s="43" t="str">
        <f>IFERROR(__xludf.DUMMYFUNCTION("""COMPUTED_VALUE"""),"Tidak")</f>
        <v>Tidak</v>
      </c>
      <c r="L658" s="43" t="str">
        <f>IFERROR(__xludf.DUMMYFUNCTION("""COMPUTED_VALUE"""),"Rif Sensitif")</f>
        <v>Rif Sensitif</v>
      </c>
      <c r="M658" s="43" t="str">
        <f>IFERROR(__xludf.DUMMYFUNCTION("""COMPUTED_VALUE"""),"Paru")</f>
        <v>Paru</v>
      </c>
    </row>
    <row r="659">
      <c r="H659" s="43" t="str">
        <f>IFERROR(__xludf.DUMMYFUNCTION("""COMPUTED_VALUE"""),"L")</f>
        <v>L</v>
      </c>
      <c r="I659" s="43" t="str">
        <f>IFERROR(__xludf.DUMMYFUNCTION("""COMPUTED_VALUE"""),"Positif")</f>
        <v>Positif</v>
      </c>
      <c r="J659" s="43" t="str">
        <f>IFERROR(__xludf.DUMMYFUNCTION("""COMPUTED_VALUE"""),"Negatif")</f>
        <v>Negatif</v>
      </c>
      <c r="K659" s="43" t="str">
        <f>IFERROR(__xludf.DUMMYFUNCTION("""COMPUTED_VALUE"""),"Ya")</f>
        <v>Ya</v>
      </c>
      <c r="L659" s="43" t="str">
        <f>IFERROR(__xludf.DUMMYFUNCTION("""COMPUTED_VALUE"""),"Rif Sensitif")</f>
        <v>Rif Sensitif</v>
      </c>
      <c r="M659" s="43" t="str">
        <f>IFERROR(__xludf.DUMMYFUNCTION("""COMPUTED_VALUE"""),"Paru")</f>
        <v>Paru</v>
      </c>
    </row>
    <row r="660">
      <c r="H660" s="43" t="str">
        <f>IFERROR(__xludf.DUMMYFUNCTION("""COMPUTED_VALUE"""),"L")</f>
        <v>L</v>
      </c>
      <c r="I660" s="43" t="str">
        <f>IFERROR(__xludf.DUMMYFUNCTION("""COMPUTED_VALUE"""),"Positif")</f>
        <v>Positif</v>
      </c>
      <c r="J660" s="43" t="str">
        <f>IFERROR(__xludf.DUMMYFUNCTION("""COMPUTED_VALUE"""),"Negatif")</f>
        <v>Negatif</v>
      </c>
      <c r="K660" s="43" t="str">
        <f>IFERROR(__xludf.DUMMYFUNCTION("""COMPUTED_VALUE"""),"Ya")</f>
        <v>Ya</v>
      </c>
      <c r="L660" s="43" t="str">
        <f>IFERROR(__xludf.DUMMYFUNCTION("""COMPUTED_VALUE"""),"Rif Sensitif")</f>
        <v>Rif Sensitif</v>
      </c>
      <c r="M660" s="43" t="str">
        <f>IFERROR(__xludf.DUMMYFUNCTION("""COMPUTED_VALUE"""),"Paru")</f>
        <v>Paru</v>
      </c>
    </row>
    <row r="661">
      <c r="H661" s="43" t="str">
        <f>IFERROR(__xludf.DUMMYFUNCTION("""COMPUTED_VALUE"""),"P")</f>
        <v>P</v>
      </c>
      <c r="I661" s="43" t="str">
        <f>IFERROR(__xludf.DUMMYFUNCTION("""COMPUTED_VALUE"""),"Positif")</f>
        <v>Positif</v>
      </c>
      <c r="J661" s="43" t="str">
        <f>IFERROR(__xludf.DUMMYFUNCTION("""COMPUTED_VALUE"""),"Negatif")</f>
        <v>Negatif</v>
      </c>
      <c r="K661" s="43" t="str">
        <f>IFERROR(__xludf.DUMMYFUNCTION("""COMPUTED_VALUE"""),"Tidak")</f>
        <v>Tidak</v>
      </c>
      <c r="L661" s="43" t="str">
        <f>IFERROR(__xludf.DUMMYFUNCTION("""COMPUTED_VALUE"""),"Rif Sensitif")</f>
        <v>Rif Sensitif</v>
      </c>
      <c r="M661" s="43" t="str">
        <f>IFERROR(__xludf.DUMMYFUNCTION("""COMPUTED_VALUE"""),"Paru")</f>
        <v>Paru</v>
      </c>
    </row>
    <row r="662">
      <c r="H662" s="43" t="str">
        <f>IFERROR(__xludf.DUMMYFUNCTION("""COMPUTED_VALUE"""),"L")</f>
        <v>L</v>
      </c>
      <c r="I662" s="43" t="str">
        <f>IFERROR(__xludf.DUMMYFUNCTION("""COMPUTED_VALUE"""),"Positif")</f>
        <v>Positif</v>
      </c>
      <c r="J662" s="43" t="str">
        <f>IFERROR(__xludf.DUMMYFUNCTION("""COMPUTED_VALUE"""),"Negatif")</f>
        <v>Negatif</v>
      </c>
      <c r="K662" s="43" t="str">
        <f>IFERROR(__xludf.DUMMYFUNCTION("""COMPUTED_VALUE"""),"Ya")</f>
        <v>Ya</v>
      </c>
      <c r="L662" s="43" t="str">
        <f>IFERROR(__xludf.DUMMYFUNCTION("""COMPUTED_VALUE"""),"Rif Sensitif")</f>
        <v>Rif Sensitif</v>
      </c>
      <c r="M662" s="43" t="str">
        <f>IFERROR(__xludf.DUMMYFUNCTION("""COMPUTED_VALUE"""),"Paru")</f>
        <v>Paru</v>
      </c>
    </row>
    <row r="663">
      <c r="H663" s="43" t="str">
        <f>IFERROR(__xludf.DUMMYFUNCTION("""COMPUTED_VALUE"""),"L")</f>
        <v>L</v>
      </c>
      <c r="I663" s="43" t="str">
        <f>IFERROR(__xludf.DUMMYFUNCTION("""COMPUTED_VALUE"""),"Positif")</f>
        <v>Positif</v>
      </c>
      <c r="J663" s="43" t="str">
        <f>IFERROR(__xludf.DUMMYFUNCTION("""COMPUTED_VALUE"""),"Negatif")</f>
        <v>Negatif</v>
      </c>
      <c r="K663" s="43" t="str">
        <f>IFERROR(__xludf.DUMMYFUNCTION("""COMPUTED_VALUE"""),"Tidak")</f>
        <v>Tidak</v>
      </c>
      <c r="L663" s="43" t="str">
        <f>IFERROR(__xludf.DUMMYFUNCTION("""COMPUTED_VALUE"""),"Rif Sensitif")</f>
        <v>Rif Sensitif</v>
      </c>
      <c r="M663" s="43" t="str">
        <f>IFERROR(__xludf.DUMMYFUNCTION("""COMPUTED_VALUE"""),"Paru")</f>
        <v>Paru</v>
      </c>
    </row>
    <row r="669">
      <c r="H669" s="66" t="s">
        <v>5</v>
      </c>
      <c r="I669" s="66" t="str">
        <f>K482</f>
        <v>Tidak</v>
      </c>
    </row>
    <row r="670">
      <c r="H670" s="22" t="s">
        <v>1</v>
      </c>
      <c r="I670" s="22" t="s">
        <v>3</v>
      </c>
      <c r="J670" s="22" t="s">
        <v>4</v>
      </c>
      <c r="K670" s="22" t="s">
        <v>5</v>
      </c>
      <c r="L670" s="22" t="s">
        <v>6</v>
      </c>
      <c r="M670" s="22" t="s">
        <v>7</v>
      </c>
      <c r="O670" s="48" t="s">
        <v>109</v>
      </c>
      <c r="P670" s="48" t="s">
        <v>19</v>
      </c>
      <c r="Q670" s="48" t="s">
        <v>110</v>
      </c>
      <c r="R670" s="48" t="s">
        <v>111</v>
      </c>
      <c r="S670" s="48" t="s">
        <v>112</v>
      </c>
      <c r="T670" s="48" t="s">
        <v>113</v>
      </c>
      <c r="U670" s="48" t="s">
        <v>114</v>
      </c>
      <c r="V670" s="48" t="s">
        <v>115</v>
      </c>
    </row>
    <row r="671">
      <c r="H671" s="43" t="str">
        <f>IFERROR(__xludf.DUMMYFUNCTION("FILTER(H481:M663,K481:K663=I669)"),"P")</f>
        <v>P</v>
      </c>
      <c r="I671" s="43" t="str">
        <f>IFERROR(__xludf.DUMMYFUNCTION("""COMPUTED_VALUE"""),"Positif")</f>
        <v>Positif</v>
      </c>
      <c r="J671" s="43" t="str">
        <f>IFERROR(__xludf.DUMMYFUNCTION("""COMPUTED_VALUE"""),"Negatif")</f>
        <v>Negatif</v>
      </c>
      <c r="K671" s="43" t="str">
        <f>IFERROR(__xludf.DUMMYFUNCTION("""COMPUTED_VALUE"""),"Tidak")</f>
        <v>Tidak</v>
      </c>
      <c r="L671" s="43" t="str">
        <f>IFERROR(__xludf.DUMMYFUNCTION("""COMPUTED_VALUE"""),"Rif Sensitif")</f>
        <v>Rif Sensitif</v>
      </c>
      <c r="M671" s="43" t="str">
        <f>IFERROR(__xludf.DUMMYFUNCTION("""COMPUTED_VALUE"""),"Paru")</f>
        <v>Paru</v>
      </c>
      <c r="O671" s="43"/>
      <c r="P671" s="43"/>
      <c r="Q671" s="43"/>
      <c r="R671" s="43"/>
      <c r="S671" s="43"/>
      <c r="T671" s="43"/>
      <c r="U671" s="43"/>
      <c r="V671" s="43"/>
    </row>
    <row r="672">
      <c r="H672" s="43" t="str">
        <f>IFERROR(__xludf.DUMMYFUNCTION("""COMPUTED_VALUE"""),"P")</f>
        <v>P</v>
      </c>
      <c r="I672" s="43" t="str">
        <f>IFERROR(__xludf.DUMMYFUNCTION("""COMPUTED_VALUE"""),"Positif")</f>
        <v>Positif</v>
      </c>
      <c r="J672" s="43" t="str">
        <f>IFERROR(__xludf.DUMMYFUNCTION("""COMPUTED_VALUE"""),"Negatif")</f>
        <v>Negatif</v>
      </c>
      <c r="K672" s="43" t="str">
        <f>IFERROR(__xludf.DUMMYFUNCTION("""COMPUTED_VALUE"""),"Tidak")</f>
        <v>Tidak</v>
      </c>
      <c r="L672" s="43" t="str">
        <f>IFERROR(__xludf.DUMMYFUNCTION("""COMPUTED_VALUE"""),"Rif Sensitif")</f>
        <v>Rif Sensitif</v>
      </c>
      <c r="M672" s="43" t="str">
        <f>IFERROR(__xludf.DUMMYFUNCTION("""COMPUTED_VALUE"""),"Paru")</f>
        <v>Paru</v>
      </c>
      <c r="O672" s="50" t="s">
        <v>132</v>
      </c>
      <c r="P672" s="49" t="s">
        <v>116</v>
      </c>
      <c r="Q672" s="43"/>
      <c r="R672" s="50">
        <f>ROWS(H671:M842)</f>
        <v>172</v>
      </c>
      <c r="S672" s="51">
        <f>COUNTIF(H671:M842, M671)</f>
        <v>163</v>
      </c>
      <c r="T672" s="51">
        <f>COUNTIF(H671:M842, M681)</f>
        <v>9</v>
      </c>
      <c r="U672" s="52">
        <f>IFERROR(((-S672/R672)*IMLOG2(S672/R672))+(-T672/R672)*IMLOG2(T672/R672),0)</f>
        <v>0.296194905</v>
      </c>
      <c r="V672" s="43"/>
    </row>
    <row r="673">
      <c r="H673" s="43" t="str">
        <f>IFERROR(__xludf.DUMMYFUNCTION("""COMPUTED_VALUE"""),"P")</f>
        <v>P</v>
      </c>
      <c r="I673" s="43" t="str">
        <f>IFERROR(__xludf.DUMMYFUNCTION("""COMPUTED_VALUE"""),"Positif")</f>
        <v>Positif</v>
      </c>
      <c r="J673" s="43" t="str">
        <f>IFERROR(__xludf.DUMMYFUNCTION("""COMPUTED_VALUE"""),"Negatif")</f>
        <v>Negatif</v>
      </c>
      <c r="K673" s="43" t="str">
        <f>IFERROR(__xludf.DUMMYFUNCTION("""COMPUTED_VALUE"""),"Tidak")</f>
        <v>Tidak</v>
      </c>
      <c r="L673" s="43" t="str">
        <f>IFERROR(__xludf.DUMMYFUNCTION("""COMPUTED_VALUE"""),"Rif Sensitif")</f>
        <v>Rif Sensitif</v>
      </c>
      <c r="M673" s="43" t="str">
        <f>IFERROR(__xludf.DUMMYFUNCTION("""COMPUTED_VALUE"""),"Paru")</f>
        <v>Paru</v>
      </c>
      <c r="O673" s="43"/>
      <c r="P673" s="43"/>
      <c r="Q673" s="43"/>
      <c r="R673" s="51"/>
      <c r="S673" s="51"/>
      <c r="T673" s="51"/>
      <c r="U673" s="43"/>
      <c r="V673" s="43"/>
    </row>
    <row r="674">
      <c r="H674" s="43" t="str">
        <f>IFERROR(__xludf.DUMMYFUNCTION("""COMPUTED_VALUE"""),"P")</f>
        <v>P</v>
      </c>
      <c r="I674" s="43" t="str">
        <f>IFERROR(__xludf.DUMMYFUNCTION("""COMPUTED_VALUE"""),"Positif")</f>
        <v>Positif</v>
      </c>
      <c r="J674" s="43" t="str">
        <f>IFERROR(__xludf.DUMMYFUNCTION("""COMPUTED_VALUE"""),"Negatif")</f>
        <v>Negatif</v>
      </c>
      <c r="K674" s="43" t="str">
        <f>IFERROR(__xludf.DUMMYFUNCTION("""COMPUTED_VALUE"""),"Tidak")</f>
        <v>Tidak</v>
      </c>
      <c r="L674" s="43" t="str">
        <f>IFERROR(__xludf.DUMMYFUNCTION("""COMPUTED_VALUE"""),"Rif Sensitif")</f>
        <v>Rif Sensitif</v>
      </c>
      <c r="M674" s="43" t="str">
        <f>IFERROR(__xludf.DUMMYFUNCTION("""COMPUTED_VALUE"""),"Paru")</f>
        <v>Paru</v>
      </c>
      <c r="O674" s="56"/>
      <c r="P674" s="56" t="s">
        <v>117</v>
      </c>
      <c r="Q674" s="57"/>
      <c r="R674" s="58"/>
      <c r="S674" s="58"/>
      <c r="T674" s="58"/>
      <c r="U674" s="57"/>
      <c r="V674" s="58">
        <f>(U672)-((R675/R672)*U675)-((R676/R672)*U676)</f>
        <v>0.001061261141</v>
      </c>
    </row>
    <row r="675">
      <c r="H675" s="43" t="str">
        <f>IFERROR(__xludf.DUMMYFUNCTION("""COMPUTED_VALUE"""),"P")</f>
        <v>P</v>
      </c>
      <c r="I675" s="43" t="str">
        <f>IFERROR(__xludf.DUMMYFUNCTION("""COMPUTED_VALUE"""),"Positif")</f>
        <v>Positif</v>
      </c>
      <c r="J675" s="43" t="str">
        <f>IFERROR(__xludf.DUMMYFUNCTION("""COMPUTED_VALUE"""),"Negatif")</f>
        <v>Negatif</v>
      </c>
      <c r="K675" s="43" t="str">
        <f>IFERROR(__xludf.DUMMYFUNCTION("""COMPUTED_VALUE"""),"Tidak")</f>
        <v>Tidak</v>
      </c>
      <c r="L675" s="43" t="str">
        <f>IFERROR(__xludf.DUMMYFUNCTION("""COMPUTED_VALUE"""),"Rif Sensitif")</f>
        <v>Rif Sensitif</v>
      </c>
      <c r="M675" s="43" t="str">
        <f>IFERROR(__xludf.DUMMYFUNCTION("""COMPUTED_VALUE"""),"Paru")</f>
        <v>Paru</v>
      </c>
      <c r="O675" s="57"/>
      <c r="P675" s="57"/>
      <c r="Q675" s="56" t="s">
        <v>118</v>
      </c>
      <c r="R675" s="58">
        <f>COUNTIF(H671:H842, H671)</f>
        <v>71</v>
      </c>
      <c r="S675" s="58">
        <f>COUNTIFS(H671:H842,H671,M671:M842,M671)</f>
        <v>68</v>
      </c>
      <c r="T675" s="58">
        <f>COUNTIFS(H671:H842,H671,M671:M842,M681)</f>
        <v>3</v>
      </c>
      <c r="U675" s="59">
        <f t="shared" ref="U675:U676" si="17">IFERROR(((-S675/R675)*IMLOG2(S675/R675))+((-T675/R675)*IMLOG2(T675/R675)),0)</f>
        <v>0.2525307715</v>
      </c>
      <c r="V675" s="57"/>
    </row>
    <row r="676">
      <c r="H676" s="43" t="str">
        <f>IFERROR(__xludf.DUMMYFUNCTION("""COMPUTED_VALUE"""),"P")</f>
        <v>P</v>
      </c>
      <c r="I676" s="43" t="str">
        <f>IFERROR(__xludf.DUMMYFUNCTION("""COMPUTED_VALUE"""),"Positif")</f>
        <v>Positif</v>
      </c>
      <c r="J676" s="43" t="str">
        <f>IFERROR(__xludf.DUMMYFUNCTION("""COMPUTED_VALUE"""),"Negatif")</f>
        <v>Negatif</v>
      </c>
      <c r="K676" s="43" t="str">
        <f>IFERROR(__xludf.DUMMYFUNCTION("""COMPUTED_VALUE"""),"Tidak")</f>
        <v>Tidak</v>
      </c>
      <c r="L676" s="43" t="str">
        <f>IFERROR(__xludf.DUMMYFUNCTION("""COMPUTED_VALUE"""),"Rif Sensitif")</f>
        <v>Rif Sensitif</v>
      </c>
      <c r="M676" s="43" t="str">
        <f>IFERROR(__xludf.DUMMYFUNCTION("""COMPUTED_VALUE"""),"Paru")</f>
        <v>Paru</v>
      </c>
      <c r="O676" s="57"/>
      <c r="P676" s="57"/>
      <c r="Q676" s="56" t="s">
        <v>119</v>
      </c>
      <c r="R676" s="58">
        <f>COUNTIF(H671:H842, H682)</f>
        <v>101</v>
      </c>
      <c r="S676" s="62">
        <f>COUNTIFS(H671:H842,H682,M671:M842,M671)</f>
        <v>95</v>
      </c>
      <c r="T676" s="58">
        <f>COUNTIFS(H671:H842,H682,M671:M842,M681)</f>
        <v>6</v>
      </c>
      <c r="U676" s="59">
        <f t="shared" si="17"/>
        <v>0.3250821976</v>
      </c>
      <c r="V676" s="57"/>
    </row>
    <row r="677">
      <c r="H677" s="43" t="str">
        <f>IFERROR(__xludf.DUMMYFUNCTION("""COMPUTED_VALUE"""),"P")</f>
        <v>P</v>
      </c>
      <c r="I677" s="43" t="str">
        <f>IFERROR(__xludf.DUMMYFUNCTION("""COMPUTED_VALUE"""),"Positif")</f>
        <v>Positif</v>
      </c>
      <c r="J677" s="43" t="str">
        <f>IFERROR(__xludf.DUMMYFUNCTION("""COMPUTED_VALUE"""),"Negatif")</f>
        <v>Negatif</v>
      </c>
      <c r="K677" s="43" t="str">
        <f>IFERROR(__xludf.DUMMYFUNCTION("""COMPUTED_VALUE"""),"Tidak")</f>
        <v>Tidak</v>
      </c>
      <c r="L677" s="43" t="str">
        <f>IFERROR(__xludf.DUMMYFUNCTION("""COMPUTED_VALUE"""),"Rif Sensitif")</f>
        <v>Rif Sensitif</v>
      </c>
      <c r="M677" s="43" t="str">
        <f>IFERROR(__xludf.DUMMYFUNCTION("""COMPUTED_VALUE"""),"Paru")</f>
        <v>Paru</v>
      </c>
      <c r="O677" s="64"/>
      <c r="P677" s="71"/>
      <c r="Q677" s="72"/>
      <c r="R677" s="76"/>
      <c r="S677" s="87"/>
      <c r="T677" s="87"/>
      <c r="U677" s="87"/>
      <c r="V677" s="76"/>
    </row>
    <row r="678">
      <c r="H678" s="43" t="str">
        <f>IFERROR(__xludf.DUMMYFUNCTION("""COMPUTED_VALUE"""),"P")</f>
        <v>P</v>
      </c>
      <c r="I678" s="43" t="str">
        <f>IFERROR(__xludf.DUMMYFUNCTION("""COMPUTED_VALUE"""),"Positif")</f>
        <v>Positif</v>
      </c>
      <c r="J678" s="43" t="str">
        <f>IFERROR(__xludf.DUMMYFUNCTION("""COMPUTED_VALUE"""),"Negatif")</f>
        <v>Negatif</v>
      </c>
      <c r="K678" s="43" t="str">
        <f>IFERROR(__xludf.DUMMYFUNCTION("""COMPUTED_VALUE"""),"Tidak")</f>
        <v>Tidak</v>
      </c>
      <c r="L678" s="43" t="str">
        <f>IFERROR(__xludf.DUMMYFUNCTION("""COMPUTED_VALUE"""),"Rif Sensitif")</f>
        <v>Rif Sensitif</v>
      </c>
      <c r="M678" s="43" t="str">
        <f>IFERROR(__xludf.DUMMYFUNCTION("""COMPUTED_VALUE"""),"Paru")</f>
        <v>Paru</v>
      </c>
    </row>
    <row r="679">
      <c r="H679" s="43" t="str">
        <f>IFERROR(__xludf.DUMMYFUNCTION("""COMPUTED_VALUE"""),"P")</f>
        <v>P</v>
      </c>
      <c r="I679" s="43" t="str">
        <f>IFERROR(__xludf.DUMMYFUNCTION("""COMPUTED_VALUE"""),"Positif")</f>
        <v>Positif</v>
      </c>
      <c r="J679" s="43" t="str">
        <f>IFERROR(__xludf.DUMMYFUNCTION("""COMPUTED_VALUE"""),"Negatif")</f>
        <v>Negatif</v>
      </c>
      <c r="K679" s="43" t="str">
        <f>IFERROR(__xludf.DUMMYFUNCTION("""COMPUTED_VALUE"""),"Tidak")</f>
        <v>Tidak</v>
      </c>
      <c r="L679" s="43" t="str">
        <f>IFERROR(__xludf.DUMMYFUNCTION("""COMPUTED_VALUE"""),"Rif Sensitif")</f>
        <v>Rif Sensitif</v>
      </c>
      <c r="M679" s="43" t="str">
        <f>IFERROR(__xludf.DUMMYFUNCTION("""COMPUTED_VALUE"""),"Paru")</f>
        <v>Paru</v>
      </c>
    </row>
    <row r="680">
      <c r="H680" s="43" t="str">
        <f>IFERROR(__xludf.DUMMYFUNCTION("""COMPUTED_VALUE"""),"P")</f>
        <v>P</v>
      </c>
      <c r="I680" s="43" t="str">
        <f>IFERROR(__xludf.DUMMYFUNCTION("""COMPUTED_VALUE"""),"Positif")</f>
        <v>Positif</v>
      </c>
      <c r="J680" s="43" t="str">
        <f>IFERROR(__xludf.DUMMYFUNCTION("""COMPUTED_VALUE"""),"Negatif")</f>
        <v>Negatif</v>
      </c>
      <c r="K680" s="43" t="str">
        <f>IFERROR(__xludf.DUMMYFUNCTION("""COMPUTED_VALUE"""),"Tidak")</f>
        <v>Tidak</v>
      </c>
      <c r="L680" s="43" t="str">
        <f>IFERROR(__xludf.DUMMYFUNCTION("""COMPUTED_VALUE"""),"Rif Sensitif")</f>
        <v>Rif Sensitif</v>
      </c>
      <c r="M680" s="43" t="str">
        <f>IFERROR(__xludf.DUMMYFUNCTION("""COMPUTED_VALUE"""),"Paru")</f>
        <v>Paru</v>
      </c>
    </row>
    <row r="681">
      <c r="H681" s="43" t="str">
        <f>IFERROR(__xludf.DUMMYFUNCTION("""COMPUTED_VALUE"""),"P")</f>
        <v>P</v>
      </c>
      <c r="I681" s="43" t="str">
        <f>IFERROR(__xludf.DUMMYFUNCTION("""COMPUTED_VALUE"""),"Positif")</f>
        <v>Positif</v>
      </c>
      <c r="J681" s="43" t="str">
        <f>IFERROR(__xludf.DUMMYFUNCTION("""COMPUTED_VALUE"""),"Negatif")</f>
        <v>Negatif</v>
      </c>
      <c r="K681" s="43" t="str">
        <f>IFERROR(__xludf.DUMMYFUNCTION("""COMPUTED_VALUE"""),"Tidak")</f>
        <v>Tidak</v>
      </c>
      <c r="L681" s="43" t="str">
        <f>IFERROR(__xludf.DUMMYFUNCTION("""COMPUTED_VALUE"""),"Rif Sensitif")</f>
        <v>Rif Sensitif</v>
      </c>
      <c r="M681" s="43" t="str">
        <f>IFERROR(__xludf.DUMMYFUNCTION("""COMPUTED_VALUE"""),"Ekstra paru")</f>
        <v>Ekstra paru</v>
      </c>
    </row>
    <row r="682">
      <c r="H682" s="43" t="str">
        <f>IFERROR(__xludf.DUMMYFUNCTION("""COMPUTED_VALUE"""),"L")</f>
        <v>L</v>
      </c>
      <c r="I682" s="43" t="str">
        <f>IFERROR(__xludf.DUMMYFUNCTION("""COMPUTED_VALUE"""),"Positif")</f>
        <v>Positif</v>
      </c>
      <c r="J682" s="43" t="str">
        <f>IFERROR(__xludf.DUMMYFUNCTION("""COMPUTED_VALUE"""),"Negatif")</f>
        <v>Negatif</v>
      </c>
      <c r="K682" s="43" t="str">
        <f>IFERROR(__xludf.DUMMYFUNCTION("""COMPUTED_VALUE"""),"Tidak")</f>
        <v>Tidak</v>
      </c>
      <c r="L682" s="43" t="str">
        <f>IFERROR(__xludf.DUMMYFUNCTION("""COMPUTED_VALUE"""),"Rif Sensitif")</f>
        <v>Rif Sensitif</v>
      </c>
      <c r="M682" s="43" t="str">
        <f>IFERROR(__xludf.DUMMYFUNCTION("""COMPUTED_VALUE"""),"Paru")</f>
        <v>Paru</v>
      </c>
    </row>
    <row r="683">
      <c r="H683" s="43" t="str">
        <f>IFERROR(__xludf.DUMMYFUNCTION("""COMPUTED_VALUE"""),"L")</f>
        <v>L</v>
      </c>
      <c r="I683" s="43" t="str">
        <f>IFERROR(__xludf.DUMMYFUNCTION("""COMPUTED_VALUE"""),"Positif")</f>
        <v>Positif</v>
      </c>
      <c r="J683" s="43" t="str">
        <f>IFERROR(__xludf.DUMMYFUNCTION("""COMPUTED_VALUE"""),"Negatif")</f>
        <v>Negatif</v>
      </c>
      <c r="K683" s="43" t="str">
        <f>IFERROR(__xludf.DUMMYFUNCTION("""COMPUTED_VALUE"""),"Tidak")</f>
        <v>Tidak</v>
      </c>
      <c r="L683" s="43" t="str">
        <f>IFERROR(__xludf.DUMMYFUNCTION("""COMPUTED_VALUE"""),"Rif Sensitif")</f>
        <v>Rif Sensitif</v>
      </c>
      <c r="M683" s="43" t="str">
        <f>IFERROR(__xludf.DUMMYFUNCTION("""COMPUTED_VALUE"""),"Ekstra paru")</f>
        <v>Ekstra paru</v>
      </c>
    </row>
    <row r="684">
      <c r="H684" s="43" t="str">
        <f>IFERROR(__xludf.DUMMYFUNCTION("""COMPUTED_VALUE"""),"L")</f>
        <v>L</v>
      </c>
      <c r="I684" s="43" t="str">
        <f>IFERROR(__xludf.DUMMYFUNCTION("""COMPUTED_VALUE"""),"Positif")</f>
        <v>Positif</v>
      </c>
      <c r="J684" s="43" t="str">
        <f>IFERROR(__xludf.DUMMYFUNCTION("""COMPUTED_VALUE"""),"Negatif")</f>
        <v>Negatif</v>
      </c>
      <c r="K684" s="43" t="str">
        <f>IFERROR(__xludf.DUMMYFUNCTION("""COMPUTED_VALUE"""),"Tidak")</f>
        <v>Tidak</v>
      </c>
      <c r="L684" s="43" t="str">
        <f>IFERROR(__xludf.DUMMYFUNCTION("""COMPUTED_VALUE"""),"Rif Sensitif")</f>
        <v>Rif Sensitif</v>
      </c>
      <c r="M684" s="43" t="str">
        <f>IFERROR(__xludf.DUMMYFUNCTION("""COMPUTED_VALUE"""),"Ekstra paru")</f>
        <v>Ekstra paru</v>
      </c>
    </row>
    <row r="685">
      <c r="H685" s="43" t="str">
        <f>IFERROR(__xludf.DUMMYFUNCTION("""COMPUTED_VALUE"""),"L")</f>
        <v>L</v>
      </c>
      <c r="I685" s="43" t="str">
        <f>IFERROR(__xludf.DUMMYFUNCTION("""COMPUTED_VALUE"""),"Positif")</f>
        <v>Positif</v>
      </c>
      <c r="J685" s="43" t="str">
        <f>IFERROR(__xludf.DUMMYFUNCTION("""COMPUTED_VALUE"""),"Negatif")</f>
        <v>Negatif</v>
      </c>
      <c r="K685" s="43" t="str">
        <f>IFERROR(__xludf.DUMMYFUNCTION("""COMPUTED_VALUE"""),"Tidak")</f>
        <v>Tidak</v>
      </c>
      <c r="L685" s="43" t="str">
        <f>IFERROR(__xludf.DUMMYFUNCTION("""COMPUTED_VALUE"""),"Rif Sensitif")</f>
        <v>Rif Sensitif</v>
      </c>
      <c r="M685" s="43" t="str">
        <f>IFERROR(__xludf.DUMMYFUNCTION("""COMPUTED_VALUE"""),"Ekstra paru")</f>
        <v>Ekstra paru</v>
      </c>
    </row>
    <row r="686">
      <c r="H686" s="43" t="str">
        <f>IFERROR(__xludf.DUMMYFUNCTION("""COMPUTED_VALUE"""),"L")</f>
        <v>L</v>
      </c>
      <c r="I686" s="43" t="str">
        <f>IFERROR(__xludf.DUMMYFUNCTION("""COMPUTED_VALUE"""),"Positif")</f>
        <v>Positif</v>
      </c>
      <c r="J686" s="43" t="str">
        <f>IFERROR(__xludf.DUMMYFUNCTION("""COMPUTED_VALUE"""),"Negatif")</f>
        <v>Negatif</v>
      </c>
      <c r="K686" s="43" t="str">
        <f>IFERROR(__xludf.DUMMYFUNCTION("""COMPUTED_VALUE"""),"Tidak")</f>
        <v>Tidak</v>
      </c>
      <c r="L686" s="43" t="str">
        <f>IFERROR(__xludf.DUMMYFUNCTION("""COMPUTED_VALUE"""),"Rif Sensitif")</f>
        <v>Rif Sensitif</v>
      </c>
      <c r="M686" s="43" t="str">
        <f>IFERROR(__xludf.DUMMYFUNCTION("""COMPUTED_VALUE"""),"Paru")</f>
        <v>Paru</v>
      </c>
    </row>
    <row r="687">
      <c r="H687" s="43" t="str">
        <f>IFERROR(__xludf.DUMMYFUNCTION("""COMPUTED_VALUE"""),"L")</f>
        <v>L</v>
      </c>
      <c r="I687" s="43" t="str">
        <f>IFERROR(__xludf.DUMMYFUNCTION("""COMPUTED_VALUE"""),"Positif")</f>
        <v>Positif</v>
      </c>
      <c r="J687" s="43" t="str">
        <f>IFERROR(__xludf.DUMMYFUNCTION("""COMPUTED_VALUE"""),"Negatif")</f>
        <v>Negatif</v>
      </c>
      <c r="K687" s="43" t="str">
        <f>IFERROR(__xludf.DUMMYFUNCTION("""COMPUTED_VALUE"""),"Tidak")</f>
        <v>Tidak</v>
      </c>
      <c r="L687" s="43" t="str">
        <f>IFERROR(__xludf.DUMMYFUNCTION("""COMPUTED_VALUE"""),"Rif Sensitif")</f>
        <v>Rif Sensitif</v>
      </c>
      <c r="M687" s="43" t="str">
        <f>IFERROR(__xludf.DUMMYFUNCTION("""COMPUTED_VALUE"""),"Paru")</f>
        <v>Paru</v>
      </c>
    </row>
    <row r="688">
      <c r="H688" s="43" t="str">
        <f>IFERROR(__xludf.DUMMYFUNCTION("""COMPUTED_VALUE"""),"L")</f>
        <v>L</v>
      </c>
      <c r="I688" s="43" t="str">
        <f>IFERROR(__xludf.DUMMYFUNCTION("""COMPUTED_VALUE"""),"Positif")</f>
        <v>Positif</v>
      </c>
      <c r="J688" s="43" t="str">
        <f>IFERROR(__xludf.DUMMYFUNCTION("""COMPUTED_VALUE"""),"Negatif")</f>
        <v>Negatif</v>
      </c>
      <c r="K688" s="43" t="str">
        <f>IFERROR(__xludf.DUMMYFUNCTION("""COMPUTED_VALUE"""),"Tidak")</f>
        <v>Tidak</v>
      </c>
      <c r="L688" s="43" t="str">
        <f>IFERROR(__xludf.DUMMYFUNCTION("""COMPUTED_VALUE"""),"Rif Sensitif")</f>
        <v>Rif Sensitif</v>
      </c>
      <c r="M688" s="43" t="str">
        <f>IFERROR(__xludf.DUMMYFUNCTION("""COMPUTED_VALUE"""),"Paru")</f>
        <v>Paru</v>
      </c>
    </row>
    <row r="689">
      <c r="H689" s="43" t="str">
        <f>IFERROR(__xludf.DUMMYFUNCTION("""COMPUTED_VALUE"""),"L")</f>
        <v>L</v>
      </c>
      <c r="I689" s="43" t="str">
        <f>IFERROR(__xludf.DUMMYFUNCTION("""COMPUTED_VALUE"""),"Positif")</f>
        <v>Positif</v>
      </c>
      <c r="J689" s="43" t="str">
        <f>IFERROR(__xludf.DUMMYFUNCTION("""COMPUTED_VALUE"""),"Negatif")</f>
        <v>Negatif</v>
      </c>
      <c r="K689" s="43" t="str">
        <f>IFERROR(__xludf.DUMMYFUNCTION("""COMPUTED_VALUE"""),"Tidak")</f>
        <v>Tidak</v>
      </c>
      <c r="L689" s="43" t="str">
        <f>IFERROR(__xludf.DUMMYFUNCTION("""COMPUTED_VALUE"""),"Rif Sensitif")</f>
        <v>Rif Sensitif</v>
      </c>
      <c r="M689" s="43" t="str">
        <f>IFERROR(__xludf.DUMMYFUNCTION("""COMPUTED_VALUE"""),"Paru")</f>
        <v>Paru</v>
      </c>
    </row>
    <row r="690">
      <c r="H690" s="43" t="str">
        <f>IFERROR(__xludf.DUMMYFUNCTION("""COMPUTED_VALUE"""),"L")</f>
        <v>L</v>
      </c>
      <c r="I690" s="43" t="str">
        <f>IFERROR(__xludf.DUMMYFUNCTION("""COMPUTED_VALUE"""),"Positif")</f>
        <v>Positif</v>
      </c>
      <c r="J690" s="43" t="str">
        <f>IFERROR(__xludf.DUMMYFUNCTION("""COMPUTED_VALUE"""),"Negatif")</f>
        <v>Negatif</v>
      </c>
      <c r="K690" s="43" t="str">
        <f>IFERROR(__xludf.DUMMYFUNCTION("""COMPUTED_VALUE"""),"Tidak")</f>
        <v>Tidak</v>
      </c>
      <c r="L690" s="43" t="str">
        <f>IFERROR(__xludf.DUMMYFUNCTION("""COMPUTED_VALUE"""),"Rif Sensitif")</f>
        <v>Rif Sensitif</v>
      </c>
      <c r="M690" s="43" t="str">
        <f>IFERROR(__xludf.DUMMYFUNCTION("""COMPUTED_VALUE"""),"Ekstra paru")</f>
        <v>Ekstra paru</v>
      </c>
    </row>
    <row r="691">
      <c r="H691" s="43" t="str">
        <f>IFERROR(__xludf.DUMMYFUNCTION("""COMPUTED_VALUE"""),"L")</f>
        <v>L</v>
      </c>
      <c r="I691" s="43" t="str">
        <f>IFERROR(__xludf.DUMMYFUNCTION("""COMPUTED_VALUE"""),"Positif")</f>
        <v>Positif</v>
      </c>
      <c r="J691" s="43" t="str">
        <f>IFERROR(__xludf.DUMMYFUNCTION("""COMPUTED_VALUE"""),"Negatif")</f>
        <v>Negatif</v>
      </c>
      <c r="K691" s="43" t="str">
        <f>IFERROR(__xludf.DUMMYFUNCTION("""COMPUTED_VALUE"""),"Tidak")</f>
        <v>Tidak</v>
      </c>
      <c r="L691" s="43" t="str">
        <f>IFERROR(__xludf.DUMMYFUNCTION("""COMPUTED_VALUE"""),"Rif Sensitif")</f>
        <v>Rif Sensitif</v>
      </c>
      <c r="M691" s="43" t="str">
        <f>IFERROR(__xludf.DUMMYFUNCTION("""COMPUTED_VALUE"""),"Paru")</f>
        <v>Paru</v>
      </c>
    </row>
    <row r="692">
      <c r="H692" s="43" t="str">
        <f>IFERROR(__xludf.DUMMYFUNCTION("""COMPUTED_VALUE"""),"L")</f>
        <v>L</v>
      </c>
      <c r="I692" s="43" t="str">
        <f>IFERROR(__xludf.DUMMYFUNCTION("""COMPUTED_VALUE"""),"Positif")</f>
        <v>Positif</v>
      </c>
      <c r="J692" s="43" t="str">
        <f>IFERROR(__xludf.DUMMYFUNCTION("""COMPUTED_VALUE"""),"Negatif")</f>
        <v>Negatif</v>
      </c>
      <c r="K692" s="43" t="str">
        <f>IFERROR(__xludf.DUMMYFUNCTION("""COMPUTED_VALUE"""),"Tidak")</f>
        <v>Tidak</v>
      </c>
      <c r="L692" s="43" t="str">
        <f>IFERROR(__xludf.DUMMYFUNCTION("""COMPUTED_VALUE"""),"Rif Sensitif")</f>
        <v>Rif Sensitif</v>
      </c>
      <c r="M692" s="43" t="str">
        <f>IFERROR(__xludf.DUMMYFUNCTION("""COMPUTED_VALUE"""),"Paru")</f>
        <v>Paru</v>
      </c>
    </row>
    <row r="693">
      <c r="H693" s="43" t="str">
        <f>IFERROR(__xludf.DUMMYFUNCTION("""COMPUTED_VALUE"""),"L")</f>
        <v>L</v>
      </c>
      <c r="I693" s="43" t="str">
        <f>IFERROR(__xludf.DUMMYFUNCTION("""COMPUTED_VALUE"""),"Positif")</f>
        <v>Positif</v>
      </c>
      <c r="J693" s="43" t="str">
        <f>IFERROR(__xludf.DUMMYFUNCTION("""COMPUTED_VALUE"""),"Negatif")</f>
        <v>Negatif</v>
      </c>
      <c r="K693" s="43" t="str">
        <f>IFERROR(__xludf.DUMMYFUNCTION("""COMPUTED_VALUE"""),"Tidak")</f>
        <v>Tidak</v>
      </c>
      <c r="L693" s="43" t="str">
        <f>IFERROR(__xludf.DUMMYFUNCTION("""COMPUTED_VALUE"""),"Rif Sensitif")</f>
        <v>Rif Sensitif</v>
      </c>
      <c r="M693" s="43" t="str">
        <f>IFERROR(__xludf.DUMMYFUNCTION("""COMPUTED_VALUE"""),"Paru")</f>
        <v>Paru</v>
      </c>
    </row>
    <row r="694">
      <c r="H694" s="43" t="str">
        <f>IFERROR(__xludf.DUMMYFUNCTION("""COMPUTED_VALUE"""),"L")</f>
        <v>L</v>
      </c>
      <c r="I694" s="43" t="str">
        <f>IFERROR(__xludf.DUMMYFUNCTION("""COMPUTED_VALUE"""),"Positif")</f>
        <v>Positif</v>
      </c>
      <c r="J694" s="43" t="str">
        <f>IFERROR(__xludf.DUMMYFUNCTION("""COMPUTED_VALUE"""),"Negatif")</f>
        <v>Negatif</v>
      </c>
      <c r="K694" s="43" t="str">
        <f>IFERROR(__xludf.DUMMYFUNCTION("""COMPUTED_VALUE"""),"Tidak")</f>
        <v>Tidak</v>
      </c>
      <c r="L694" s="43" t="str">
        <f>IFERROR(__xludf.DUMMYFUNCTION("""COMPUTED_VALUE"""),"Rif Sensitif")</f>
        <v>Rif Sensitif</v>
      </c>
      <c r="M694" s="43" t="str">
        <f>IFERROR(__xludf.DUMMYFUNCTION("""COMPUTED_VALUE"""),"Paru")</f>
        <v>Paru</v>
      </c>
    </row>
    <row r="695">
      <c r="H695" s="43" t="str">
        <f>IFERROR(__xludf.DUMMYFUNCTION("""COMPUTED_VALUE"""),"L")</f>
        <v>L</v>
      </c>
      <c r="I695" s="43" t="str">
        <f>IFERROR(__xludf.DUMMYFUNCTION("""COMPUTED_VALUE"""),"Positif")</f>
        <v>Positif</v>
      </c>
      <c r="J695" s="43" t="str">
        <f>IFERROR(__xludf.DUMMYFUNCTION("""COMPUTED_VALUE"""),"Negatif")</f>
        <v>Negatif</v>
      </c>
      <c r="K695" s="43" t="str">
        <f>IFERROR(__xludf.DUMMYFUNCTION("""COMPUTED_VALUE"""),"Tidak")</f>
        <v>Tidak</v>
      </c>
      <c r="L695" s="43" t="str">
        <f>IFERROR(__xludf.DUMMYFUNCTION("""COMPUTED_VALUE"""),"Rif Sensitif")</f>
        <v>Rif Sensitif</v>
      </c>
      <c r="M695" s="43" t="str">
        <f>IFERROR(__xludf.DUMMYFUNCTION("""COMPUTED_VALUE"""),"Paru")</f>
        <v>Paru</v>
      </c>
    </row>
    <row r="696">
      <c r="H696" s="43" t="str">
        <f>IFERROR(__xludf.DUMMYFUNCTION("""COMPUTED_VALUE"""),"L")</f>
        <v>L</v>
      </c>
      <c r="I696" s="43" t="str">
        <f>IFERROR(__xludf.DUMMYFUNCTION("""COMPUTED_VALUE"""),"Positif")</f>
        <v>Positif</v>
      </c>
      <c r="J696" s="43" t="str">
        <f>IFERROR(__xludf.DUMMYFUNCTION("""COMPUTED_VALUE"""),"Negatif")</f>
        <v>Negatif</v>
      </c>
      <c r="K696" s="43" t="str">
        <f>IFERROR(__xludf.DUMMYFUNCTION("""COMPUTED_VALUE"""),"Tidak")</f>
        <v>Tidak</v>
      </c>
      <c r="L696" s="43" t="str">
        <f>IFERROR(__xludf.DUMMYFUNCTION("""COMPUTED_VALUE"""),"Rif Sensitif")</f>
        <v>Rif Sensitif</v>
      </c>
      <c r="M696" s="43" t="str">
        <f>IFERROR(__xludf.DUMMYFUNCTION("""COMPUTED_VALUE"""),"Paru")</f>
        <v>Paru</v>
      </c>
    </row>
    <row r="697">
      <c r="H697" s="43" t="str">
        <f>IFERROR(__xludf.DUMMYFUNCTION("""COMPUTED_VALUE"""),"L")</f>
        <v>L</v>
      </c>
      <c r="I697" s="43" t="str">
        <f>IFERROR(__xludf.DUMMYFUNCTION("""COMPUTED_VALUE"""),"Positif")</f>
        <v>Positif</v>
      </c>
      <c r="J697" s="43" t="str">
        <f>IFERROR(__xludf.DUMMYFUNCTION("""COMPUTED_VALUE"""),"Negatif")</f>
        <v>Negatif</v>
      </c>
      <c r="K697" s="43" t="str">
        <f>IFERROR(__xludf.DUMMYFUNCTION("""COMPUTED_VALUE"""),"Tidak")</f>
        <v>Tidak</v>
      </c>
      <c r="L697" s="43" t="str">
        <f>IFERROR(__xludf.DUMMYFUNCTION("""COMPUTED_VALUE"""),"Rif Sensitif")</f>
        <v>Rif Sensitif</v>
      </c>
      <c r="M697" s="43" t="str">
        <f>IFERROR(__xludf.DUMMYFUNCTION("""COMPUTED_VALUE"""),"Paru")</f>
        <v>Paru</v>
      </c>
    </row>
    <row r="698">
      <c r="H698" s="43" t="str">
        <f>IFERROR(__xludf.DUMMYFUNCTION("""COMPUTED_VALUE"""),"L")</f>
        <v>L</v>
      </c>
      <c r="I698" s="43" t="str">
        <f>IFERROR(__xludf.DUMMYFUNCTION("""COMPUTED_VALUE"""),"Positif")</f>
        <v>Positif</v>
      </c>
      <c r="J698" s="43" t="str">
        <f>IFERROR(__xludf.DUMMYFUNCTION("""COMPUTED_VALUE"""),"Negatif")</f>
        <v>Negatif</v>
      </c>
      <c r="K698" s="43" t="str">
        <f>IFERROR(__xludf.DUMMYFUNCTION("""COMPUTED_VALUE"""),"Tidak")</f>
        <v>Tidak</v>
      </c>
      <c r="L698" s="43" t="str">
        <f>IFERROR(__xludf.DUMMYFUNCTION("""COMPUTED_VALUE"""),"Rif Sensitif")</f>
        <v>Rif Sensitif</v>
      </c>
      <c r="M698" s="43" t="str">
        <f>IFERROR(__xludf.DUMMYFUNCTION("""COMPUTED_VALUE"""),"Paru")</f>
        <v>Paru</v>
      </c>
    </row>
    <row r="699">
      <c r="H699" s="43" t="str">
        <f>IFERROR(__xludf.DUMMYFUNCTION("""COMPUTED_VALUE"""),"L")</f>
        <v>L</v>
      </c>
      <c r="I699" s="43" t="str">
        <f>IFERROR(__xludf.DUMMYFUNCTION("""COMPUTED_VALUE"""),"Positif")</f>
        <v>Positif</v>
      </c>
      <c r="J699" s="43" t="str">
        <f>IFERROR(__xludf.DUMMYFUNCTION("""COMPUTED_VALUE"""),"Negatif")</f>
        <v>Negatif</v>
      </c>
      <c r="K699" s="43" t="str">
        <f>IFERROR(__xludf.DUMMYFUNCTION("""COMPUTED_VALUE"""),"Tidak")</f>
        <v>Tidak</v>
      </c>
      <c r="L699" s="43" t="str">
        <f>IFERROR(__xludf.DUMMYFUNCTION("""COMPUTED_VALUE"""),"Rif Sensitif")</f>
        <v>Rif Sensitif</v>
      </c>
      <c r="M699" s="43" t="str">
        <f>IFERROR(__xludf.DUMMYFUNCTION("""COMPUTED_VALUE"""),"Paru")</f>
        <v>Paru</v>
      </c>
    </row>
    <row r="700">
      <c r="H700" s="43" t="str">
        <f>IFERROR(__xludf.DUMMYFUNCTION("""COMPUTED_VALUE"""),"L")</f>
        <v>L</v>
      </c>
      <c r="I700" s="43" t="str">
        <f>IFERROR(__xludf.DUMMYFUNCTION("""COMPUTED_VALUE"""),"Positif")</f>
        <v>Positif</v>
      </c>
      <c r="J700" s="43" t="str">
        <f>IFERROR(__xludf.DUMMYFUNCTION("""COMPUTED_VALUE"""),"Negatif")</f>
        <v>Negatif</v>
      </c>
      <c r="K700" s="43" t="str">
        <f>IFERROR(__xludf.DUMMYFUNCTION("""COMPUTED_VALUE"""),"Tidak")</f>
        <v>Tidak</v>
      </c>
      <c r="L700" s="43" t="str">
        <f>IFERROR(__xludf.DUMMYFUNCTION("""COMPUTED_VALUE"""),"Rif Sensitif")</f>
        <v>Rif Sensitif</v>
      </c>
      <c r="M700" s="43" t="str">
        <f>IFERROR(__xludf.DUMMYFUNCTION("""COMPUTED_VALUE"""),"Paru")</f>
        <v>Paru</v>
      </c>
    </row>
    <row r="701">
      <c r="H701" s="43" t="str">
        <f>IFERROR(__xludf.DUMMYFUNCTION("""COMPUTED_VALUE"""),"L")</f>
        <v>L</v>
      </c>
      <c r="I701" s="43" t="str">
        <f>IFERROR(__xludf.DUMMYFUNCTION("""COMPUTED_VALUE"""),"Positif")</f>
        <v>Positif</v>
      </c>
      <c r="J701" s="43" t="str">
        <f>IFERROR(__xludf.DUMMYFUNCTION("""COMPUTED_VALUE"""),"Negatif")</f>
        <v>Negatif</v>
      </c>
      <c r="K701" s="43" t="str">
        <f>IFERROR(__xludf.DUMMYFUNCTION("""COMPUTED_VALUE"""),"Tidak")</f>
        <v>Tidak</v>
      </c>
      <c r="L701" s="43" t="str">
        <f>IFERROR(__xludf.DUMMYFUNCTION("""COMPUTED_VALUE"""),"Rif Sensitif")</f>
        <v>Rif Sensitif</v>
      </c>
      <c r="M701" s="43" t="str">
        <f>IFERROR(__xludf.DUMMYFUNCTION("""COMPUTED_VALUE"""),"Paru")</f>
        <v>Paru</v>
      </c>
    </row>
    <row r="702">
      <c r="H702" s="43" t="str">
        <f>IFERROR(__xludf.DUMMYFUNCTION("""COMPUTED_VALUE"""),"L")</f>
        <v>L</v>
      </c>
      <c r="I702" s="43" t="str">
        <f>IFERROR(__xludf.DUMMYFUNCTION("""COMPUTED_VALUE"""),"Positif")</f>
        <v>Positif</v>
      </c>
      <c r="J702" s="43" t="str">
        <f>IFERROR(__xludf.DUMMYFUNCTION("""COMPUTED_VALUE"""),"Negatif")</f>
        <v>Negatif</v>
      </c>
      <c r="K702" s="43" t="str">
        <f>IFERROR(__xludf.DUMMYFUNCTION("""COMPUTED_VALUE"""),"Tidak")</f>
        <v>Tidak</v>
      </c>
      <c r="L702" s="43" t="str">
        <f>IFERROR(__xludf.DUMMYFUNCTION("""COMPUTED_VALUE"""),"Rif Sensitif")</f>
        <v>Rif Sensitif</v>
      </c>
      <c r="M702" s="43" t="str">
        <f>IFERROR(__xludf.DUMMYFUNCTION("""COMPUTED_VALUE"""),"Paru")</f>
        <v>Paru</v>
      </c>
    </row>
    <row r="703">
      <c r="H703" s="43" t="str">
        <f>IFERROR(__xludf.DUMMYFUNCTION("""COMPUTED_VALUE"""),"L")</f>
        <v>L</v>
      </c>
      <c r="I703" s="43" t="str">
        <f>IFERROR(__xludf.DUMMYFUNCTION("""COMPUTED_VALUE"""),"Positif")</f>
        <v>Positif</v>
      </c>
      <c r="J703" s="43" t="str">
        <f>IFERROR(__xludf.DUMMYFUNCTION("""COMPUTED_VALUE"""),"Negatif")</f>
        <v>Negatif</v>
      </c>
      <c r="K703" s="43" t="str">
        <f>IFERROR(__xludf.DUMMYFUNCTION("""COMPUTED_VALUE"""),"Tidak")</f>
        <v>Tidak</v>
      </c>
      <c r="L703" s="43" t="str">
        <f>IFERROR(__xludf.DUMMYFUNCTION("""COMPUTED_VALUE"""),"Rif Sensitif")</f>
        <v>Rif Sensitif</v>
      </c>
      <c r="M703" s="43" t="str">
        <f>IFERROR(__xludf.DUMMYFUNCTION("""COMPUTED_VALUE"""),"Paru")</f>
        <v>Paru</v>
      </c>
    </row>
    <row r="704">
      <c r="H704" s="43" t="str">
        <f>IFERROR(__xludf.DUMMYFUNCTION("""COMPUTED_VALUE"""),"L")</f>
        <v>L</v>
      </c>
      <c r="I704" s="43" t="str">
        <f>IFERROR(__xludf.DUMMYFUNCTION("""COMPUTED_VALUE"""),"Positif")</f>
        <v>Positif</v>
      </c>
      <c r="J704" s="43" t="str">
        <f>IFERROR(__xludf.DUMMYFUNCTION("""COMPUTED_VALUE"""),"Negatif")</f>
        <v>Negatif</v>
      </c>
      <c r="K704" s="43" t="str">
        <f>IFERROR(__xludf.DUMMYFUNCTION("""COMPUTED_VALUE"""),"Tidak")</f>
        <v>Tidak</v>
      </c>
      <c r="L704" s="43" t="str">
        <f>IFERROR(__xludf.DUMMYFUNCTION("""COMPUTED_VALUE"""),"Rif Sensitif")</f>
        <v>Rif Sensitif</v>
      </c>
      <c r="M704" s="43" t="str">
        <f>IFERROR(__xludf.DUMMYFUNCTION("""COMPUTED_VALUE"""),"Paru")</f>
        <v>Paru</v>
      </c>
    </row>
    <row r="705">
      <c r="H705" s="43" t="str">
        <f>IFERROR(__xludf.DUMMYFUNCTION("""COMPUTED_VALUE"""),"L")</f>
        <v>L</v>
      </c>
      <c r="I705" s="43" t="str">
        <f>IFERROR(__xludf.DUMMYFUNCTION("""COMPUTED_VALUE"""),"Positif")</f>
        <v>Positif</v>
      </c>
      <c r="J705" s="43" t="str">
        <f>IFERROR(__xludf.DUMMYFUNCTION("""COMPUTED_VALUE"""),"Negatif")</f>
        <v>Negatif</v>
      </c>
      <c r="K705" s="43" t="str">
        <f>IFERROR(__xludf.DUMMYFUNCTION("""COMPUTED_VALUE"""),"Tidak")</f>
        <v>Tidak</v>
      </c>
      <c r="L705" s="43" t="str">
        <f>IFERROR(__xludf.DUMMYFUNCTION("""COMPUTED_VALUE"""),"Rif Sensitif")</f>
        <v>Rif Sensitif</v>
      </c>
      <c r="M705" s="43" t="str">
        <f>IFERROR(__xludf.DUMMYFUNCTION("""COMPUTED_VALUE"""),"Paru")</f>
        <v>Paru</v>
      </c>
    </row>
    <row r="706">
      <c r="H706" s="43" t="str">
        <f>IFERROR(__xludf.DUMMYFUNCTION("""COMPUTED_VALUE"""),"L")</f>
        <v>L</v>
      </c>
      <c r="I706" s="43" t="str">
        <f>IFERROR(__xludf.DUMMYFUNCTION("""COMPUTED_VALUE"""),"Positif")</f>
        <v>Positif</v>
      </c>
      <c r="J706" s="43" t="str">
        <f>IFERROR(__xludf.DUMMYFUNCTION("""COMPUTED_VALUE"""),"Negatif")</f>
        <v>Negatif</v>
      </c>
      <c r="K706" s="43" t="str">
        <f>IFERROR(__xludf.DUMMYFUNCTION("""COMPUTED_VALUE"""),"Tidak")</f>
        <v>Tidak</v>
      </c>
      <c r="L706" s="43" t="str">
        <f>IFERROR(__xludf.DUMMYFUNCTION("""COMPUTED_VALUE"""),"Rif Sensitif")</f>
        <v>Rif Sensitif</v>
      </c>
      <c r="M706" s="43" t="str">
        <f>IFERROR(__xludf.DUMMYFUNCTION("""COMPUTED_VALUE"""),"Paru")</f>
        <v>Paru</v>
      </c>
    </row>
    <row r="707">
      <c r="H707" s="43" t="str">
        <f>IFERROR(__xludf.DUMMYFUNCTION("""COMPUTED_VALUE"""),"P")</f>
        <v>P</v>
      </c>
      <c r="I707" s="43" t="str">
        <f>IFERROR(__xludf.DUMMYFUNCTION("""COMPUTED_VALUE"""),"Positif")</f>
        <v>Positif</v>
      </c>
      <c r="J707" s="43" t="str">
        <f>IFERROR(__xludf.DUMMYFUNCTION("""COMPUTED_VALUE"""),"Negatif")</f>
        <v>Negatif</v>
      </c>
      <c r="K707" s="43" t="str">
        <f>IFERROR(__xludf.DUMMYFUNCTION("""COMPUTED_VALUE"""),"Tidak")</f>
        <v>Tidak</v>
      </c>
      <c r="L707" s="43" t="str">
        <f>IFERROR(__xludf.DUMMYFUNCTION("""COMPUTED_VALUE"""),"Rif Sensitif")</f>
        <v>Rif Sensitif</v>
      </c>
      <c r="M707" s="43" t="str">
        <f>IFERROR(__xludf.DUMMYFUNCTION("""COMPUTED_VALUE"""),"Paru")</f>
        <v>Paru</v>
      </c>
    </row>
    <row r="708">
      <c r="H708" s="43" t="str">
        <f>IFERROR(__xludf.DUMMYFUNCTION("""COMPUTED_VALUE"""),"L")</f>
        <v>L</v>
      </c>
      <c r="I708" s="43" t="str">
        <f>IFERROR(__xludf.DUMMYFUNCTION("""COMPUTED_VALUE"""),"Positif")</f>
        <v>Positif</v>
      </c>
      <c r="J708" s="43" t="str">
        <f>IFERROR(__xludf.DUMMYFUNCTION("""COMPUTED_VALUE"""),"Negatif")</f>
        <v>Negatif</v>
      </c>
      <c r="K708" s="43" t="str">
        <f>IFERROR(__xludf.DUMMYFUNCTION("""COMPUTED_VALUE"""),"Tidak")</f>
        <v>Tidak</v>
      </c>
      <c r="L708" s="43" t="str">
        <f>IFERROR(__xludf.DUMMYFUNCTION("""COMPUTED_VALUE"""),"Rif Sensitif")</f>
        <v>Rif Sensitif</v>
      </c>
      <c r="M708" s="43" t="str">
        <f>IFERROR(__xludf.DUMMYFUNCTION("""COMPUTED_VALUE"""),"Paru")</f>
        <v>Paru</v>
      </c>
    </row>
    <row r="709">
      <c r="H709" s="43" t="str">
        <f>IFERROR(__xludf.DUMMYFUNCTION("""COMPUTED_VALUE"""),"L")</f>
        <v>L</v>
      </c>
      <c r="I709" s="43" t="str">
        <f>IFERROR(__xludf.DUMMYFUNCTION("""COMPUTED_VALUE"""),"Positif")</f>
        <v>Positif</v>
      </c>
      <c r="J709" s="43" t="str">
        <f>IFERROR(__xludf.DUMMYFUNCTION("""COMPUTED_VALUE"""),"Negatif")</f>
        <v>Negatif</v>
      </c>
      <c r="K709" s="43" t="str">
        <f>IFERROR(__xludf.DUMMYFUNCTION("""COMPUTED_VALUE"""),"Tidak")</f>
        <v>Tidak</v>
      </c>
      <c r="L709" s="43" t="str">
        <f>IFERROR(__xludf.DUMMYFUNCTION("""COMPUTED_VALUE"""),"Rif Sensitif")</f>
        <v>Rif Sensitif</v>
      </c>
      <c r="M709" s="43" t="str">
        <f>IFERROR(__xludf.DUMMYFUNCTION("""COMPUTED_VALUE"""),"Paru")</f>
        <v>Paru</v>
      </c>
    </row>
    <row r="710">
      <c r="H710" s="43" t="str">
        <f>IFERROR(__xludf.DUMMYFUNCTION("""COMPUTED_VALUE"""),"L")</f>
        <v>L</v>
      </c>
      <c r="I710" s="43" t="str">
        <f>IFERROR(__xludf.DUMMYFUNCTION("""COMPUTED_VALUE"""),"Positif")</f>
        <v>Positif</v>
      </c>
      <c r="J710" s="43" t="str">
        <f>IFERROR(__xludf.DUMMYFUNCTION("""COMPUTED_VALUE"""),"Negatif")</f>
        <v>Negatif</v>
      </c>
      <c r="K710" s="43" t="str">
        <f>IFERROR(__xludf.DUMMYFUNCTION("""COMPUTED_VALUE"""),"Tidak")</f>
        <v>Tidak</v>
      </c>
      <c r="L710" s="43" t="str">
        <f>IFERROR(__xludf.DUMMYFUNCTION("""COMPUTED_VALUE"""),"Rif Sensitif")</f>
        <v>Rif Sensitif</v>
      </c>
      <c r="M710" s="43" t="str">
        <f>IFERROR(__xludf.DUMMYFUNCTION("""COMPUTED_VALUE"""),"Paru")</f>
        <v>Paru</v>
      </c>
    </row>
    <row r="711">
      <c r="H711" s="43" t="str">
        <f>IFERROR(__xludf.DUMMYFUNCTION("""COMPUTED_VALUE"""),"L")</f>
        <v>L</v>
      </c>
      <c r="I711" s="43" t="str">
        <f>IFERROR(__xludf.DUMMYFUNCTION("""COMPUTED_VALUE"""),"Positif")</f>
        <v>Positif</v>
      </c>
      <c r="J711" s="43" t="str">
        <f>IFERROR(__xludf.DUMMYFUNCTION("""COMPUTED_VALUE"""),"Negatif")</f>
        <v>Negatif</v>
      </c>
      <c r="K711" s="43" t="str">
        <f>IFERROR(__xludf.DUMMYFUNCTION("""COMPUTED_VALUE"""),"Tidak")</f>
        <v>Tidak</v>
      </c>
      <c r="L711" s="43" t="str">
        <f>IFERROR(__xludf.DUMMYFUNCTION("""COMPUTED_VALUE"""),"Rif Sensitif")</f>
        <v>Rif Sensitif</v>
      </c>
      <c r="M711" s="43" t="str">
        <f>IFERROR(__xludf.DUMMYFUNCTION("""COMPUTED_VALUE"""),"Paru")</f>
        <v>Paru</v>
      </c>
    </row>
    <row r="712">
      <c r="H712" s="43" t="str">
        <f>IFERROR(__xludf.DUMMYFUNCTION("""COMPUTED_VALUE"""),"P")</f>
        <v>P</v>
      </c>
      <c r="I712" s="43" t="str">
        <f>IFERROR(__xludf.DUMMYFUNCTION("""COMPUTED_VALUE"""),"Positif")</f>
        <v>Positif</v>
      </c>
      <c r="J712" s="43" t="str">
        <f>IFERROR(__xludf.DUMMYFUNCTION("""COMPUTED_VALUE"""),"Negatif")</f>
        <v>Negatif</v>
      </c>
      <c r="K712" s="43" t="str">
        <f>IFERROR(__xludf.DUMMYFUNCTION("""COMPUTED_VALUE"""),"Tidak")</f>
        <v>Tidak</v>
      </c>
      <c r="L712" s="43" t="str">
        <f>IFERROR(__xludf.DUMMYFUNCTION("""COMPUTED_VALUE"""),"Rif Sensitif")</f>
        <v>Rif Sensitif</v>
      </c>
      <c r="M712" s="43" t="str">
        <f>IFERROR(__xludf.DUMMYFUNCTION("""COMPUTED_VALUE"""),"Paru")</f>
        <v>Paru</v>
      </c>
    </row>
    <row r="713">
      <c r="H713" s="43" t="str">
        <f>IFERROR(__xludf.DUMMYFUNCTION("""COMPUTED_VALUE"""),"P")</f>
        <v>P</v>
      </c>
      <c r="I713" s="43" t="str">
        <f>IFERROR(__xludf.DUMMYFUNCTION("""COMPUTED_VALUE"""),"Positif")</f>
        <v>Positif</v>
      </c>
      <c r="J713" s="43" t="str">
        <f>IFERROR(__xludf.DUMMYFUNCTION("""COMPUTED_VALUE"""),"Negatif")</f>
        <v>Negatif</v>
      </c>
      <c r="K713" s="43" t="str">
        <f>IFERROR(__xludf.DUMMYFUNCTION("""COMPUTED_VALUE"""),"Tidak")</f>
        <v>Tidak</v>
      </c>
      <c r="L713" s="43" t="str">
        <f>IFERROR(__xludf.DUMMYFUNCTION("""COMPUTED_VALUE"""),"Rif Sensitif")</f>
        <v>Rif Sensitif</v>
      </c>
      <c r="M713" s="43" t="str">
        <f>IFERROR(__xludf.DUMMYFUNCTION("""COMPUTED_VALUE"""),"Paru")</f>
        <v>Paru</v>
      </c>
    </row>
    <row r="714">
      <c r="H714" s="43" t="str">
        <f>IFERROR(__xludf.DUMMYFUNCTION("""COMPUTED_VALUE"""),"L")</f>
        <v>L</v>
      </c>
      <c r="I714" s="43" t="str">
        <f>IFERROR(__xludf.DUMMYFUNCTION("""COMPUTED_VALUE"""),"Positif")</f>
        <v>Positif</v>
      </c>
      <c r="J714" s="43" t="str">
        <f>IFERROR(__xludf.DUMMYFUNCTION("""COMPUTED_VALUE"""),"Negatif")</f>
        <v>Negatif</v>
      </c>
      <c r="K714" s="43" t="str">
        <f>IFERROR(__xludf.DUMMYFUNCTION("""COMPUTED_VALUE"""),"Tidak")</f>
        <v>Tidak</v>
      </c>
      <c r="L714" s="43" t="str">
        <f>IFERROR(__xludf.DUMMYFUNCTION("""COMPUTED_VALUE"""),"Rif Sensitif")</f>
        <v>Rif Sensitif</v>
      </c>
      <c r="M714" s="43" t="str">
        <f>IFERROR(__xludf.DUMMYFUNCTION("""COMPUTED_VALUE"""),"Paru")</f>
        <v>Paru</v>
      </c>
    </row>
    <row r="715">
      <c r="H715" s="43" t="str">
        <f>IFERROR(__xludf.DUMMYFUNCTION("""COMPUTED_VALUE"""),"L")</f>
        <v>L</v>
      </c>
      <c r="I715" s="43" t="str">
        <f>IFERROR(__xludf.DUMMYFUNCTION("""COMPUTED_VALUE"""),"Positif")</f>
        <v>Positif</v>
      </c>
      <c r="J715" s="43" t="str">
        <f>IFERROR(__xludf.DUMMYFUNCTION("""COMPUTED_VALUE"""),"Negatif")</f>
        <v>Negatif</v>
      </c>
      <c r="K715" s="43" t="str">
        <f>IFERROR(__xludf.DUMMYFUNCTION("""COMPUTED_VALUE"""),"Tidak")</f>
        <v>Tidak</v>
      </c>
      <c r="L715" s="43" t="str">
        <f>IFERROR(__xludf.DUMMYFUNCTION("""COMPUTED_VALUE"""),"Rif Sensitif")</f>
        <v>Rif Sensitif</v>
      </c>
      <c r="M715" s="43" t="str">
        <f>IFERROR(__xludf.DUMMYFUNCTION("""COMPUTED_VALUE"""),"Paru")</f>
        <v>Paru</v>
      </c>
    </row>
    <row r="716">
      <c r="H716" s="43" t="str">
        <f>IFERROR(__xludf.DUMMYFUNCTION("""COMPUTED_VALUE"""),"L")</f>
        <v>L</v>
      </c>
      <c r="I716" s="43" t="str">
        <f>IFERROR(__xludf.DUMMYFUNCTION("""COMPUTED_VALUE"""),"Positif")</f>
        <v>Positif</v>
      </c>
      <c r="J716" s="43" t="str">
        <f>IFERROR(__xludf.DUMMYFUNCTION("""COMPUTED_VALUE"""),"Negatif")</f>
        <v>Negatif</v>
      </c>
      <c r="K716" s="43" t="str">
        <f>IFERROR(__xludf.DUMMYFUNCTION("""COMPUTED_VALUE"""),"Tidak")</f>
        <v>Tidak</v>
      </c>
      <c r="L716" s="43" t="str">
        <f>IFERROR(__xludf.DUMMYFUNCTION("""COMPUTED_VALUE"""),"Rif Sensitif")</f>
        <v>Rif Sensitif</v>
      </c>
      <c r="M716" s="43" t="str">
        <f>IFERROR(__xludf.DUMMYFUNCTION("""COMPUTED_VALUE"""),"Paru")</f>
        <v>Paru</v>
      </c>
    </row>
    <row r="717">
      <c r="H717" s="43" t="str">
        <f>IFERROR(__xludf.DUMMYFUNCTION("""COMPUTED_VALUE"""),"P")</f>
        <v>P</v>
      </c>
      <c r="I717" s="43" t="str">
        <f>IFERROR(__xludf.DUMMYFUNCTION("""COMPUTED_VALUE"""),"Positif")</f>
        <v>Positif</v>
      </c>
      <c r="J717" s="43" t="str">
        <f>IFERROR(__xludf.DUMMYFUNCTION("""COMPUTED_VALUE"""),"Negatif")</f>
        <v>Negatif</v>
      </c>
      <c r="K717" s="43" t="str">
        <f>IFERROR(__xludf.DUMMYFUNCTION("""COMPUTED_VALUE"""),"Tidak")</f>
        <v>Tidak</v>
      </c>
      <c r="L717" s="43" t="str">
        <f>IFERROR(__xludf.DUMMYFUNCTION("""COMPUTED_VALUE"""),"Rif Sensitif")</f>
        <v>Rif Sensitif</v>
      </c>
      <c r="M717" s="43" t="str">
        <f>IFERROR(__xludf.DUMMYFUNCTION("""COMPUTED_VALUE"""),"Paru")</f>
        <v>Paru</v>
      </c>
    </row>
    <row r="718">
      <c r="H718" s="43" t="str">
        <f>IFERROR(__xludf.DUMMYFUNCTION("""COMPUTED_VALUE"""),"P")</f>
        <v>P</v>
      </c>
      <c r="I718" s="43" t="str">
        <f>IFERROR(__xludf.DUMMYFUNCTION("""COMPUTED_VALUE"""),"Positif")</f>
        <v>Positif</v>
      </c>
      <c r="J718" s="43" t="str">
        <f>IFERROR(__xludf.DUMMYFUNCTION("""COMPUTED_VALUE"""),"Negatif")</f>
        <v>Negatif</v>
      </c>
      <c r="K718" s="43" t="str">
        <f>IFERROR(__xludf.DUMMYFUNCTION("""COMPUTED_VALUE"""),"Tidak")</f>
        <v>Tidak</v>
      </c>
      <c r="L718" s="43" t="str">
        <f>IFERROR(__xludf.DUMMYFUNCTION("""COMPUTED_VALUE"""),"Rif Sensitif")</f>
        <v>Rif Sensitif</v>
      </c>
      <c r="M718" s="43" t="str">
        <f>IFERROR(__xludf.DUMMYFUNCTION("""COMPUTED_VALUE"""),"Paru")</f>
        <v>Paru</v>
      </c>
    </row>
    <row r="719">
      <c r="H719" s="43" t="str">
        <f>IFERROR(__xludf.DUMMYFUNCTION("""COMPUTED_VALUE"""),"P")</f>
        <v>P</v>
      </c>
      <c r="I719" s="43" t="str">
        <f>IFERROR(__xludf.DUMMYFUNCTION("""COMPUTED_VALUE"""),"Positif")</f>
        <v>Positif</v>
      </c>
      <c r="J719" s="43" t="str">
        <f>IFERROR(__xludf.DUMMYFUNCTION("""COMPUTED_VALUE"""),"Negatif")</f>
        <v>Negatif</v>
      </c>
      <c r="K719" s="43" t="str">
        <f>IFERROR(__xludf.DUMMYFUNCTION("""COMPUTED_VALUE"""),"Tidak")</f>
        <v>Tidak</v>
      </c>
      <c r="L719" s="43" t="str">
        <f>IFERROR(__xludf.DUMMYFUNCTION("""COMPUTED_VALUE"""),"Rif Sensitif")</f>
        <v>Rif Sensitif</v>
      </c>
      <c r="M719" s="43" t="str">
        <f>IFERROR(__xludf.DUMMYFUNCTION("""COMPUTED_VALUE"""),"Paru")</f>
        <v>Paru</v>
      </c>
    </row>
    <row r="720">
      <c r="H720" s="43" t="str">
        <f>IFERROR(__xludf.DUMMYFUNCTION("""COMPUTED_VALUE"""),"P")</f>
        <v>P</v>
      </c>
      <c r="I720" s="43" t="str">
        <f>IFERROR(__xludf.DUMMYFUNCTION("""COMPUTED_VALUE"""),"Positif")</f>
        <v>Positif</v>
      </c>
      <c r="J720" s="43" t="str">
        <f>IFERROR(__xludf.DUMMYFUNCTION("""COMPUTED_VALUE"""),"Negatif")</f>
        <v>Negatif</v>
      </c>
      <c r="K720" s="43" t="str">
        <f>IFERROR(__xludf.DUMMYFUNCTION("""COMPUTED_VALUE"""),"Tidak")</f>
        <v>Tidak</v>
      </c>
      <c r="L720" s="43" t="str">
        <f>IFERROR(__xludf.DUMMYFUNCTION("""COMPUTED_VALUE"""),"Rif Sensitif")</f>
        <v>Rif Sensitif</v>
      </c>
      <c r="M720" s="43" t="str">
        <f>IFERROR(__xludf.DUMMYFUNCTION("""COMPUTED_VALUE"""),"Paru")</f>
        <v>Paru</v>
      </c>
    </row>
    <row r="721">
      <c r="H721" s="43" t="str">
        <f>IFERROR(__xludf.DUMMYFUNCTION("""COMPUTED_VALUE"""),"P")</f>
        <v>P</v>
      </c>
      <c r="I721" s="43" t="str">
        <f>IFERROR(__xludf.DUMMYFUNCTION("""COMPUTED_VALUE"""),"Positif")</f>
        <v>Positif</v>
      </c>
      <c r="J721" s="43" t="str">
        <f>IFERROR(__xludf.DUMMYFUNCTION("""COMPUTED_VALUE"""),"Negatif")</f>
        <v>Negatif</v>
      </c>
      <c r="K721" s="43" t="str">
        <f>IFERROR(__xludf.DUMMYFUNCTION("""COMPUTED_VALUE"""),"Tidak")</f>
        <v>Tidak</v>
      </c>
      <c r="L721" s="43" t="str">
        <f>IFERROR(__xludf.DUMMYFUNCTION("""COMPUTED_VALUE"""),"Rif Sensitif")</f>
        <v>Rif Sensitif</v>
      </c>
      <c r="M721" s="43" t="str">
        <f>IFERROR(__xludf.DUMMYFUNCTION("""COMPUTED_VALUE"""),"Paru")</f>
        <v>Paru</v>
      </c>
    </row>
    <row r="722">
      <c r="H722" s="43" t="str">
        <f>IFERROR(__xludf.DUMMYFUNCTION("""COMPUTED_VALUE"""),"P")</f>
        <v>P</v>
      </c>
      <c r="I722" s="43" t="str">
        <f>IFERROR(__xludf.DUMMYFUNCTION("""COMPUTED_VALUE"""),"Positif")</f>
        <v>Positif</v>
      </c>
      <c r="J722" s="43" t="str">
        <f>IFERROR(__xludf.DUMMYFUNCTION("""COMPUTED_VALUE"""),"Negatif")</f>
        <v>Negatif</v>
      </c>
      <c r="K722" s="43" t="str">
        <f>IFERROR(__xludf.DUMMYFUNCTION("""COMPUTED_VALUE"""),"Tidak")</f>
        <v>Tidak</v>
      </c>
      <c r="L722" s="43" t="str">
        <f>IFERROR(__xludf.DUMMYFUNCTION("""COMPUTED_VALUE"""),"Rif Sensitif")</f>
        <v>Rif Sensitif</v>
      </c>
      <c r="M722" s="43" t="str">
        <f>IFERROR(__xludf.DUMMYFUNCTION("""COMPUTED_VALUE"""),"Paru")</f>
        <v>Paru</v>
      </c>
    </row>
    <row r="723">
      <c r="H723" s="43" t="str">
        <f>IFERROR(__xludf.DUMMYFUNCTION("""COMPUTED_VALUE"""),"L")</f>
        <v>L</v>
      </c>
      <c r="I723" s="43" t="str">
        <f>IFERROR(__xludf.DUMMYFUNCTION("""COMPUTED_VALUE"""),"Positif")</f>
        <v>Positif</v>
      </c>
      <c r="J723" s="43" t="str">
        <f>IFERROR(__xludf.DUMMYFUNCTION("""COMPUTED_VALUE"""),"Negatif")</f>
        <v>Negatif</v>
      </c>
      <c r="K723" s="43" t="str">
        <f>IFERROR(__xludf.DUMMYFUNCTION("""COMPUTED_VALUE"""),"Tidak")</f>
        <v>Tidak</v>
      </c>
      <c r="L723" s="43" t="str">
        <f>IFERROR(__xludf.DUMMYFUNCTION("""COMPUTED_VALUE"""),"Rif Sensitif")</f>
        <v>Rif Sensitif</v>
      </c>
      <c r="M723" s="43" t="str">
        <f>IFERROR(__xludf.DUMMYFUNCTION("""COMPUTED_VALUE"""),"Paru")</f>
        <v>Paru</v>
      </c>
    </row>
    <row r="724">
      <c r="H724" s="43" t="str">
        <f>IFERROR(__xludf.DUMMYFUNCTION("""COMPUTED_VALUE"""),"L")</f>
        <v>L</v>
      </c>
      <c r="I724" s="43" t="str">
        <f>IFERROR(__xludf.DUMMYFUNCTION("""COMPUTED_VALUE"""),"Positif")</f>
        <v>Positif</v>
      </c>
      <c r="J724" s="43" t="str">
        <f>IFERROR(__xludf.DUMMYFUNCTION("""COMPUTED_VALUE"""),"Negatif")</f>
        <v>Negatif</v>
      </c>
      <c r="K724" s="43" t="str">
        <f>IFERROR(__xludf.DUMMYFUNCTION("""COMPUTED_VALUE"""),"Tidak")</f>
        <v>Tidak</v>
      </c>
      <c r="L724" s="43" t="str">
        <f>IFERROR(__xludf.DUMMYFUNCTION("""COMPUTED_VALUE"""),"Rif Sensitif")</f>
        <v>Rif Sensitif</v>
      </c>
      <c r="M724" s="43" t="str">
        <f>IFERROR(__xludf.DUMMYFUNCTION("""COMPUTED_VALUE"""),"Paru")</f>
        <v>Paru</v>
      </c>
    </row>
    <row r="725">
      <c r="H725" s="43" t="str">
        <f>IFERROR(__xludf.DUMMYFUNCTION("""COMPUTED_VALUE"""),"P")</f>
        <v>P</v>
      </c>
      <c r="I725" s="43" t="str">
        <f>IFERROR(__xludf.DUMMYFUNCTION("""COMPUTED_VALUE"""),"Positif")</f>
        <v>Positif</v>
      </c>
      <c r="J725" s="43" t="str">
        <f>IFERROR(__xludf.DUMMYFUNCTION("""COMPUTED_VALUE"""),"Negatif")</f>
        <v>Negatif</v>
      </c>
      <c r="K725" s="43" t="str">
        <f>IFERROR(__xludf.DUMMYFUNCTION("""COMPUTED_VALUE"""),"Tidak")</f>
        <v>Tidak</v>
      </c>
      <c r="L725" s="43" t="str">
        <f>IFERROR(__xludf.DUMMYFUNCTION("""COMPUTED_VALUE"""),"Rif Sensitif")</f>
        <v>Rif Sensitif</v>
      </c>
      <c r="M725" s="43" t="str">
        <f>IFERROR(__xludf.DUMMYFUNCTION("""COMPUTED_VALUE"""),"Paru")</f>
        <v>Paru</v>
      </c>
    </row>
    <row r="726">
      <c r="H726" s="43" t="str">
        <f>IFERROR(__xludf.DUMMYFUNCTION("""COMPUTED_VALUE"""),"L")</f>
        <v>L</v>
      </c>
      <c r="I726" s="43" t="str">
        <f>IFERROR(__xludf.DUMMYFUNCTION("""COMPUTED_VALUE"""),"Positif")</f>
        <v>Positif</v>
      </c>
      <c r="J726" s="43" t="str">
        <f>IFERROR(__xludf.DUMMYFUNCTION("""COMPUTED_VALUE"""),"Negatif")</f>
        <v>Negatif</v>
      </c>
      <c r="K726" s="43" t="str">
        <f>IFERROR(__xludf.DUMMYFUNCTION("""COMPUTED_VALUE"""),"Tidak")</f>
        <v>Tidak</v>
      </c>
      <c r="L726" s="43" t="str">
        <f>IFERROR(__xludf.DUMMYFUNCTION("""COMPUTED_VALUE"""),"Rif Sensitif")</f>
        <v>Rif Sensitif</v>
      </c>
      <c r="M726" s="43" t="str">
        <f>IFERROR(__xludf.DUMMYFUNCTION("""COMPUTED_VALUE"""),"Paru")</f>
        <v>Paru</v>
      </c>
    </row>
    <row r="727">
      <c r="H727" s="43" t="str">
        <f>IFERROR(__xludf.DUMMYFUNCTION("""COMPUTED_VALUE"""),"L")</f>
        <v>L</v>
      </c>
      <c r="I727" s="43" t="str">
        <f>IFERROR(__xludf.DUMMYFUNCTION("""COMPUTED_VALUE"""),"Positif")</f>
        <v>Positif</v>
      </c>
      <c r="J727" s="43" t="str">
        <f>IFERROR(__xludf.DUMMYFUNCTION("""COMPUTED_VALUE"""),"Negatif")</f>
        <v>Negatif</v>
      </c>
      <c r="K727" s="43" t="str">
        <f>IFERROR(__xludf.DUMMYFUNCTION("""COMPUTED_VALUE"""),"Tidak")</f>
        <v>Tidak</v>
      </c>
      <c r="L727" s="43" t="str">
        <f>IFERROR(__xludf.DUMMYFUNCTION("""COMPUTED_VALUE"""),"Rif Sensitif")</f>
        <v>Rif Sensitif</v>
      </c>
      <c r="M727" s="43" t="str">
        <f>IFERROR(__xludf.DUMMYFUNCTION("""COMPUTED_VALUE"""),"Paru")</f>
        <v>Paru</v>
      </c>
    </row>
    <row r="728">
      <c r="H728" s="43" t="str">
        <f>IFERROR(__xludf.DUMMYFUNCTION("""COMPUTED_VALUE"""),"L")</f>
        <v>L</v>
      </c>
      <c r="I728" s="43" t="str">
        <f>IFERROR(__xludf.DUMMYFUNCTION("""COMPUTED_VALUE"""),"Positif")</f>
        <v>Positif</v>
      </c>
      <c r="J728" s="43" t="str">
        <f>IFERROR(__xludf.DUMMYFUNCTION("""COMPUTED_VALUE"""),"Negatif")</f>
        <v>Negatif</v>
      </c>
      <c r="K728" s="43" t="str">
        <f>IFERROR(__xludf.DUMMYFUNCTION("""COMPUTED_VALUE"""),"Tidak")</f>
        <v>Tidak</v>
      </c>
      <c r="L728" s="43" t="str">
        <f>IFERROR(__xludf.DUMMYFUNCTION("""COMPUTED_VALUE"""),"Rif Sensitif")</f>
        <v>Rif Sensitif</v>
      </c>
      <c r="M728" s="43" t="str">
        <f>IFERROR(__xludf.DUMMYFUNCTION("""COMPUTED_VALUE"""),"Paru")</f>
        <v>Paru</v>
      </c>
    </row>
    <row r="729">
      <c r="H729" s="43" t="str">
        <f>IFERROR(__xludf.DUMMYFUNCTION("""COMPUTED_VALUE"""),"L")</f>
        <v>L</v>
      </c>
      <c r="I729" s="43" t="str">
        <f>IFERROR(__xludf.DUMMYFUNCTION("""COMPUTED_VALUE"""),"Positif")</f>
        <v>Positif</v>
      </c>
      <c r="J729" s="43" t="str">
        <f>IFERROR(__xludf.DUMMYFUNCTION("""COMPUTED_VALUE"""),"Negatif")</f>
        <v>Negatif</v>
      </c>
      <c r="K729" s="43" t="str">
        <f>IFERROR(__xludf.DUMMYFUNCTION("""COMPUTED_VALUE"""),"Tidak")</f>
        <v>Tidak</v>
      </c>
      <c r="L729" s="43" t="str">
        <f>IFERROR(__xludf.DUMMYFUNCTION("""COMPUTED_VALUE"""),"Rif Sensitif")</f>
        <v>Rif Sensitif</v>
      </c>
      <c r="M729" s="43" t="str">
        <f>IFERROR(__xludf.DUMMYFUNCTION("""COMPUTED_VALUE"""),"Paru")</f>
        <v>Paru</v>
      </c>
    </row>
    <row r="730">
      <c r="H730" s="43" t="str">
        <f>IFERROR(__xludf.DUMMYFUNCTION("""COMPUTED_VALUE"""),"L")</f>
        <v>L</v>
      </c>
      <c r="I730" s="43" t="str">
        <f>IFERROR(__xludf.DUMMYFUNCTION("""COMPUTED_VALUE"""),"Positif")</f>
        <v>Positif</v>
      </c>
      <c r="J730" s="43" t="str">
        <f>IFERROR(__xludf.DUMMYFUNCTION("""COMPUTED_VALUE"""),"Negatif")</f>
        <v>Negatif</v>
      </c>
      <c r="K730" s="43" t="str">
        <f>IFERROR(__xludf.DUMMYFUNCTION("""COMPUTED_VALUE"""),"Tidak")</f>
        <v>Tidak</v>
      </c>
      <c r="L730" s="43" t="str">
        <f>IFERROR(__xludf.DUMMYFUNCTION("""COMPUTED_VALUE"""),"Rif Sensitif")</f>
        <v>Rif Sensitif</v>
      </c>
      <c r="M730" s="43" t="str">
        <f>IFERROR(__xludf.DUMMYFUNCTION("""COMPUTED_VALUE"""),"Paru")</f>
        <v>Paru</v>
      </c>
    </row>
    <row r="731">
      <c r="H731" s="43" t="str">
        <f>IFERROR(__xludf.DUMMYFUNCTION("""COMPUTED_VALUE"""),"P")</f>
        <v>P</v>
      </c>
      <c r="I731" s="43" t="str">
        <f>IFERROR(__xludf.DUMMYFUNCTION("""COMPUTED_VALUE"""),"Positif")</f>
        <v>Positif</v>
      </c>
      <c r="J731" s="43" t="str">
        <f>IFERROR(__xludf.DUMMYFUNCTION("""COMPUTED_VALUE"""),"Negatif")</f>
        <v>Negatif</v>
      </c>
      <c r="K731" s="43" t="str">
        <f>IFERROR(__xludf.DUMMYFUNCTION("""COMPUTED_VALUE"""),"Tidak")</f>
        <v>Tidak</v>
      </c>
      <c r="L731" s="43" t="str">
        <f>IFERROR(__xludf.DUMMYFUNCTION("""COMPUTED_VALUE"""),"Rif Sensitif")</f>
        <v>Rif Sensitif</v>
      </c>
      <c r="M731" s="43" t="str">
        <f>IFERROR(__xludf.DUMMYFUNCTION("""COMPUTED_VALUE"""),"Paru")</f>
        <v>Paru</v>
      </c>
    </row>
    <row r="732">
      <c r="H732" s="43" t="str">
        <f>IFERROR(__xludf.DUMMYFUNCTION("""COMPUTED_VALUE"""),"P")</f>
        <v>P</v>
      </c>
      <c r="I732" s="43" t="str">
        <f>IFERROR(__xludf.DUMMYFUNCTION("""COMPUTED_VALUE"""),"Positif")</f>
        <v>Positif</v>
      </c>
      <c r="J732" s="43" t="str">
        <f>IFERROR(__xludf.DUMMYFUNCTION("""COMPUTED_VALUE"""),"Negatif")</f>
        <v>Negatif</v>
      </c>
      <c r="K732" s="43" t="str">
        <f>IFERROR(__xludf.DUMMYFUNCTION("""COMPUTED_VALUE"""),"Tidak")</f>
        <v>Tidak</v>
      </c>
      <c r="L732" s="43" t="str">
        <f>IFERROR(__xludf.DUMMYFUNCTION("""COMPUTED_VALUE"""),"Rif Sensitif")</f>
        <v>Rif Sensitif</v>
      </c>
      <c r="M732" s="43" t="str">
        <f>IFERROR(__xludf.DUMMYFUNCTION("""COMPUTED_VALUE"""),"Paru")</f>
        <v>Paru</v>
      </c>
    </row>
    <row r="733">
      <c r="H733" s="43" t="str">
        <f>IFERROR(__xludf.DUMMYFUNCTION("""COMPUTED_VALUE"""),"L")</f>
        <v>L</v>
      </c>
      <c r="I733" s="43" t="str">
        <f>IFERROR(__xludf.DUMMYFUNCTION("""COMPUTED_VALUE"""),"Positif")</f>
        <v>Positif</v>
      </c>
      <c r="J733" s="43" t="str">
        <f>IFERROR(__xludf.DUMMYFUNCTION("""COMPUTED_VALUE"""),"Negatif")</f>
        <v>Negatif</v>
      </c>
      <c r="K733" s="43" t="str">
        <f>IFERROR(__xludf.DUMMYFUNCTION("""COMPUTED_VALUE"""),"Tidak")</f>
        <v>Tidak</v>
      </c>
      <c r="L733" s="43" t="str">
        <f>IFERROR(__xludf.DUMMYFUNCTION("""COMPUTED_VALUE"""),"Rif Sensitif")</f>
        <v>Rif Sensitif</v>
      </c>
      <c r="M733" s="43" t="str">
        <f>IFERROR(__xludf.DUMMYFUNCTION("""COMPUTED_VALUE"""),"Paru")</f>
        <v>Paru</v>
      </c>
    </row>
    <row r="734">
      <c r="H734" s="43" t="str">
        <f>IFERROR(__xludf.DUMMYFUNCTION("""COMPUTED_VALUE"""),"L")</f>
        <v>L</v>
      </c>
      <c r="I734" s="43" t="str">
        <f>IFERROR(__xludf.DUMMYFUNCTION("""COMPUTED_VALUE"""),"Positif")</f>
        <v>Positif</v>
      </c>
      <c r="J734" s="43" t="str">
        <f>IFERROR(__xludf.DUMMYFUNCTION("""COMPUTED_VALUE"""),"Negatif")</f>
        <v>Negatif</v>
      </c>
      <c r="K734" s="43" t="str">
        <f>IFERROR(__xludf.DUMMYFUNCTION("""COMPUTED_VALUE"""),"Tidak")</f>
        <v>Tidak</v>
      </c>
      <c r="L734" s="43" t="str">
        <f>IFERROR(__xludf.DUMMYFUNCTION("""COMPUTED_VALUE"""),"Rif Sensitif")</f>
        <v>Rif Sensitif</v>
      </c>
      <c r="M734" s="43" t="str">
        <f>IFERROR(__xludf.DUMMYFUNCTION("""COMPUTED_VALUE"""),"Paru")</f>
        <v>Paru</v>
      </c>
    </row>
    <row r="735">
      <c r="H735" s="43" t="str">
        <f>IFERROR(__xludf.DUMMYFUNCTION("""COMPUTED_VALUE"""),"L")</f>
        <v>L</v>
      </c>
      <c r="I735" s="43" t="str">
        <f>IFERROR(__xludf.DUMMYFUNCTION("""COMPUTED_VALUE"""),"Positif")</f>
        <v>Positif</v>
      </c>
      <c r="J735" s="43" t="str">
        <f>IFERROR(__xludf.DUMMYFUNCTION("""COMPUTED_VALUE"""),"Negatif")</f>
        <v>Negatif</v>
      </c>
      <c r="K735" s="43" t="str">
        <f>IFERROR(__xludf.DUMMYFUNCTION("""COMPUTED_VALUE"""),"Tidak")</f>
        <v>Tidak</v>
      </c>
      <c r="L735" s="43" t="str">
        <f>IFERROR(__xludf.DUMMYFUNCTION("""COMPUTED_VALUE"""),"Rif Sensitif")</f>
        <v>Rif Sensitif</v>
      </c>
      <c r="M735" s="43" t="str">
        <f>IFERROR(__xludf.DUMMYFUNCTION("""COMPUTED_VALUE"""),"Paru")</f>
        <v>Paru</v>
      </c>
    </row>
    <row r="736">
      <c r="H736" s="43" t="str">
        <f>IFERROR(__xludf.DUMMYFUNCTION("""COMPUTED_VALUE"""),"P")</f>
        <v>P</v>
      </c>
      <c r="I736" s="43" t="str">
        <f>IFERROR(__xludf.DUMMYFUNCTION("""COMPUTED_VALUE"""),"Positif")</f>
        <v>Positif</v>
      </c>
      <c r="J736" s="43" t="str">
        <f>IFERROR(__xludf.DUMMYFUNCTION("""COMPUTED_VALUE"""),"Negatif")</f>
        <v>Negatif</v>
      </c>
      <c r="K736" s="43" t="str">
        <f>IFERROR(__xludf.DUMMYFUNCTION("""COMPUTED_VALUE"""),"Tidak")</f>
        <v>Tidak</v>
      </c>
      <c r="L736" s="43" t="str">
        <f>IFERROR(__xludf.DUMMYFUNCTION("""COMPUTED_VALUE"""),"Rif Sensitif")</f>
        <v>Rif Sensitif</v>
      </c>
      <c r="M736" s="43" t="str">
        <f>IFERROR(__xludf.DUMMYFUNCTION("""COMPUTED_VALUE"""),"Paru")</f>
        <v>Paru</v>
      </c>
    </row>
    <row r="737">
      <c r="H737" s="43" t="str">
        <f>IFERROR(__xludf.DUMMYFUNCTION("""COMPUTED_VALUE"""),"P")</f>
        <v>P</v>
      </c>
      <c r="I737" s="43" t="str">
        <f>IFERROR(__xludf.DUMMYFUNCTION("""COMPUTED_VALUE"""),"Positif")</f>
        <v>Positif</v>
      </c>
      <c r="J737" s="43" t="str">
        <f>IFERROR(__xludf.DUMMYFUNCTION("""COMPUTED_VALUE"""),"Negatif")</f>
        <v>Negatif</v>
      </c>
      <c r="K737" s="43" t="str">
        <f>IFERROR(__xludf.DUMMYFUNCTION("""COMPUTED_VALUE"""),"Tidak")</f>
        <v>Tidak</v>
      </c>
      <c r="L737" s="43" t="str">
        <f>IFERROR(__xludf.DUMMYFUNCTION("""COMPUTED_VALUE"""),"Rif Sensitif")</f>
        <v>Rif Sensitif</v>
      </c>
      <c r="M737" s="43" t="str">
        <f>IFERROR(__xludf.DUMMYFUNCTION("""COMPUTED_VALUE"""),"Paru")</f>
        <v>Paru</v>
      </c>
    </row>
    <row r="738">
      <c r="H738" s="43" t="str">
        <f>IFERROR(__xludf.DUMMYFUNCTION("""COMPUTED_VALUE"""),"P")</f>
        <v>P</v>
      </c>
      <c r="I738" s="43" t="str">
        <f>IFERROR(__xludf.DUMMYFUNCTION("""COMPUTED_VALUE"""),"Positif")</f>
        <v>Positif</v>
      </c>
      <c r="J738" s="43" t="str">
        <f>IFERROR(__xludf.DUMMYFUNCTION("""COMPUTED_VALUE"""),"Negatif")</f>
        <v>Negatif</v>
      </c>
      <c r="K738" s="43" t="str">
        <f>IFERROR(__xludf.DUMMYFUNCTION("""COMPUTED_VALUE"""),"Tidak")</f>
        <v>Tidak</v>
      </c>
      <c r="L738" s="43" t="str">
        <f>IFERROR(__xludf.DUMMYFUNCTION("""COMPUTED_VALUE"""),"Rif Sensitif")</f>
        <v>Rif Sensitif</v>
      </c>
      <c r="M738" s="43" t="str">
        <f>IFERROR(__xludf.DUMMYFUNCTION("""COMPUTED_VALUE"""),"Paru")</f>
        <v>Paru</v>
      </c>
    </row>
    <row r="739">
      <c r="H739" s="43" t="str">
        <f>IFERROR(__xludf.DUMMYFUNCTION("""COMPUTED_VALUE"""),"L")</f>
        <v>L</v>
      </c>
      <c r="I739" s="43" t="str">
        <f>IFERROR(__xludf.DUMMYFUNCTION("""COMPUTED_VALUE"""),"Positif")</f>
        <v>Positif</v>
      </c>
      <c r="J739" s="43" t="str">
        <f>IFERROR(__xludf.DUMMYFUNCTION("""COMPUTED_VALUE"""),"Negatif")</f>
        <v>Negatif</v>
      </c>
      <c r="K739" s="43" t="str">
        <f>IFERROR(__xludf.DUMMYFUNCTION("""COMPUTED_VALUE"""),"Tidak")</f>
        <v>Tidak</v>
      </c>
      <c r="L739" s="43" t="str">
        <f>IFERROR(__xludf.DUMMYFUNCTION("""COMPUTED_VALUE"""),"Rif Sensitif")</f>
        <v>Rif Sensitif</v>
      </c>
      <c r="M739" s="43" t="str">
        <f>IFERROR(__xludf.DUMMYFUNCTION("""COMPUTED_VALUE"""),"Paru")</f>
        <v>Paru</v>
      </c>
    </row>
    <row r="740">
      <c r="H740" s="43" t="str">
        <f>IFERROR(__xludf.DUMMYFUNCTION("""COMPUTED_VALUE"""),"P")</f>
        <v>P</v>
      </c>
      <c r="I740" s="43" t="str">
        <f>IFERROR(__xludf.DUMMYFUNCTION("""COMPUTED_VALUE"""),"Positif")</f>
        <v>Positif</v>
      </c>
      <c r="J740" s="43" t="str">
        <f>IFERROR(__xludf.DUMMYFUNCTION("""COMPUTED_VALUE"""),"Negatif")</f>
        <v>Negatif</v>
      </c>
      <c r="K740" s="43" t="str">
        <f>IFERROR(__xludf.DUMMYFUNCTION("""COMPUTED_VALUE"""),"Tidak")</f>
        <v>Tidak</v>
      </c>
      <c r="L740" s="43" t="str">
        <f>IFERROR(__xludf.DUMMYFUNCTION("""COMPUTED_VALUE"""),"Rif Sensitif")</f>
        <v>Rif Sensitif</v>
      </c>
      <c r="M740" s="43" t="str">
        <f>IFERROR(__xludf.DUMMYFUNCTION("""COMPUTED_VALUE"""),"Paru")</f>
        <v>Paru</v>
      </c>
    </row>
    <row r="741">
      <c r="H741" s="43" t="str">
        <f>IFERROR(__xludf.DUMMYFUNCTION("""COMPUTED_VALUE"""),"L")</f>
        <v>L</v>
      </c>
      <c r="I741" s="43" t="str">
        <f>IFERROR(__xludf.DUMMYFUNCTION("""COMPUTED_VALUE"""),"Positif")</f>
        <v>Positif</v>
      </c>
      <c r="J741" s="43" t="str">
        <f>IFERROR(__xludf.DUMMYFUNCTION("""COMPUTED_VALUE"""),"Negatif")</f>
        <v>Negatif</v>
      </c>
      <c r="K741" s="43" t="str">
        <f>IFERROR(__xludf.DUMMYFUNCTION("""COMPUTED_VALUE"""),"Tidak")</f>
        <v>Tidak</v>
      </c>
      <c r="L741" s="43" t="str">
        <f>IFERROR(__xludf.DUMMYFUNCTION("""COMPUTED_VALUE"""),"Rif Sensitif")</f>
        <v>Rif Sensitif</v>
      </c>
      <c r="M741" s="43" t="str">
        <f>IFERROR(__xludf.DUMMYFUNCTION("""COMPUTED_VALUE"""),"Paru")</f>
        <v>Paru</v>
      </c>
    </row>
    <row r="742">
      <c r="H742" s="43" t="str">
        <f>IFERROR(__xludf.DUMMYFUNCTION("""COMPUTED_VALUE"""),"P")</f>
        <v>P</v>
      </c>
      <c r="I742" s="43" t="str">
        <f>IFERROR(__xludf.DUMMYFUNCTION("""COMPUTED_VALUE"""),"Positif")</f>
        <v>Positif</v>
      </c>
      <c r="J742" s="43" t="str">
        <f>IFERROR(__xludf.DUMMYFUNCTION("""COMPUTED_VALUE"""),"Negatif")</f>
        <v>Negatif</v>
      </c>
      <c r="K742" s="43" t="str">
        <f>IFERROR(__xludf.DUMMYFUNCTION("""COMPUTED_VALUE"""),"Tidak")</f>
        <v>Tidak</v>
      </c>
      <c r="L742" s="43" t="str">
        <f>IFERROR(__xludf.DUMMYFUNCTION("""COMPUTED_VALUE"""),"Rif Sensitif")</f>
        <v>Rif Sensitif</v>
      </c>
      <c r="M742" s="43" t="str">
        <f>IFERROR(__xludf.DUMMYFUNCTION("""COMPUTED_VALUE"""),"Paru")</f>
        <v>Paru</v>
      </c>
    </row>
    <row r="743">
      <c r="H743" s="43" t="str">
        <f>IFERROR(__xludf.DUMMYFUNCTION("""COMPUTED_VALUE"""),"L")</f>
        <v>L</v>
      </c>
      <c r="I743" s="43" t="str">
        <f>IFERROR(__xludf.DUMMYFUNCTION("""COMPUTED_VALUE"""),"Positif")</f>
        <v>Positif</v>
      </c>
      <c r="J743" s="43" t="str">
        <f>IFERROR(__xludf.DUMMYFUNCTION("""COMPUTED_VALUE"""),"Negatif")</f>
        <v>Negatif</v>
      </c>
      <c r="K743" s="43" t="str">
        <f>IFERROR(__xludf.DUMMYFUNCTION("""COMPUTED_VALUE"""),"Tidak")</f>
        <v>Tidak</v>
      </c>
      <c r="L743" s="43" t="str">
        <f>IFERROR(__xludf.DUMMYFUNCTION("""COMPUTED_VALUE"""),"Rif Sensitif")</f>
        <v>Rif Sensitif</v>
      </c>
      <c r="M743" s="43" t="str">
        <f>IFERROR(__xludf.DUMMYFUNCTION("""COMPUTED_VALUE"""),"Paru")</f>
        <v>Paru</v>
      </c>
    </row>
    <row r="744">
      <c r="H744" s="43" t="str">
        <f>IFERROR(__xludf.DUMMYFUNCTION("""COMPUTED_VALUE"""),"L")</f>
        <v>L</v>
      </c>
      <c r="I744" s="43" t="str">
        <f>IFERROR(__xludf.DUMMYFUNCTION("""COMPUTED_VALUE"""),"Positif")</f>
        <v>Positif</v>
      </c>
      <c r="J744" s="43" t="str">
        <f>IFERROR(__xludf.DUMMYFUNCTION("""COMPUTED_VALUE"""),"Negatif")</f>
        <v>Negatif</v>
      </c>
      <c r="K744" s="43" t="str">
        <f>IFERROR(__xludf.DUMMYFUNCTION("""COMPUTED_VALUE"""),"Tidak")</f>
        <v>Tidak</v>
      </c>
      <c r="L744" s="43" t="str">
        <f>IFERROR(__xludf.DUMMYFUNCTION("""COMPUTED_VALUE"""),"Rif Sensitif")</f>
        <v>Rif Sensitif</v>
      </c>
      <c r="M744" s="43" t="str">
        <f>IFERROR(__xludf.DUMMYFUNCTION("""COMPUTED_VALUE"""),"Paru")</f>
        <v>Paru</v>
      </c>
    </row>
    <row r="745">
      <c r="H745" s="43" t="str">
        <f>IFERROR(__xludf.DUMMYFUNCTION("""COMPUTED_VALUE"""),"L")</f>
        <v>L</v>
      </c>
      <c r="I745" s="43" t="str">
        <f>IFERROR(__xludf.DUMMYFUNCTION("""COMPUTED_VALUE"""),"Positif")</f>
        <v>Positif</v>
      </c>
      <c r="J745" s="43" t="str">
        <f>IFERROR(__xludf.DUMMYFUNCTION("""COMPUTED_VALUE"""),"Negatif")</f>
        <v>Negatif</v>
      </c>
      <c r="K745" s="43" t="str">
        <f>IFERROR(__xludf.DUMMYFUNCTION("""COMPUTED_VALUE"""),"Tidak")</f>
        <v>Tidak</v>
      </c>
      <c r="L745" s="43" t="str">
        <f>IFERROR(__xludf.DUMMYFUNCTION("""COMPUTED_VALUE"""),"Rif Sensitif")</f>
        <v>Rif Sensitif</v>
      </c>
      <c r="M745" s="43" t="str">
        <f>IFERROR(__xludf.DUMMYFUNCTION("""COMPUTED_VALUE"""),"Paru")</f>
        <v>Paru</v>
      </c>
    </row>
    <row r="746">
      <c r="H746" s="43" t="str">
        <f>IFERROR(__xludf.DUMMYFUNCTION("""COMPUTED_VALUE"""),"L")</f>
        <v>L</v>
      </c>
      <c r="I746" s="43" t="str">
        <f>IFERROR(__xludf.DUMMYFUNCTION("""COMPUTED_VALUE"""),"Positif")</f>
        <v>Positif</v>
      </c>
      <c r="J746" s="43" t="str">
        <f>IFERROR(__xludf.DUMMYFUNCTION("""COMPUTED_VALUE"""),"Negatif")</f>
        <v>Negatif</v>
      </c>
      <c r="K746" s="43" t="str">
        <f>IFERROR(__xludf.DUMMYFUNCTION("""COMPUTED_VALUE"""),"Tidak")</f>
        <v>Tidak</v>
      </c>
      <c r="L746" s="43" t="str">
        <f>IFERROR(__xludf.DUMMYFUNCTION("""COMPUTED_VALUE"""),"Rif Sensitif")</f>
        <v>Rif Sensitif</v>
      </c>
      <c r="M746" s="43" t="str">
        <f>IFERROR(__xludf.DUMMYFUNCTION("""COMPUTED_VALUE"""),"Paru")</f>
        <v>Paru</v>
      </c>
    </row>
    <row r="747">
      <c r="H747" s="43" t="str">
        <f>IFERROR(__xludf.DUMMYFUNCTION("""COMPUTED_VALUE"""),"P")</f>
        <v>P</v>
      </c>
      <c r="I747" s="43" t="str">
        <f>IFERROR(__xludf.DUMMYFUNCTION("""COMPUTED_VALUE"""),"Positif")</f>
        <v>Positif</v>
      </c>
      <c r="J747" s="43" t="str">
        <f>IFERROR(__xludf.DUMMYFUNCTION("""COMPUTED_VALUE"""),"Negatif")</f>
        <v>Negatif</v>
      </c>
      <c r="K747" s="43" t="str">
        <f>IFERROR(__xludf.DUMMYFUNCTION("""COMPUTED_VALUE"""),"Tidak")</f>
        <v>Tidak</v>
      </c>
      <c r="L747" s="43" t="str">
        <f>IFERROR(__xludf.DUMMYFUNCTION("""COMPUTED_VALUE"""),"Rif Sensitif")</f>
        <v>Rif Sensitif</v>
      </c>
      <c r="M747" s="43" t="str">
        <f>IFERROR(__xludf.DUMMYFUNCTION("""COMPUTED_VALUE"""),"Paru")</f>
        <v>Paru</v>
      </c>
    </row>
    <row r="748">
      <c r="H748" s="43" t="str">
        <f>IFERROR(__xludf.DUMMYFUNCTION("""COMPUTED_VALUE"""),"L")</f>
        <v>L</v>
      </c>
      <c r="I748" s="43" t="str">
        <f>IFERROR(__xludf.DUMMYFUNCTION("""COMPUTED_VALUE"""),"Positif")</f>
        <v>Positif</v>
      </c>
      <c r="J748" s="43" t="str">
        <f>IFERROR(__xludf.DUMMYFUNCTION("""COMPUTED_VALUE"""),"Negatif")</f>
        <v>Negatif</v>
      </c>
      <c r="K748" s="43" t="str">
        <f>IFERROR(__xludf.DUMMYFUNCTION("""COMPUTED_VALUE"""),"Tidak")</f>
        <v>Tidak</v>
      </c>
      <c r="L748" s="43" t="str">
        <f>IFERROR(__xludf.DUMMYFUNCTION("""COMPUTED_VALUE"""),"Rif Sensitif")</f>
        <v>Rif Sensitif</v>
      </c>
      <c r="M748" s="43" t="str">
        <f>IFERROR(__xludf.DUMMYFUNCTION("""COMPUTED_VALUE"""),"Paru")</f>
        <v>Paru</v>
      </c>
    </row>
    <row r="749">
      <c r="H749" s="43" t="str">
        <f>IFERROR(__xludf.DUMMYFUNCTION("""COMPUTED_VALUE"""),"L")</f>
        <v>L</v>
      </c>
      <c r="I749" s="43" t="str">
        <f>IFERROR(__xludf.DUMMYFUNCTION("""COMPUTED_VALUE"""),"Positif")</f>
        <v>Positif</v>
      </c>
      <c r="J749" s="43" t="str">
        <f>IFERROR(__xludf.DUMMYFUNCTION("""COMPUTED_VALUE"""),"Negatif")</f>
        <v>Negatif</v>
      </c>
      <c r="K749" s="43" t="str">
        <f>IFERROR(__xludf.DUMMYFUNCTION("""COMPUTED_VALUE"""),"Tidak")</f>
        <v>Tidak</v>
      </c>
      <c r="L749" s="43" t="str">
        <f>IFERROR(__xludf.DUMMYFUNCTION("""COMPUTED_VALUE"""),"Rif Sensitif")</f>
        <v>Rif Sensitif</v>
      </c>
      <c r="M749" s="43" t="str">
        <f>IFERROR(__xludf.DUMMYFUNCTION("""COMPUTED_VALUE"""),"Paru")</f>
        <v>Paru</v>
      </c>
    </row>
    <row r="750">
      <c r="H750" s="43" t="str">
        <f>IFERROR(__xludf.DUMMYFUNCTION("""COMPUTED_VALUE"""),"L")</f>
        <v>L</v>
      </c>
      <c r="I750" s="43" t="str">
        <f>IFERROR(__xludf.DUMMYFUNCTION("""COMPUTED_VALUE"""),"Positif")</f>
        <v>Positif</v>
      </c>
      <c r="J750" s="43" t="str">
        <f>IFERROR(__xludf.DUMMYFUNCTION("""COMPUTED_VALUE"""),"Negatif")</f>
        <v>Negatif</v>
      </c>
      <c r="K750" s="43" t="str">
        <f>IFERROR(__xludf.DUMMYFUNCTION("""COMPUTED_VALUE"""),"Tidak")</f>
        <v>Tidak</v>
      </c>
      <c r="L750" s="43" t="str">
        <f>IFERROR(__xludf.DUMMYFUNCTION("""COMPUTED_VALUE"""),"Rif Sensitif")</f>
        <v>Rif Sensitif</v>
      </c>
      <c r="M750" s="43" t="str">
        <f>IFERROR(__xludf.DUMMYFUNCTION("""COMPUTED_VALUE"""),"Paru")</f>
        <v>Paru</v>
      </c>
    </row>
    <row r="751">
      <c r="H751" s="43" t="str">
        <f>IFERROR(__xludf.DUMMYFUNCTION("""COMPUTED_VALUE"""),"L")</f>
        <v>L</v>
      </c>
      <c r="I751" s="43" t="str">
        <f>IFERROR(__xludf.DUMMYFUNCTION("""COMPUTED_VALUE"""),"Positif")</f>
        <v>Positif</v>
      </c>
      <c r="J751" s="43" t="str">
        <f>IFERROR(__xludf.DUMMYFUNCTION("""COMPUTED_VALUE"""),"Negatif")</f>
        <v>Negatif</v>
      </c>
      <c r="K751" s="43" t="str">
        <f>IFERROR(__xludf.DUMMYFUNCTION("""COMPUTED_VALUE"""),"Tidak")</f>
        <v>Tidak</v>
      </c>
      <c r="L751" s="43" t="str">
        <f>IFERROR(__xludf.DUMMYFUNCTION("""COMPUTED_VALUE"""),"Rif Sensitif")</f>
        <v>Rif Sensitif</v>
      </c>
      <c r="M751" s="43" t="str">
        <f>IFERROR(__xludf.DUMMYFUNCTION("""COMPUTED_VALUE"""),"Paru")</f>
        <v>Paru</v>
      </c>
    </row>
    <row r="752">
      <c r="H752" s="43" t="str">
        <f>IFERROR(__xludf.DUMMYFUNCTION("""COMPUTED_VALUE"""),"P")</f>
        <v>P</v>
      </c>
      <c r="I752" s="43" t="str">
        <f>IFERROR(__xludf.DUMMYFUNCTION("""COMPUTED_VALUE"""),"Positif")</f>
        <v>Positif</v>
      </c>
      <c r="J752" s="43" t="str">
        <f>IFERROR(__xludf.DUMMYFUNCTION("""COMPUTED_VALUE"""),"Negatif")</f>
        <v>Negatif</v>
      </c>
      <c r="K752" s="43" t="str">
        <f>IFERROR(__xludf.DUMMYFUNCTION("""COMPUTED_VALUE"""),"Tidak")</f>
        <v>Tidak</v>
      </c>
      <c r="L752" s="43" t="str">
        <f>IFERROR(__xludf.DUMMYFUNCTION("""COMPUTED_VALUE"""),"Rif Sensitif")</f>
        <v>Rif Sensitif</v>
      </c>
      <c r="M752" s="43" t="str">
        <f>IFERROR(__xludf.DUMMYFUNCTION("""COMPUTED_VALUE"""),"Paru")</f>
        <v>Paru</v>
      </c>
    </row>
    <row r="753">
      <c r="H753" s="43" t="str">
        <f>IFERROR(__xludf.DUMMYFUNCTION("""COMPUTED_VALUE"""),"P")</f>
        <v>P</v>
      </c>
      <c r="I753" s="43" t="str">
        <f>IFERROR(__xludf.DUMMYFUNCTION("""COMPUTED_VALUE"""),"Positif")</f>
        <v>Positif</v>
      </c>
      <c r="J753" s="43" t="str">
        <f>IFERROR(__xludf.DUMMYFUNCTION("""COMPUTED_VALUE"""),"Negatif")</f>
        <v>Negatif</v>
      </c>
      <c r="K753" s="43" t="str">
        <f>IFERROR(__xludf.DUMMYFUNCTION("""COMPUTED_VALUE"""),"Tidak")</f>
        <v>Tidak</v>
      </c>
      <c r="L753" s="43" t="str">
        <f>IFERROR(__xludf.DUMMYFUNCTION("""COMPUTED_VALUE"""),"Rif Sensitif")</f>
        <v>Rif Sensitif</v>
      </c>
      <c r="M753" s="43" t="str">
        <f>IFERROR(__xludf.DUMMYFUNCTION("""COMPUTED_VALUE"""),"Paru")</f>
        <v>Paru</v>
      </c>
    </row>
    <row r="754">
      <c r="H754" s="43" t="str">
        <f>IFERROR(__xludf.DUMMYFUNCTION("""COMPUTED_VALUE"""),"L")</f>
        <v>L</v>
      </c>
      <c r="I754" s="43" t="str">
        <f>IFERROR(__xludf.DUMMYFUNCTION("""COMPUTED_VALUE"""),"Positif")</f>
        <v>Positif</v>
      </c>
      <c r="J754" s="43" t="str">
        <f>IFERROR(__xludf.DUMMYFUNCTION("""COMPUTED_VALUE"""),"Negatif")</f>
        <v>Negatif</v>
      </c>
      <c r="K754" s="43" t="str">
        <f>IFERROR(__xludf.DUMMYFUNCTION("""COMPUTED_VALUE"""),"Tidak")</f>
        <v>Tidak</v>
      </c>
      <c r="L754" s="43" t="str">
        <f>IFERROR(__xludf.DUMMYFUNCTION("""COMPUTED_VALUE"""),"Rif Sensitif")</f>
        <v>Rif Sensitif</v>
      </c>
      <c r="M754" s="43" t="str">
        <f>IFERROR(__xludf.DUMMYFUNCTION("""COMPUTED_VALUE"""),"Paru")</f>
        <v>Paru</v>
      </c>
    </row>
    <row r="755">
      <c r="H755" s="43" t="str">
        <f>IFERROR(__xludf.DUMMYFUNCTION("""COMPUTED_VALUE"""),"L")</f>
        <v>L</v>
      </c>
      <c r="I755" s="43" t="str">
        <f>IFERROR(__xludf.DUMMYFUNCTION("""COMPUTED_VALUE"""),"Positif")</f>
        <v>Positif</v>
      </c>
      <c r="J755" s="43" t="str">
        <f>IFERROR(__xludf.DUMMYFUNCTION("""COMPUTED_VALUE"""),"Negatif")</f>
        <v>Negatif</v>
      </c>
      <c r="K755" s="43" t="str">
        <f>IFERROR(__xludf.DUMMYFUNCTION("""COMPUTED_VALUE"""),"Tidak")</f>
        <v>Tidak</v>
      </c>
      <c r="L755" s="43" t="str">
        <f>IFERROR(__xludf.DUMMYFUNCTION("""COMPUTED_VALUE"""),"Rif Sensitif")</f>
        <v>Rif Sensitif</v>
      </c>
      <c r="M755" s="43" t="str">
        <f>IFERROR(__xludf.DUMMYFUNCTION("""COMPUTED_VALUE"""),"Paru")</f>
        <v>Paru</v>
      </c>
    </row>
    <row r="756">
      <c r="H756" s="43" t="str">
        <f>IFERROR(__xludf.DUMMYFUNCTION("""COMPUTED_VALUE"""),"L")</f>
        <v>L</v>
      </c>
      <c r="I756" s="43" t="str">
        <f>IFERROR(__xludf.DUMMYFUNCTION("""COMPUTED_VALUE"""),"Positif")</f>
        <v>Positif</v>
      </c>
      <c r="J756" s="43" t="str">
        <f>IFERROR(__xludf.DUMMYFUNCTION("""COMPUTED_VALUE"""),"Negatif")</f>
        <v>Negatif</v>
      </c>
      <c r="K756" s="43" t="str">
        <f>IFERROR(__xludf.DUMMYFUNCTION("""COMPUTED_VALUE"""),"Tidak")</f>
        <v>Tidak</v>
      </c>
      <c r="L756" s="43" t="str">
        <f>IFERROR(__xludf.DUMMYFUNCTION("""COMPUTED_VALUE"""),"Rif Sensitif")</f>
        <v>Rif Sensitif</v>
      </c>
      <c r="M756" s="43" t="str">
        <f>IFERROR(__xludf.DUMMYFUNCTION("""COMPUTED_VALUE"""),"Paru")</f>
        <v>Paru</v>
      </c>
    </row>
    <row r="757">
      <c r="H757" s="43" t="str">
        <f>IFERROR(__xludf.DUMMYFUNCTION("""COMPUTED_VALUE"""),"L")</f>
        <v>L</v>
      </c>
      <c r="I757" s="43" t="str">
        <f>IFERROR(__xludf.DUMMYFUNCTION("""COMPUTED_VALUE"""),"Positif")</f>
        <v>Positif</v>
      </c>
      <c r="J757" s="43" t="str">
        <f>IFERROR(__xludf.DUMMYFUNCTION("""COMPUTED_VALUE"""),"Negatif")</f>
        <v>Negatif</v>
      </c>
      <c r="K757" s="43" t="str">
        <f>IFERROR(__xludf.DUMMYFUNCTION("""COMPUTED_VALUE"""),"Tidak")</f>
        <v>Tidak</v>
      </c>
      <c r="L757" s="43" t="str">
        <f>IFERROR(__xludf.DUMMYFUNCTION("""COMPUTED_VALUE"""),"Rif Sensitif")</f>
        <v>Rif Sensitif</v>
      </c>
      <c r="M757" s="43" t="str">
        <f>IFERROR(__xludf.DUMMYFUNCTION("""COMPUTED_VALUE"""),"Paru")</f>
        <v>Paru</v>
      </c>
    </row>
    <row r="758">
      <c r="H758" s="43" t="str">
        <f>IFERROR(__xludf.DUMMYFUNCTION("""COMPUTED_VALUE"""),"L")</f>
        <v>L</v>
      </c>
      <c r="I758" s="43" t="str">
        <f>IFERROR(__xludf.DUMMYFUNCTION("""COMPUTED_VALUE"""),"Positif")</f>
        <v>Positif</v>
      </c>
      <c r="J758" s="43" t="str">
        <f>IFERROR(__xludf.DUMMYFUNCTION("""COMPUTED_VALUE"""),"Negatif")</f>
        <v>Negatif</v>
      </c>
      <c r="K758" s="43" t="str">
        <f>IFERROR(__xludf.DUMMYFUNCTION("""COMPUTED_VALUE"""),"Tidak")</f>
        <v>Tidak</v>
      </c>
      <c r="L758" s="43" t="str">
        <f>IFERROR(__xludf.DUMMYFUNCTION("""COMPUTED_VALUE"""),"Rif Sensitif")</f>
        <v>Rif Sensitif</v>
      </c>
      <c r="M758" s="43" t="str">
        <f>IFERROR(__xludf.DUMMYFUNCTION("""COMPUTED_VALUE"""),"Paru")</f>
        <v>Paru</v>
      </c>
    </row>
    <row r="759">
      <c r="H759" s="43" t="str">
        <f>IFERROR(__xludf.DUMMYFUNCTION("""COMPUTED_VALUE"""),"P")</f>
        <v>P</v>
      </c>
      <c r="I759" s="43" t="str">
        <f>IFERROR(__xludf.DUMMYFUNCTION("""COMPUTED_VALUE"""),"Positif")</f>
        <v>Positif</v>
      </c>
      <c r="J759" s="43" t="str">
        <f>IFERROR(__xludf.DUMMYFUNCTION("""COMPUTED_VALUE"""),"Negatif")</f>
        <v>Negatif</v>
      </c>
      <c r="K759" s="43" t="str">
        <f>IFERROR(__xludf.DUMMYFUNCTION("""COMPUTED_VALUE"""),"Tidak")</f>
        <v>Tidak</v>
      </c>
      <c r="L759" s="43" t="str">
        <f>IFERROR(__xludf.DUMMYFUNCTION("""COMPUTED_VALUE"""),"Rif Sensitif")</f>
        <v>Rif Sensitif</v>
      </c>
      <c r="M759" s="43" t="str">
        <f>IFERROR(__xludf.DUMMYFUNCTION("""COMPUTED_VALUE"""),"Paru")</f>
        <v>Paru</v>
      </c>
    </row>
    <row r="760">
      <c r="H760" s="43" t="str">
        <f>IFERROR(__xludf.DUMMYFUNCTION("""COMPUTED_VALUE"""),"L")</f>
        <v>L</v>
      </c>
      <c r="I760" s="43" t="str">
        <f>IFERROR(__xludf.DUMMYFUNCTION("""COMPUTED_VALUE"""),"Positif")</f>
        <v>Positif</v>
      </c>
      <c r="J760" s="43" t="str">
        <f>IFERROR(__xludf.DUMMYFUNCTION("""COMPUTED_VALUE"""),"Negatif")</f>
        <v>Negatif</v>
      </c>
      <c r="K760" s="43" t="str">
        <f>IFERROR(__xludf.DUMMYFUNCTION("""COMPUTED_VALUE"""),"Tidak")</f>
        <v>Tidak</v>
      </c>
      <c r="L760" s="43" t="str">
        <f>IFERROR(__xludf.DUMMYFUNCTION("""COMPUTED_VALUE"""),"Rif Sensitif")</f>
        <v>Rif Sensitif</v>
      </c>
      <c r="M760" s="43" t="str">
        <f>IFERROR(__xludf.DUMMYFUNCTION("""COMPUTED_VALUE"""),"Paru")</f>
        <v>Paru</v>
      </c>
    </row>
    <row r="761">
      <c r="H761" s="43" t="str">
        <f>IFERROR(__xludf.DUMMYFUNCTION("""COMPUTED_VALUE"""),"L")</f>
        <v>L</v>
      </c>
      <c r="I761" s="43" t="str">
        <f>IFERROR(__xludf.DUMMYFUNCTION("""COMPUTED_VALUE"""),"Positif")</f>
        <v>Positif</v>
      </c>
      <c r="J761" s="43" t="str">
        <f>IFERROR(__xludf.DUMMYFUNCTION("""COMPUTED_VALUE"""),"Negatif")</f>
        <v>Negatif</v>
      </c>
      <c r="K761" s="43" t="str">
        <f>IFERROR(__xludf.DUMMYFUNCTION("""COMPUTED_VALUE"""),"Tidak")</f>
        <v>Tidak</v>
      </c>
      <c r="L761" s="43" t="str">
        <f>IFERROR(__xludf.DUMMYFUNCTION("""COMPUTED_VALUE"""),"Rif Sensitif")</f>
        <v>Rif Sensitif</v>
      </c>
      <c r="M761" s="43" t="str">
        <f>IFERROR(__xludf.DUMMYFUNCTION("""COMPUTED_VALUE"""),"Paru")</f>
        <v>Paru</v>
      </c>
    </row>
    <row r="762">
      <c r="H762" s="43" t="str">
        <f>IFERROR(__xludf.DUMMYFUNCTION("""COMPUTED_VALUE"""),"L")</f>
        <v>L</v>
      </c>
      <c r="I762" s="43" t="str">
        <f>IFERROR(__xludf.DUMMYFUNCTION("""COMPUTED_VALUE"""),"Positif")</f>
        <v>Positif</v>
      </c>
      <c r="J762" s="43" t="str">
        <f>IFERROR(__xludf.DUMMYFUNCTION("""COMPUTED_VALUE"""),"Negatif")</f>
        <v>Negatif</v>
      </c>
      <c r="K762" s="43" t="str">
        <f>IFERROR(__xludf.DUMMYFUNCTION("""COMPUTED_VALUE"""),"Tidak")</f>
        <v>Tidak</v>
      </c>
      <c r="L762" s="43" t="str">
        <f>IFERROR(__xludf.DUMMYFUNCTION("""COMPUTED_VALUE"""),"Rif Sensitif")</f>
        <v>Rif Sensitif</v>
      </c>
      <c r="M762" s="43" t="str">
        <f>IFERROR(__xludf.DUMMYFUNCTION("""COMPUTED_VALUE"""),"Paru")</f>
        <v>Paru</v>
      </c>
    </row>
    <row r="763">
      <c r="H763" s="43" t="str">
        <f>IFERROR(__xludf.DUMMYFUNCTION("""COMPUTED_VALUE"""),"L")</f>
        <v>L</v>
      </c>
      <c r="I763" s="43" t="str">
        <f>IFERROR(__xludf.DUMMYFUNCTION("""COMPUTED_VALUE"""),"Positif")</f>
        <v>Positif</v>
      </c>
      <c r="J763" s="43" t="str">
        <f>IFERROR(__xludf.DUMMYFUNCTION("""COMPUTED_VALUE"""),"Negatif")</f>
        <v>Negatif</v>
      </c>
      <c r="K763" s="43" t="str">
        <f>IFERROR(__xludf.DUMMYFUNCTION("""COMPUTED_VALUE"""),"Tidak")</f>
        <v>Tidak</v>
      </c>
      <c r="L763" s="43" t="str">
        <f>IFERROR(__xludf.DUMMYFUNCTION("""COMPUTED_VALUE"""),"Rif Sensitif")</f>
        <v>Rif Sensitif</v>
      </c>
      <c r="M763" s="43" t="str">
        <f>IFERROR(__xludf.DUMMYFUNCTION("""COMPUTED_VALUE"""),"Paru")</f>
        <v>Paru</v>
      </c>
    </row>
    <row r="764">
      <c r="H764" s="43" t="str">
        <f>IFERROR(__xludf.DUMMYFUNCTION("""COMPUTED_VALUE"""),"L")</f>
        <v>L</v>
      </c>
      <c r="I764" s="43" t="str">
        <f>IFERROR(__xludf.DUMMYFUNCTION("""COMPUTED_VALUE"""),"Positif")</f>
        <v>Positif</v>
      </c>
      <c r="J764" s="43" t="str">
        <f>IFERROR(__xludf.DUMMYFUNCTION("""COMPUTED_VALUE"""),"Negatif")</f>
        <v>Negatif</v>
      </c>
      <c r="K764" s="43" t="str">
        <f>IFERROR(__xludf.DUMMYFUNCTION("""COMPUTED_VALUE"""),"Tidak")</f>
        <v>Tidak</v>
      </c>
      <c r="L764" s="43" t="str">
        <f>IFERROR(__xludf.DUMMYFUNCTION("""COMPUTED_VALUE"""),"Rif Sensitif")</f>
        <v>Rif Sensitif</v>
      </c>
      <c r="M764" s="43" t="str">
        <f>IFERROR(__xludf.DUMMYFUNCTION("""COMPUTED_VALUE"""),"Paru")</f>
        <v>Paru</v>
      </c>
    </row>
    <row r="765">
      <c r="H765" s="43" t="str">
        <f>IFERROR(__xludf.DUMMYFUNCTION("""COMPUTED_VALUE"""),"L")</f>
        <v>L</v>
      </c>
      <c r="I765" s="43" t="str">
        <f>IFERROR(__xludf.DUMMYFUNCTION("""COMPUTED_VALUE"""),"Positif")</f>
        <v>Positif</v>
      </c>
      <c r="J765" s="43" t="str">
        <f>IFERROR(__xludf.DUMMYFUNCTION("""COMPUTED_VALUE"""),"Negatif")</f>
        <v>Negatif</v>
      </c>
      <c r="K765" s="43" t="str">
        <f>IFERROR(__xludf.DUMMYFUNCTION("""COMPUTED_VALUE"""),"Tidak")</f>
        <v>Tidak</v>
      </c>
      <c r="L765" s="43" t="str">
        <f>IFERROR(__xludf.DUMMYFUNCTION("""COMPUTED_VALUE"""),"Rif Sensitif")</f>
        <v>Rif Sensitif</v>
      </c>
      <c r="M765" s="43" t="str">
        <f>IFERROR(__xludf.DUMMYFUNCTION("""COMPUTED_VALUE"""),"Paru")</f>
        <v>Paru</v>
      </c>
    </row>
    <row r="766">
      <c r="H766" s="43" t="str">
        <f>IFERROR(__xludf.DUMMYFUNCTION("""COMPUTED_VALUE"""),"P")</f>
        <v>P</v>
      </c>
      <c r="I766" s="43" t="str">
        <f>IFERROR(__xludf.DUMMYFUNCTION("""COMPUTED_VALUE"""),"Positif")</f>
        <v>Positif</v>
      </c>
      <c r="J766" s="43" t="str">
        <f>IFERROR(__xludf.DUMMYFUNCTION("""COMPUTED_VALUE"""),"Negatif")</f>
        <v>Negatif</v>
      </c>
      <c r="K766" s="43" t="str">
        <f>IFERROR(__xludf.DUMMYFUNCTION("""COMPUTED_VALUE"""),"Tidak")</f>
        <v>Tidak</v>
      </c>
      <c r="L766" s="43" t="str">
        <f>IFERROR(__xludf.DUMMYFUNCTION("""COMPUTED_VALUE"""),"Rif Sensitif")</f>
        <v>Rif Sensitif</v>
      </c>
      <c r="M766" s="43" t="str">
        <f>IFERROR(__xludf.DUMMYFUNCTION("""COMPUTED_VALUE"""),"Paru")</f>
        <v>Paru</v>
      </c>
    </row>
    <row r="767">
      <c r="H767" s="43" t="str">
        <f>IFERROR(__xludf.DUMMYFUNCTION("""COMPUTED_VALUE"""),"P")</f>
        <v>P</v>
      </c>
      <c r="I767" s="43" t="str">
        <f>IFERROR(__xludf.DUMMYFUNCTION("""COMPUTED_VALUE"""),"Positif")</f>
        <v>Positif</v>
      </c>
      <c r="J767" s="43" t="str">
        <f>IFERROR(__xludf.DUMMYFUNCTION("""COMPUTED_VALUE"""),"Negatif")</f>
        <v>Negatif</v>
      </c>
      <c r="K767" s="43" t="str">
        <f>IFERROR(__xludf.DUMMYFUNCTION("""COMPUTED_VALUE"""),"Tidak")</f>
        <v>Tidak</v>
      </c>
      <c r="L767" s="43" t="str">
        <f>IFERROR(__xludf.DUMMYFUNCTION("""COMPUTED_VALUE"""),"Rif Sensitif")</f>
        <v>Rif Sensitif</v>
      </c>
      <c r="M767" s="43" t="str">
        <f>IFERROR(__xludf.DUMMYFUNCTION("""COMPUTED_VALUE"""),"Paru")</f>
        <v>Paru</v>
      </c>
    </row>
    <row r="768">
      <c r="H768" s="43" t="str">
        <f>IFERROR(__xludf.DUMMYFUNCTION("""COMPUTED_VALUE"""),"L")</f>
        <v>L</v>
      </c>
      <c r="I768" s="43" t="str">
        <f>IFERROR(__xludf.DUMMYFUNCTION("""COMPUTED_VALUE"""),"Positif")</f>
        <v>Positif</v>
      </c>
      <c r="J768" s="43" t="str">
        <f>IFERROR(__xludf.DUMMYFUNCTION("""COMPUTED_VALUE"""),"Negatif")</f>
        <v>Negatif</v>
      </c>
      <c r="K768" s="43" t="str">
        <f>IFERROR(__xludf.DUMMYFUNCTION("""COMPUTED_VALUE"""),"Tidak")</f>
        <v>Tidak</v>
      </c>
      <c r="L768" s="43" t="str">
        <f>IFERROR(__xludf.DUMMYFUNCTION("""COMPUTED_VALUE"""),"Rif Sensitif")</f>
        <v>Rif Sensitif</v>
      </c>
      <c r="M768" s="43" t="str">
        <f>IFERROR(__xludf.DUMMYFUNCTION("""COMPUTED_VALUE"""),"Paru")</f>
        <v>Paru</v>
      </c>
    </row>
    <row r="769">
      <c r="H769" s="43" t="str">
        <f>IFERROR(__xludf.DUMMYFUNCTION("""COMPUTED_VALUE"""),"P")</f>
        <v>P</v>
      </c>
      <c r="I769" s="43" t="str">
        <f>IFERROR(__xludf.DUMMYFUNCTION("""COMPUTED_VALUE"""),"Positif")</f>
        <v>Positif</v>
      </c>
      <c r="J769" s="43" t="str">
        <f>IFERROR(__xludf.DUMMYFUNCTION("""COMPUTED_VALUE"""),"Negatif")</f>
        <v>Negatif</v>
      </c>
      <c r="K769" s="43" t="str">
        <f>IFERROR(__xludf.DUMMYFUNCTION("""COMPUTED_VALUE"""),"Tidak")</f>
        <v>Tidak</v>
      </c>
      <c r="L769" s="43" t="str">
        <f>IFERROR(__xludf.DUMMYFUNCTION("""COMPUTED_VALUE"""),"Rif Sensitif")</f>
        <v>Rif Sensitif</v>
      </c>
      <c r="M769" s="43" t="str">
        <f>IFERROR(__xludf.DUMMYFUNCTION("""COMPUTED_VALUE"""),"Paru")</f>
        <v>Paru</v>
      </c>
    </row>
    <row r="770">
      <c r="H770" s="43" t="str">
        <f>IFERROR(__xludf.DUMMYFUNCTION("""COMPUTED_VALUE"""),"L")</f>
        <v>L</v>
      </c>
      <c r="I770" s="43" t="str">
        <f>IFERROR(__xludf.DUMMYFUNCTION("""COMPUTED_VALUE"""),"Positif")</f>
        <v>Positif</v>
      </c>
      <c r="J770" s="43" t="str">
        <f>IFERROR(__xludf.DUMMYFUNCTION("""COMPUTED_VALUE"""),"Negatif")</f>
        <v>Negatif</v>
      </c>
      <c r="K770" s="43" t="str">
        <f>IFERROR(__xludf.DUMMYFUNCTION("""COMPUTED_VALUE"""),"Tidak")</f>
        <v>Tidak</v>
      </c>
      <c r="L770" s="43" t="str">
        <f>IFERROR(__xludf.DUMMYFUNCTION("""COMPUTED_VALUE"""),"Rif Sensitif")</f>
        <v>Rif Sensitif</v>
      </c>
      <c r="M770" s="43" t="str">
        <f>IFERROR(__xludf.DUMMYFUNCTION("""COMPUTED_VALUE"""),"Paru")</f>
        <v>Paru</v>
      </c>
    </row>
    <row r="771">
      <c r="H771" s="43" t="str">
        <f>IFERROR(__xludf.DUMMYFUNCTION("""COMPUTED_VALUE"""),"L")</f>
        <v>L</v>
      </c>
      <c r="I771" s="43" t="str">
        <f>IFERROR(__xludf.DUMMYFUNCTION("""COMPUTED_VALUE"""),"Positif")</f>
        <v>Positif</v>
      </c>
      <c r="J771" s="43" t="str">
        <f>IFERROR(__xludf.DUMMYFUNCTION("""COMPUTED_VALUE"""),"Negatif")</f>
        <v>Negatif</v>
      </c>
      <c r="K771" s="43" t="str">
        <f>IFERROR(__xludf.DUMMYFUNCTION("""COMPUTED_VALUE"""),"Tidak")</f>
        <v>Tidak</v>
      </c>
      <c r="L771" s="43" t="str">
        <f>IFERROR(__xludf.DUMMYFUNCTION("""COMPUTED_VALUE"""),"Rif Sensitif")</f>
        <v>Rif Sensitif</v>
      </c>
      <c r="M771" s="43" t="str">
        <f>IFERROR(__xludf.DUMMYFUNCTION("""COMPUTED_VALUE"""),"Paru")</f>
        <v>Paru</v>
      </c>
    </row>
    <row r="772">
      <c r="H772" s="43" t="str">
        <f>IFERROR(__xludf.DUMMYFUNCTION("""COMPUTED_VALUE"""),"L")</f>
        <v>L</v>
      </c>
      <c r="I772" s="43" t="str">
        <f>IFERROR(__xludf.DUMMYFUNCTION("""COMPUTED_VALUE"""),"Positif")</f>
        <v>Positif</v>
      </c>
      <c r="J772" s="43" t="str">
        <f>IFERROR(__xludf.DUMMYFUNCTION("""COMPUTED_VALUE"""),"Negatif")</f>
        <v>Negatif</v>
      </c>
      <c r="K772" s="43" t="str">
        <f>IFERROR(__xludf.DUMMYFUNCTION("""COMPUTED_VALUE"""),"Tidak")</f>
        <v>Tidak</v>
      </c>
      <c r="L772" s="43" t="str">
        <f>IFERROR(__xludf.DUMMYFUNCTION("""COMPUTED_VALUE"""),"Rif Sensitif")</f>
        <v>Rif Sensitif</v>
      </c>
      <c r="M772" s="43" t="str">
        <f>IFERROR(__xludf.DUMMYFUNCTION("""COMPUTED_VALUE"""),"Paru")</f>
        <v>Paru</v>
      </c>
    </row>
    <row r="773">
      <c r="H773" s="43" t="str">
        <f>IFERROR(__xludf.DUMMYFUNCTION("""COMPUTED_VALUE"""),"P")</f>
        <v>P</v>
      </c>
      <c r="I773" s="43" t="str">
        <f>IFERROR(__xludf.DUMMYFUNCTION("""COMPUTED_VALUE"""),"Positif")</f>
        <v>Positif</v>
      </c>
      <c r="J773" s="43" t="str">
        <f>IFERROR(__xludf.DUMMYFUNCTION("""COMPUTED_VALUE"""),"Negatif")</f>
        <v>Negatif</v>
      </c>
      <c r="K773" s="43" t="str">
        <f>IFERROR(__xludf.DUMMYFUNCTION("""COMPUTED_VALUE"""),"Tidak")</f>
        <v>Tidak</v>
      </c>
      <c r="L773" s="43" t="str">
        <f>IFERROR(__xludf.DUMMYFUNCTION("""COMPUTED_VALUE"""),"Rif Sensitif")</f>
        <v>Rif Sensitif</v>
      </c>
      <c r="M773" s="43" t="str">
        <f>IFERROR(__xludf.DUMMYFUNCTION("""COMPUTED_VALUE"""),"Paru")</f>
        <v>Paru</v>
      </c>
    </row>
    <row r="774">
      <c r="H774" s="43" t="str">
        <f>IFERROR(__xludf.DUMMYFUNCTION("""COMPUTED_VALUE"""),"L")</f>
        <v>L</v>
      </c>
      <c r="I774" s="43" t="str">
        <f>IFERROR(__xludf.DUMMYFUNCTION("""COMPUTED_VALUE"""),"Positif")</f>
        <v>Positif</v>
      </c>
      <c r="J774" s="43" t="str">
        <f>IFERROR(__xludf.DUMMYFUNCTION("""COMPUTED_VALUE"""),"Negatif")</f>
        <v>Negatif</v>
      </c>
      <c r="K774" s="43" t="str">
        <f>IFERROR(__xludf.DUMMYFUNCTION("""COMPUTED_VALUE"""),"Tidak")</f>
        <v>Tidak</v>
      </c>
      <c r="L774" s="43" t="str">
        <f>IFERROR(__xludf.DUMMYFUNCTION("""COMPUTED_VALUE"""),"Rif Sensitif")</f>
        <v>Rif Sensitif</v>
      </c>
      <c r="M774" s="43" t="str">
        <f>IFERROR(__xludf.DUMMYFUNCTION("""COMPUTED_VALUE"""),"Paru")</f>
        <v>Paru</v>
      </c>
    </row>
    <row r="775">
      <c r="H775" s="43" t="str">
        <f>IFERROR(__xludf.DUMMYFUNCTION("""COMPUTED_VALUE"""),"L")</f>
        <v>L</v>
      </c>
      <c r="I775" s="43" t="str">
        <f>IFERROR(__xludf.DUMMYFUNCTION("""COMPUTED_VALUE"""),"Positif")</f>
        <v>Positif</v>
      </c>
      <c r="J775" s="43" t="str">
        <f>IFERROR(__xludf.DUMMYFUNCTION("""COMPUTED_VALUE"""),"Negatif")</f>
        <v>Negatif</v>
      </c>
      <c r="K775" s="43" t="str">
        <f>IFERROR(__xludf.DUMMYFUNCTION("""COMPUTED_VALUE"""),"Tidak")</f>
        <v>Tidak</v>
      </c>
      <c r="L775" s="43" t="str">
        <f>IFERROR(__xludf.DUMMYFUNCTION("""COMPUTED_VALUE"""),"Rif Sensitif")</f>
        <v>Rif Sensitif</v>
      </c>
      <c r="M775" s="43" t="str">
        <f>IFERROR(__xludf.DUMMYFUNCTION("""COMPUTED_VALUE"""),"Paru")</f>
        <v>Paru</v>
      </c>
    </row>
    <row r="776">
      <c r="H776" s="43" t="str">
        <f>IFERROR(__xludf.DUMMYFUNCTION("""COMPUTED_VALUE"""),"L")</f>
        <v>L</v>
      </c>
      <c r="I776" s="43" t="str">
        <f>IFERROR(__xludf.DUMMYFUNCTION("""COMPUTED_VALUE"""),"Positif")</f>
        <v>Positif</v>
      </c>
      <c r="J776" s="43" t="str">
        <f>IFERROR(__xludf.DUMMYFUNCTION("""COMPUTED_VALUE"""),"Negatif")</f>
        <v>Negatif</v>
      </c>
      <c r="K776" s="43" t="str">
        <f>IFERROR(__xludf.DUMMYFUNCTION("""COMPUTED_VALUE"""),"Tidak")</f>
        <v>Tidak</v>
      </c>
      <c r="L776" s="43" t="str">
        <f>IFERROR(__xludf.DUMMYFUNCTION("""COMPUTED_VALUE"""),"Rif Sensitif")</f>
        <v>Rif Sensitif</v>
      </c>
      <c r="M776" s="43" t="str">
        <f>IFERROR(__xludf.DUMMYFUNCTION("""COMPUTED_VALUE"""),"Paru")</f>
        <v>Paru</v>
      </c>
    </row>
    <row r="777">
      <c r="H777" s="43" t="str">
        <f>IFERROR(__xludf.DUMMYFUNCTION("""COMPUTED_VALUE"""),"P")</f>
        <v>P</v>
      </c>
      <c r="I777" s="43" t="str">
        <f>IFERROR(__xludf.DUMMYFUNCTION("""COMPUTED_VALUE"""),"Positif")</f>
        <v>Positif</v>
      </c>
      <c r="J777" s="43" t="str">
        <f>IFERROR(__xludf.DUMMYFUNCTION("""COMPUTED_VALUE"""),"Negatif")</f>
        <v>Negatif</v>
      </c>
      <c r="K777" s="43" t="str">
        <f>IFERROR(__xludf.DUMMYFUNCTION("""COMPUTED_VALUE"""),"Tidak")</f>
        <v>Tidak</v>
      </c>
      <c r="L777" s="43" t="str">
        <f>IFERROR(__xludf.DUMMYFUNCTION("""COMPUTED_VALUE"""),"Rif Sensitif")</f>
        <v>Rif Sensitif</v>
      </c>
      <c r="M777" s="43" t="str">
        <f>IFERROR(__xludf.DUMMYFUNCTION("""COMPUTED_VALUE"""),"Paru")</f>
        <v>Paru</v>
      </c>
    </row>
    <row r="778">
      <c r="H778" s="43" t="str">
        <f>IFERROR(__xludf.DUMMYFUNCTION("""COMPUTED_VALUE"""),"P")</f>
        <v>P</v>
      </c>
      <c r="I778" s="43" t="str">
        <f>IFERROR(__xludf.DUMMYFUNCTION("""COMPUTED_VALUE"""),"Positif")</f>
        <v>Positif</v>
      </c>
      <c r="J778" s="43" t="str">
        <f>IFERROR(__xludf.DUMMYFUNCTION("""COMPUTED_VALUE"""),"Negatif")</f>
        <v>Negatif</v>
      </c>
      <c r="K778" s="43" t="str">
        <f>IFERROR(__xludf.DUMMYFUNCTION("""COMPUTED_VALUE"""),"Tidak")</f>
        <v>Tidak</v>
      </c>
      <c r="L778" s="43" t="str">
        <f>IFERROR(__xludf.DUMMYFUNCTION("""COMPUTED_VALUE"""),"Rif Sensitif")</f>
        <v>Rif Sensitif</v>
      </c>
      <c r="M778" s="43" t="str">
        <f>IFERROR(__xludf.DUMMYFUNCTION("""COMPUTED_VALUE"""),"Paru")</f>
        <v>Paru</v>
      </c>
    </row>
    <row r="779">
      <c r="H779" s="43" t="str">
        <f>IFERROR(__xludf.DUMMYFUNCTION("""COMPUTED_VALUE"""),"L")</f>
        <v>L</v>
      </c>
      <c r="I779" s="43" t="str">
        <f>IFERROR(__xludf.DUMMYFUNCTION("""COMPUTED_VALUE"""),"Positif")</f>
        <v>Positif</v>
      </c>
      <c r="J779" s="43" t="str">
        <f>IFERROR(__xludf.DUMMYFUNCTION("""COMPUTED_VALUE"""),"Negatif")</f>
        <v>Negatif</v>
      </c>
      <c r="K779" s="43" t="str">
        <f>IFERROR(__xludf.DUMMYFUNCTION("""COMPUTED_VALUE"""),"Tidak")</f>
        <v>Tidak</v>
      </c>
      <c r="L779" s="43" t="str">
        <f>IFERROR(__xludf.DUMMYFUNCTION("""COMPUTED_VALUE"""),"Rif Sensitif")</f>
        <v>Rif Sensitif</v>
      </c>
      <c r="M779" s="43" t="str">
        <f>IFERROR(__xludf.DUMMYFUNCTION("""COMPUTED_VALUE"""),"Paru")</f>
        <v>Paru</v>
      </c>
    </row>
    <row r="780">
      <c r="H780" s="43" t="str">
        <f>IFERROR(__xludf.DUMMYFUNCTION("""COMPUTED_VALUE"""),"L")</f>
        <v>L</v>
      </c>
      <c r="I780" s="43" t="str">
        <f>IFERROR(__xludf.DUMMYFUNCTION("""COMPUTED_VALUE"""),"Positif")</f>
        <v>Positif</v>
      </c>
      <c r="J780" s="43" t="str">
        <f>IFERROR(__xludf.DUMMYFUNCTION("""COMPUTED_VALUE"""),"Negatif")</f>
        <v>Negatif</v>
      </c>
      <c r="K780" s="43" t="str">
        <f>IFERROR(__xludf.DUMMYFUNCTION("""COMPUTED_VALUE"""),"Tidak")</f>
        <v>Tidak</v>
      </c>
      <c r="L780" s="43" t="str">
        <f>IFERROR(__xludf.DUMMYFUNCTION("""COMPUTED_VALUE"""),"Rif Sensitif")</f>
        <v>Rif Sensitif</v>
      </c>
      <c r="M780" s="43" t="str">
        <f>IFERROR(__xludf.DUMMYFUNCTION("""COMPUTED_VALUE"""),"Paru")</f>
        <v>Paru</v>
      </c>
    </row>
    <row r="781">
      <c r="H781" s="43" t="str">
        <f>IFERROR(__xludf.DUMMYFUNCTION("""COMPUTED_VALUE"""),"P")</f>
        <v>P</v>
      </c>
      <c r="I781" s="43" t="str">
        <f>IFERROR(__xludf.DUMMYFUNCTION("""COMPUTED_VALUE"""),"Positif")</f>
        <v>Positif</v>
      </c>
      <c r="J781" s="43" t="str">
        <f>IFERROR(__xludf.DUMMYFUNCTION("""COMPUTED_VALUE"""),"Negatif")</f>
        <v>Negatif</v>
      </c>
      <c r="K781" s="43" t="str">
        <f>IFERROR(__xludf.DUMMYFUNCTION("""COMPUTED_VALUE"""),"Tidak")</f>
        <v>Tidak</v>
      </c>
      <c r="L781" s="43" t="str">
        <f>IFERROR(__xludf.DUMMYFUNCTION("""COMPUTED_VALUE"""),"Rif Sensitif")</f>
        <v>Rif Sensitif</v>
      </c>
      <c r="M781" s="43" t="str">
        <f>IFERROR(__xludf.DUMMYFUNCTION("""COMPUTED_VALUE"""),"Paru")</f>
        <v>Paru</v>
      </c>
    </row>
    <row r="782">
      <c r="H782" s="43" t="str">
        <f>IFERROR(__xludf.DUMMYFUNCTION("""COMPUTED_VALUE"""),"L")</f>
        <v>L</v>
      </c>
      <c r="I782" s="43" t="str">
        <f>IFERROR(__xludf.DUMMYFUNCTION("""COMPUTED_VALUE"""),"Positif")</f>
        <v>Positif</v>
      </c>
      <c r="J782" s="43" t="str">
        <f>IFERROR(__xludf.DUMMYFUNCTION("""COMPUTED_VALUE"""),"Negatif")</f>
        <v>Negatif</v>
      </c>
      <c r="K782" s="43" t="str">
        <f>IFERROR(__xludf.DUMMYFUNCTION("""COMPUTED_VALUE"""),"Tidak")</f>
        <v>Tidak</v>
      </c>
      <c r="L782" s="43" t="str">
        <f>IFERROR(__xludf.DUMMYFUNCTION("""COMPUTED_VALUE"""),"Rif Sensitif")</f>
        <v>Rif Sensitif</v>
      </c>
      <c r="M782" s="43" t="str">
        <f>IFERROR(__xludf.DUMMYFUNCTION("""COMPUTED_VALUE"""),"Paru")</f>
        <v>Paru</v>
      </c>
    </row>
    <row r="783">
      <c r="H783" s="43" t="str">
        <f>IFERROR(__xludf.DUMMYFUNCTION("""COMPUTED_VALUE"""),"L")</f>
        <v>L</v>
      </c>
      <c r="I783" s="43" t="str">
        <f>IFERROR(__xludf.DUMMYFUNCTION("""COMPUTED_VALUE"""),"Positif")</f>
        <v>Positif</v>
      </c>
      <c r="J783" s="43" t="str">
        <f>IFERROR(__xludf.DUMMYFUNCTION("""COMPUTED_VALUE"""),"Negatif")</f>
        <v>Negatif</v>
      </c>
      <c r="K783" s="43" t="str">
        <f>IFERROR(__xludf.DUMMYFUNCTION("""COMPUTED_VALUE"""),"Tidak")</f>
        <v>Tidak</v>
      </c>
      <c r="L783" s="43" t="str">
        <f>IFERROR(__xludf.DUMMYFUNCTION("""COMPUTED_VALUE"""),"Rif Sensitif")</f>
        <v>Rif Sensitif</v>
      </c>
      <c r="M783" s="43" t="str">
        <f>IFERROR(__xludf.DUMMYFUNCTION("""COMPUTED_VALUE"""),"Paru")</f>
        <v>Paru</v>
      </c>
    </row>
    <row r="784">
      <c r="H784" s="43" t="str">
        <f>IFERROR(__xludf.DUMMYFUNCTION("""COMPUTED_VALUE"""),"P")</f>
        <v>P</v>
      </c>
      <c r="I784" s="43" t="str">
        <f>IFERROR(__xludf.DUMMYFUNCTION("""COMPUTED_VALUE"""),"Positif")</f>
        <v>Positif</v>
      </c>
      <c r="J784" s="43" t="str">
        <f>IFERROR(__xludf.DUMMYFUNCTION("""COMPUTED_VALUE"""),"Negatif")</f>
        <v>Negatif</v>
      </c>
      <c r="K784" s="43" t="str">
        <f>IFERROR(__xludf.DUMMYFUNCTION("""COMPUTED_VALUE"""),"Tidak")</f>
        <v>Tidak</v>
      </c>
      <c r="L784" s="43" t="str">
        <f>IFERROR(__xludf.DUMMYFUNCTION("""COMPUTED_VALUE"""),"Rif Sensitif")</f>
        <v>Rif Sensitif</v>
      </c>
      <c r="M784" s="43" t="str">
        <f>IFERROR(__xludf.DUMMYFUNCTION("""COMPUTED_VALUE"""),"Paru")</f>
        <v>Paru</v>
      </c>
    </row>
    <row r="785">
      <c r="H785" s="43" t="str">
        <f>IFERROR(__xludf.DUMMYFUNCTION("""COMPUTED_VALUE"""),"P")</f>
        <v>P</v>
      </c>
      <c r="I785" s="43" t="str">
        <f>IFERROR(__xludf.DUMMYFUNCTION("""COMPUTED_VALUE"""),"Positif")</f>
        <v>Positif</v>
      </c>
      <c r="J785" s="43" t="str">
        <f>IFERROR(__xludf.DUMMYFUNCTION("""COMPUTED_VALUE"""),"Negatif")</f>
        <v>Negatif</v>
      </c>
      <c r="K785" s="43" t="str">
        <f>IFERROR(__xludf.DUMMYFUNCTION("""COMPUTED_VALUE"""),"Tidak")</f>
        <v>Tidak</v>
      </c>
      <c r="L785" s="43" t="str">
        <f>IFERROR(__xludf.DUMMYFUNCTION("""COMPUTED_VALUE"""),"Rif Sensitif")</f>
        <v>Rif Sensitif</v>
      </c>
      <c r="M785" s="43" t="str">
        <f>IFERROR(__xludf.DUMMYFUNCTION("""COMPUTED_VALUE"""),"Paru")</f>
        <v>Paru</v>
      </c>
    </row>
    <row r="786">
      <c r="H786" s="43" t="str">
        <f>IFERROR(__xludf.DUMMYFUNCTION("""COMPUTED_VALUE"""),"P")</f>
        <v>P</v>
      </c>
      <c r="I786" s="43" t="str">
        <f>IFERROR(__xludf.DUMMYFUNCTION("""COMPUTED_VALUE"""),"Positif")</f>
        <v>Positif</v>
      </c>
      <c r="J786" s="43" t="str">
        <f>IFERROR(__xludf.DUMMYFUNCTION("""COMPUTED_VALUE"""),"Negatif")</f>
        <v>Negatif</v>
      </c>
      <c r="K786" s="43" t="str">
        <f>IFERROR(__xludf.DUMMYFUNCTION("""COMPUTED_VALUE"""),"Tidak")</f>
        <v>Tidak</v>
      </c>
      <c r="L786" s="43" t="str">
        <f>IFERROR(__xludf.DUMMYFUNCTION("""COMPUTED_VALUE"""),"Rif Sensitif")</f>
        <v>Rif Sensitif</v>
      </c>
      <c r="M786" s="43" t="str">
        <f>IFERROR(__xludf.DUMMYFUNCTION("""COMPUTED_VALUE"""),"Paru")</f>
        <v>Paru</v>
      </c>
    </row>
    <row r="787">
      <c r="H787" s="43" t="str">
        <f>IFERROR(__xludf.DUMMYFUNCTION("""COMPUTED_VALUE"""),"L")</f>
        <v>L</v>
      </c>
      <c r="I787" s="43" t="str">
        <f>IFERROR(__xludf.DUMMYFUNCTION("""COMPUTED_VALUE"""),"Positif")</f>
        <v>Positif</v>
      </c>
      <c r="J787" s="43" t="str">
        <f>IFERROR(__xludf.DUMMYFUNCTION("""COMPUTED_VALUE"""),"Negatif")</f>
        <v>Negatif</v>
      </c>
      <c r="K787" s="43" t="str">
        <f>IFERROR(__xludf.DUMMYFUNCTION("""COMPUTED_VALUE"""),"Tidak")</f>
        <v>Tidak</v>
      </c>
      <c r="L787" s="43" t="str">
        <f>IFERROR(__xludf.DUMMYFUNCTION("""COMPUTED_VALUE"""),"Rif Sensitif")</f>
        <v>Rif Sensitif</v>
      </c>
      <c r="M787" s="43" t="str">
        <f>IFERROR(__xludf.DUMMYFUNCTION("""COMPUTED_VALUE"""),"Paru")</f>
        <v>Paru</v>
      </c>
    </row>
    <row r="788">
      <c r="H788" s="43" t="str">
        <f>IFERROR(__xludf.DUMMYFUNCTION("""COMPUTED_VALUE"""),"L")</f>
        <v>L</v>
      </c>
      <c r="I788" s="43" t="str">
        <f>IFERROR(__xludf.DUMMYFUNCTION("""COMPUTED_VALUE"""),"Positif")</f>
        <v>Positif</v>
      </c>
      <c r="J788" s="43" t="str">
        <f>IFERROR(__xludf.DUMMYFUNCTION("""COMPUTED_VALUE"""),"Negatif")</f>
        <v>Negatif</v>
      </c>
      <c r="K788" s="43" t="str">
        <f>IFERROR(__xludf.DUMMYFUNCTION("""COMPUTED_VALUE"""),"Tidak")</f>
        <v>Tidak</v>
      </c>
      <c r="L788" s="43" t="str">
        <f>IFERROR(__xludf.DUMMYFUNCTION("""COMPUTED_VALUE"""),"Rif Sensitif")</f>
        <v>Rif Sensitif</v>
      </c>
      <c r="M788" s="43" t="str">
        <f>IFERROR(__xludf.DUMMYFUNCTION("""COMPUTED_VALUE"""),"Ekstra paru")</f>
        <v>Ekstra paru</v>
      </c>
    </row>
    <row r="789">
      <c r="H789" s="43" t="str">
        <f>IFERROR(__xludf.DUMMYFUNCTION("""COMPUTED_VALUE"""),"P")</f>
        <v>P</v>
      </c>
      <c r="I789" s="43" t="str">
        <f>IFERROR(__xludf.DUMMYFUNCTION("""COMPUTED_VALUE"""),"Positif")</f>
        <v>Positif</v>
      </c>
      <c r="J789" s="43" t="str">
        <f>IFERROR(__xludf.DUMMYFUNCTION("""COMPUTED_VALUE"""),"Negatif")</f>
        <v>Negatif</v>
      </c>
      <c r="K789" s="43" t="str">
        <f>IFERROR(__xludf.DUMMYFUNCTION("""COMPUTED_VALUE"""),"Tidak")</f>
        <v>Tidak</v>
      </c>
      <c r="L789" s="43" t="str">
        <f>IFERROR(__xludf.DUMMYFUNCTION("""COMPUTED_VALUE"""),"Rif Sensitif")</f>
        <v>Rif Sensitif</v>
      </c>
      <c r="M789" s="43" t="str">
        <f>IFERROR(__xludf.DUMMYFUNCTION("""COMPUTED_VALUE"""),"Paru")</f>
        <v>Paru</v>
      </c>
    </row>
    <row r="790">
      <c r="H790" s="43" t="str">
        <f>IFERROR(__xludf.DUMMYFUNCTION("""COMPUTED_VALUE"""),"P")</f>
        <v>P</v>
      </c>
      <c r="I790" s="43" t="str">
        <f>IFERROR(__xludf.DUMMYFUNCTION("""COMPUTED_VALUE"""),"Positif")</f>
        <v>Positif</v>
      </c>
      <c r="J790" s="43" t="str">
        <f>IFERROR(__xludf.DUMMYFUNCTION("""COMPUTED_VALUE"""),"Negatif")</f>
        <v>Negatif</v>
      </c>
      <c r="K790" s="43" t="str">
        <f>IFERROR(__xludf.DUMMYFUNCTION("""COMPUTED_VALUE"""),"Tidak")</f>
        <v>Tidak</v>
      </c>
      <c r="L790" s="43" t="str">
        <f>IFERROR(__xludf.DUMMYFUNCTION("""COMPUTED_VALUE"""),"Rif Sensitif")</f>
        <v>Rif Sensitif</v>
      </c>
      <c r="M790" s="43" t="str">
        <f>IFERROR(__xludf.DUMMYFUNCTION("""COMPUTED_VALUE"""),"Paru")</f>
        <v>Paru</v>
      </c>
    </row>
    <row r="791">
      <c r="H791" s="43" t="str">
        <f>IFERROR(__xludf.DUMMYFUNCTION("""COMPUTED_VALUE"""),"P")</f>
        <v>P</v>
      </c>
      <c r="I791" s="43" t="str">
        <f>IFERROR(__xludf.DUMMYFUNCTION("""COMPUTED_VALUE"""),"Positif")</f>
        <v>Positif</v>
      </c>
      <c r="J791" s="43" t="str">
        <f>IFERROR(__xludf.DUMMYFUNCTION("""COMPUTED_VALUE"""),"Negatif")</f>
        <v>Negatif</v>
      </c>
      <c r="K791" s="43" t="str">
        <f>IFERROR(__xludf.DUMMYFUNCTION("""COMPUTED_VALUE"""),"Tidak")</f>
        <v>Tidak</v>
      </c>
      <c r="L791" s="43" t="str">
        <f>IFERROR(__xludf.DUMMYFUNCTION("""COMPUTED_VALUE"""),"Rif Sensitif")</f>
        <v>Rif Sensitif</v>
      </c>
      <c r="M791" s="43" t="str">
        <f>IFERROR(__xludf.DUMMYFUNCTION("""COMPUTED_VALUE"""),"Paru")</f>
        <v>Paru</v>
      </c>
    </row>
    <row r="792">
      <c r="H792" s="43" t="str">
        <f>IFERROR(__xludf.DUMMYFUNCTION("""COMPUTED_VALUE"""),"P")</f>
        <v>P</v>
      </c>
      <c r="I792" s="43" t="str">
        <f>IFERROR(__xludf.DUMMYFUNCTION("""COMPUTED_VALUE"""),"Positif")</f>
        <v>Positif</v>
      </c>
      <c r="J792" s="43" t="str">
        <f>IFERROR(__xludf.DUMMYFUNCTION("""COMPUTED_VALUE"""),"Negatif")</f>
        <v>Negatif</v>
      </c>
      <c r="K792" s="43" t="str">
        <f>IFERROR(__xludf.DUMMYFUNCTION("""COMPUTED_VALUE"""),"Tidak")</f>
        <v>Tidak</v>
      </c>
      <c r="L792" s="43" t="str">
        <f>IFERROR(__xludf.DUMMYFUNCTION("""COMPUTED_VALUE"""),"Rif Sensitif")</f>
        <v>Rif Sensitif</v>
      </c>
      <c r="M792" s="43" t="str">
        <f>IFERROR(__xludf.DUMMYFUNCTION("""COMPUTED_VALUE"""),"Paru")</f>
        <v>Paru</v>
      </c>
    </row>
    <row r="793">
      <c r="H793" s="43" t="str">
        <f>IFERROR(__xludf.DUMMYFUNCTION("""COMPUTED_VALUE"""),"P")</f>
        <v>P</v>
      </c>
      <c r="I793" s="43" t="str">
        <f>IFERROR(__xludf.DUMMYFUNCTION("""COMPUTED_VALUE"""),"Positif")</f>
        <v>Positif</v>
      </c>
      <c r="J793" s="43" t="str">
        <f>IFERROR(__xludf.DUMMYFUNCTION("""COMPUTED_VALUE"""),"Negatif")</f>
        <v>Negatif</v>
      </c>
      <c r="K793" s="43" t="str">
        <f>IFERROR(__xludf.DUMMYFUNCTION("""COMPUTED_VALUE"""),"Tidak")</f>
        <v>Tidak</v>
      </c>
      <c r="L793" s="43" t="str">
        <f>IFERROR(__xludf.DUMMYFUNCTION("""COMPUTED_VALUE"""),"Rif Sensitif")</f>
        <v>Rif Sensitif</v>
      </c>
      <c r="M793" s="43" t="str">
        <f>IFERROR(__xludf.DUMMYFUNCTION("""COMPUTED_VALUE"""),"Ekstra paru")</f>
        <v>Ekstra paru</v>
      </c>
    </row>
    <row r="794">
      <c r="H794" s="43" t="str">
        <f>IFERROR(__xludf.DUMMYFUNCTION("""COMPUTED_VALUE"""),"L")</f>
        <v>L</v>
      </c>
      <c r="I794" s="43" t="str">
        <f>IFERROR(__xludf.DUMMYFUNCTION("""COMPUTED_VALUE"""),"Positif")</f>
        <v>Positif</v>
      </c>
      <c r="J794" s="43" t="str">
        <f>IFERROR(__xludf.DUMMYFUNCTION("""COMPUTED_VALUE"""),"Negatif")</f>
        <v>Negatif</v>
      </c>
      <c r="K794" s="43" t="str">
        <f>IFERROR(__xludf.DUMMYFUNCTION("""COMPUTED_VALUE"""),"Tidak")</f>
        <v>Tidak</v>
      </c>
      <c r="L794" s="43" t="str">
        <f>IFERROR(__xludf.DUMMYFUNCTION("""COMPUTED_VALUE"""),"Rif Sensitif")</f>
        <v>Rif Sensitif</v>
      </c>
      <c r="M794" s="43" t="str">
        <f>IFERROR(__xludf.DUMMYFUNCTION("""COMPUTED_VALUE"""),"Ekstra paru")</f>
        <v>Ekstra paru</v>
      </c>
    </row>
    <row r="795">
      <c r="H795" s="43" t="str">
        <f>IFERROR(__xludf.DUMMYFUNCTION("""COMPUTED_VALUE"""),"L")</f>
        <v>L</v>
      </c>
      <c r="I795" s="43" t="str">
        <f>IFERROR(__xludf.DUMMYFUNCTION("""COMPUTED_VALUE"""),"Positif")</f>
        <v>Positif</v>
      </c>
      <c r="J795" s="43" t="str">
        <f>IFERROR(__xludf.DUMMYFUNCTION("""COMPUTED_VALUE"""),"Negatif")</f>
        <v>Negatif</v>
      </c>
      <c r="K795" s="43" t="str">
        <f>IFERROR(__xludf.DUMMYFUNCTION("""COMPUTED_VALUE"""),"Tidak")</f>
        <v>Tidak</v>
      </c>
      <c r="L795" s="43" t="str">
        <f>IFERROR(__xludf.DUMMYFUNCTION("""COMPUTED_VALUE"""),"Rif Sensitif")</f>
        <v>Rif Sensitif</v>
      </c>
      <c r="M795" s="43" t="str">
        <f>IFERROR(__xludf.DUMMYFUNCTION("""COMPUTED_VALUE"""),"Paru")</f>
        <v>Paru</v>
      </c>
    </row>
    <row r="796">
      <c r="H796" s="43" t="str">
        <f>IFERROR(__xludf.DUMMYFUNCTION("""COMPUTED_VALUE"""),"P")</f>
        <v>P</v>
      </c>
      <c r="I796" s="43" t="str">
        <f>IFERROR(__xludf.DUMMYFUNCTION("""COMPUTED_VALUE"""),"Positif")</f>
        <v>Positif</v>
      </c>
      <c r="J796" s="43" t="str">
        <f>IFERROR(__xludf.DUMMYFUNCTION("""COMPUTED_VALUE"""),"Negatif")</f>
        <v>Negatif</v>
      </c>
      <c r="K796" s="43" t="str">
        <f>IFERROR(__xludf.DUMMYFUNCTION("""COMPUTED_VALUE"""),"Tidak")</f>
        <v>Tidak</v>
      </c>
      <c r="L796" s="43" t="str">
        <f>IFERROR(__xludf.DUMMYFUNCTION("""COMPUTED_VALUE"""),"Rif Sensitif")</f>
        <v>Rif Sensitif</v>
      </c>
      <c r="M796" s="43" t="str">
        <f>IFERROR(__xludf.DUMMYFUNCTION("""COMPUTED_VALUE"""),"Ekstra paru")</f>
        <v>Ekstra paru</v>
      </c>
    </row>
    <row r="797">
      <c r="H797" s="43" t="str">
        <f>IFERROR(__xludf.DUMMYFUNCTION("""COMPUTED_VALUE"""),"P")</f>
        <v>P</v>
      </c>
      <c r="I797" s="43" t="str">
        <f>IFERROR(__xludf.DUMMYFUNCTION("""COMPUTED_VALUE"""),"Positif")</f>
        <v>Positif</v>
      </c>
      <c r="J797" s="43" t="str">
        <f>IFERROR(__xludf.DUMMYFUNCTION("""COMPUTED_VALUE"""),"Negatif")</f>
        <v>Negatif</v>
      </c>
      <c r="K797" s="43" t="str">
        <f>IFERROR(__xludf.DUMMYFUNCTION("""COMPUTED_VALUE"""),"Tidak")</f>
        <v>Tidak</v>
      </c>
      <c r="L797" s="43" t="str">
        <f>IFERROR(__xludf.DUMMYFUNCTION("""COMPUTED_VALUE"""),"Rif Sensitif")</f>
        <v>Rif Sensitif</v>
      </c>
      <c r="M797" s="43" t="str">
        <f>IFERROR(__xludf.DUMMYFUNCTION("""COMPUTED_VALUE"""),"Paru")</f>
        <v>Paru</v>
      </c>
    </row>
    <row r="798">
      <c r="H798" s="43" t="str">
        <f>IFERROR(__xludf.DUMMYFUNCTION("""COMPUTED_VALUE"""),"P")</f>
        <v>P</v>
      </c>
      <c r="I798" s="43" t="str">
        <f>IFERROR(__xludf.DUMMYFUNCTION("""COMPUTED_VALUE"""),"Positif")</f>
        <v>Positif</v>
      </c>
      <c r="J798" s="43" t="str">
        <f>IFERROR(__xludf.DUMMYFUNCTION("""COMPUTED_VALUE"""),"Negatif")</f>
        <v>Negatif</v>
      </c>
      <c r="K798" s="43" t="str">
        <f>IFERROR(__xludf.DUMMYFUNCTION("""COMPUTED_VALUE"""),"Tidak")</f>
        <v>Tidak</v>
      </c>
      <c r="L798" s="43" t="str">
        <f>IFERROR(__xludf.DUMMYFUNCTION("""COMPUTED_VALUE"""),"Rif Sensitif")</f>
        <v>Rif Sensitif</v>
      </c>
      <c r="M798" s="43" t="str">
        <f>IFERROR(__xludf.DUMMYFUNCTION("""COMPUTED_VALUE"""),"Paru")</f>
        <v>Paru</v>
      </c>
    </row>
    <row r="799">
      <c r="H799" s="43" t="str">
        <f>IFERROR(__xludf.DUMMYFUNCTION("""COMPUTED_VALUE"""),"L")</f>
        <v>L</v>
      </c>
      <c r="I799" s="43" t="str">
        <f>IFERROR(__xludf.DUMMYFUNCTION("""COMPUTED_VALUE"""),"Positif")</f>
        <v>Positif</v>
      </c>
      <c r="J799" s="43" t="str">
        <f>IFERROR(__xludf.DUMMYFUNCTION("""COMPUTED_VALUE"""),"Negatif")</f>
        <v>Negatif</v>
      </c>
      <c r="K799" s="43" t="str">
        <f>IFERROR(__xludf.DUMMYFUNCTION("""COMPUTED_VALUE"""),"Tidak")</f>
        <v>Tidak</v>
      </c>
      <c r="L799" s="43" t="str">
        <f>IFERROR(__xludf.DUMMYFUNCTION("""COMPUTED_VALUE"""),"Rif Sensitif")</f>
        <v>Rif Sensitif</v>
      </c>
      <c r="M799" s="43" t="str">
        <f>IFERROR(__xludf.DUMMYFUNCTION("""COMPUTED_VALUE"""),"Paru")</f>
        <v>Paru</v>
      </c>
    </row>
    <row r="800">
      <c r="H800" s="43" t="str">
        <f>IFERROR(__xludf.DUMMYFUNCTION("""COMPUTED_VALUE"""),"P")</f>
        <v>P</v>
      </c>
      <c r="I800" s="43" t="str">
        <f>IFERROR(__xludf.DUMMYFUNCTION("""COMPUTED_VALUE"""),"Positif")</f>
        <v>Positif</v>
      </c>
      <c r="J800" s="43" t="str">
        <f>IFERROR(__xludf.DUMMYFUNCTION("""COMPUTED_VALUE"""),"Negatif")</f>
        <v>Negatif</v>
      </c>
      <c r="K800" s="43" t="str">
        <f>IFERROR(__xludf.DUMMYFUNCTION("""COMPUTED_VALUE"""),"Tidak")</f>
        <v>Tidak</v>
      </c>
      <c r="L800" s="43" t="str">
        <f>IFERROR(__xludf.DUMMYFUNCTION("""COMPUTED_VALUE"""),"Rif Sensitif")</f>
        <v>Rif Sensitif</v>
      </c>
      <c r="M800" s="43" t="str">
        <f>IFERROR(__xludf.DUMMYFUNCTION("""COMPUTED_VALUE"""),"Paru")</f>
        <v>Paru</v>
      </c>
    </row>
    <row r="801">
      <c r="H801" s="43" t="str">
        <f>IFERROR(__xludf.DUMMYFUNCTION("""COMPUTED_VALUE"""),"P")</f>
        <v>P</v>
      </c>
      <c r="I801" s="43" t="str">
        <f>IFERROR(__xludf.DUMMYFUNCTION("""COMPUTED_VALUE"""),"Positif")</f>
        <v>Positif</v>
      </c>
      <c r="J801" s="43" t="str">
        <f>IFERROR(__xludf.DUMMYFUNCTION("""COMPUTED_VALUE"""),"Negatif")</f>
        <v>Negatif</v>
      </c>
      <c r="K801" s="43" t="str">
        <f>IFERROR(__xludf.DUMMYFUNCTION("""COMPUTED_VALUE"""),"Tidak")</f>
        <v>Tidak</v>
      </c>
      <c r="L801" s="43" t="str">
        <f>IFERROR(__xludf.DUMMYFUNCTION("""COMPUTED_VALUE"""),"Rif Sensitif")</f>
        <v>Rif Sensitif</v>
      </c>
      <c r="M801" s="43" t="str">
        <f>IFERROR(__xludf.DUMMYFUNCTION("""COMPUTED_VALUE"""),"Paru")</f>
        <v>Paru</v>
      </c>
    </row>
    <row r="802">
      <c r="H802" s="43" t="str">
        <f>IFERROR(__xludf.DUMMYFUNCTION("""COMPUTED_VALUE"""),"P")</f>
        <v>P</v>
      </c>
      <c r="I802" s="43" t="str">
        <f>IFERROR(__xludf.DUMMYFUNCTION("""COMPUTED_VALUE"""),"Positif")</f>
        <v>Positif</v>
      </c>
      <c r="J802" s="43" t="str">
        <f>IFERROR(__xludf.DUMMYFUNCTION("""COMPUTED_VALUE"""),"Negatif")</f>
        <v>Negatif</v>
      </c>
      <c r="K802" s="43" t="str">
        <f>IFERROR(__xludf.DUMMYFUNCTION("""COMPUTED_VALUE"""),"Tidak")</f>
        <v>Tidak</v>
      </c>
      <c r="L802" s="43" t="str">
        <f>IFERROR(__xludf.DUMMYFUNCTION("""COMPUTED_VALUE"""),"Rif Sensitif")</f>
        <v>Rif Sensitif</v>
      </c>
      <c r="M802" s="43" t="str">
        <f>IFERROR(__xludf.DUMMYFUNCTION("""COMPUTED_VALUE"""),"Paru")</f>
        <v>Paru</v>
      </c>
    </row>
    <row r="803">
      <c r="H803" s="43" t="str">
        <f>IFERROR(__xludf.DUMMYFUNCTION("""COMPUTED_VALUE"""),"L")</f>
        <v>L</v>
      </c>
      <c r="I803" s="43" t="str">
        <f>IFERROR(__xludf.DUMMYFUNCTION("""COMPUTED_VALUE"""),"Positif")</f>
        <v>Positif</v>
      </c>
      <c r="J803" s="43" t="str">
        <f>IFERROR(__xludf.DUMMYFUNCTION("""COMPUTED_VALUE"""),"Negatif")</f>
        <v>Negatif</v>
      </c>
      <c r="K803" s="43" t="str">
        <f>IFERROR(__xludf.DUMMYFUNCTION("""COMPUTED_VALUE"""),"Tidak")</f>
        <v>Tidak</v>
      </c>
      <c r="L803" s="43" t="str">
        <f>IFERROR(__xludf.DUMMYFUNCTION("""COMPUTED_VALUE"""),"Rif Sensitif")</f>
        <v>Rif Sensitif</v>
      </c>
      <c r="M803" s="43" t="str">
        <f>IFERROR(__xludf.DUMMYFUNCTION("""COMPUTED_VALUE"""),"Paru")</f>
        <v>Paru</v>
      </c>
    </row>
    <row r="804">
      <c r="H804" s="43" t="str">
        <f>IFERROR(__xludf.DUMMYFUNCTION("""COMPUTED_VALUE"""),"L")</f>
        <v>L</v>
      </c>
      <c r="I804" s="43" t="str">
        <f>IFERROR(__xludf.DUMMYFUNCTION("""COMPUTED_VALUE"""),"Positif")</f>
        <v>Positif</v>
      </c>
      <c r="J804" s="43" t="str">
        <f>IFERROR(__xludf.DUMMYFUNCTION("""COMPUTED_VALUE"""),"Negatif")</f>
        <v>Negatif</v>
      </c>
      <c r="K804" s="43" t="str">
        <f>IFERROR(__xludf.DUMMYFUNCTION("""COMPUTED_VALUE"""),"Tidak")</f>
        <v>Tidak</v>
      </c>
      <c r="L804" s="43" t="str">
        <f>IFERROR(__xludf.DUMMYFUNCTION("""COMPUTED_VALUE"""),"Rif Sensitif")</f>
        <v>Rif Sensitif</v>
      </c>
      <c r="M804" s="43" t="str">
        <f>IFERROR(__xludf.DUMMYFUNCTION("""COMPUTED_VALUE"""),"Paru")</f>
        <v>Paru</v>
      </c>
    </row>
    <row r="805">
      <c r="H805" s="43" t="str">
        <f>IFERROR(__xludf.DUMMYFUNCTION("""COMPUTED_VALUE"""),"P")</f>
        <v>P</v>
      </c>
      <c r="I805" s="43" t="str">
        <f>IFERROR(__xludf.DUMMYFUNCTION("""COMPUTED_VALUE"""),"Positif")</f>
        <v>Positif</v>
      </c>
      <c r="J805" s="43" t="str">
        <f>IFERROR(__xludf.DUMMYFUNCTION("""COMPUTED_VALUE"""),"Negatif")</f>
        <v>Negatif</v>
      </c>
      <c r="K805" s="43" t="str">
        <f>IFERROR(__xludf.DUMMYFUNCTION("""COMPUTED_VALUE"""),"Tidak")</f>
        <v>Tidak</v>
      </c>
      <c r="L805" s="43" t="str">
        <f>IFERROR(__xludf.DUMMYFUNCTION("""COMPUTED_VALUE"""),"Rif Sensitif")</f>
        <v>Rif Sensitif</v>
      </c>
      <c r="M805" s="43" t="str">
        <f>IFERROR(__xludf.DUMMYFUNCTION("""COMPUTED_VALUE"""),"Paru")</f>
        <v>Paru</v>
      </c>
    </row>
    <row r="806">
      <c r="H806" s="43" t="str">
        <f>IFERROR(__xludf.DUMMYFUNCTION("""COMPUTED_VALUE"""),"P")</f>
        <v>P</v>
      </c>
      <c r="I806" s="43" t="str">
        <f>IFERROR(__xludf.DUMMYFUNCTION("""COMPUTED_VALUE"""),"Positif")</f>
        <v>Positif</v>
      </c>
      <c r="J806" s="43" t="str">
        <f>IFERROR(__xludf.DUMMYFUNCTION("""COMPUTED_VALUE"""),"Negatif")</f>
        <v>Negatif</v>
      </c>
      <c r="K806" s="43" t="str">
        <f>IFERROR(__xludf.DUMMYFUNCTION("""COMPUTED_VALUE"""),"Tidak")</f>
        <v>Tidak</v>
      </c>
      <c r="L806" s="43" t="str">
        <f>IFERROR(__xludf.DUMMYFUNCTION("""COMPUTED_VALUE"""),"Rif Sensitif")</f>
        <v>Rif Sensitif</v>
      </c>
      <c r="M806" s="43" t="str">
        <f>IFERROR(__xludf.DUMMYFUNCTION("""COMPUTED_VALUE"""),"Paru")</f>
        <v>Paru</v>
      </c>
    </row>
    <row r="807">
      <c r="H807" s="43" t="str">
        <f>IFERROR(__xludf.DUMMYFUNCTION("""COMPUTED_VALUE"""),"P")</f>
        <v>P</v>
      </c>
      <c r="I807" s="43" t="str">
        <f>IFERROR(__xludf.DUMMYFUNCTION("""COMPUTED_VALUE"""),"Positif")</f>
        <v>Positif</v>
      </c>
      <c r="J807" s="43" t="str">
        <f>IFERROR(__xludf.DUMMYFUNCTION("""COMPUTED_VALUE"""),"Negatif")</f>
        <v>Negatif</v>
      </c>
      <c r="K807" s="43" t="str">
        <f>IFERROR(__xludf.DUMMYFUNCTION("""COMPUTED_VALUE"""),"Tidak")</f>
        <v>Tidak</v>
      </c>
      <c r="L807" s="43" t="str">
        <f>IFERROR(__xludf.DUMMYFUNCTION("""COMPUTED_VALUE"""),"Rif Sensitif")</f>
        <v>Rif Sensitif</v>
      </c>
      <c r="M807" s="43" t="str">
        <f>IFERROR(__xludf.DUMMYFUNCTION("""COMPUTED_VALUE"""),"Paru")</f>
        <v>Paru</v>
      </c>
    </row>
    <row r="808">
      <c r="H808" s="43" t="str">
        <f>IFERROR(__xludf.DUMMYFUNCTION("""COMPUTED_VALUE"""),"L")</f>
        <v>L</v>
      </c>
      <c r="I808" s="43" t="str">
        <f>IFERROR(__xludf.DUMMYFUNCTION("""COMPUTED_VALUE"""),"Positif")</f>
        <v>Positif</v>
      </c>
      <c r="J808" s="43" t="str">
        <f>IFERROR(__xludf.DUMMYFUNCTION("""COMPUTED_VALUE"""),"Negatif")</f>
        <v>Negatif</v>
      </c>
      <c r="K808" s="43" t="str">
        <f>IFERROR(__xludf.DUMMYFUNCTION("""COMPUTED_VALUE"""),"Tidak")</f>
        <v>Tidak</v>
      </c>
      <c r="L808" s="43" t="str">
        <f>IFERROR(__xludf.DUMMYFUNCTION("""COMPUTED_VALUE"""),"Rif Sensitif")</f>
        <v>Rif Sensitif</v>
      </c>
      <c r="M808" s="43" t="str">
        <f>IFERROR(__xludf.DUMMYFUNCTION("""COMPUTED_VALUE"""),"Paru")</f>
        <v>Paru</v>
      </c>
    </row>
    <row r="809">
      <c r="H809" s="43" t="str">
        <f>IFERROR(__xludf.DUMMYFUNCTION("""COMPUTED_VALUE"""),"P")</f>
        <v>P</v>
      </c>
      <c r="I809" s="43" t="str">
        <f>IFERROR(__xludf.DUMMYFUNCTION("""COMPUTED_VALUE"""),"Positif")</f>
        <v>Positif</v>
      </c>
      <c r="J809" s="43" t="str">
        <f>IFERROR(__xludf.DUMMYFUNCTION("""COMPUTED_VALUE"""),"Negatif")</f>
        <v>Negatif</v>
      </c>
      <c r="K809" s="43" t="str">
        <f>IFERROR(__xludf.DUMMYFUNCTION("""COMPUTED_VALUE"""),"Tidak")</f>
        <v>Tidak</v>
      </c>
      <c r="L809" s="43" t="str">
        <f>IFERROR(__xludf.DUMMYFUNCTION("""COMPUTED_VALUE"""),"Rif Sensitif")</f>
        <v>Rif Sensitif</v>
      </c>
      <c r="M809" s="43" t="str">
        <f>IFERROR(__xludf.DUMMYFUNCTION("""COMPUTED_VALUE"""),"Paru")</f>
        <v>Paru</v>
      </c>
    </row>
    <row r="810">
      <c r="H810" s="43" t="str">
        <f>IFERROR(__xludf.DUMMYFUNCTION("""COMPUTED_VALUE"""),"P")</f>
        <v>P</v>
      </c>
      <c r="I810" s="43" t="str">
        <f>IFERROR(__xludf.DUMMYFUNCTION("""COMPUTED_VALUE"""),"Positif")</f>
        <v>Positif</v>
      </c>
      <c r="J810" s="43" t="str">
        <f>IFERROR(__xludf.DUMMYFUNCTION("""COMPUTED_VALUE"""),"Negatif")</f>
        <v>Negatif</v>
      </c>
      <c r="K810" s="43" t="str">
        <f>IFERROR(__xludf.DUMMYFUNCTION("""COMPUTED_VALUE"""),"Tidak")</f>
        <v>Tidak</v>
      </c>
      <c r="L810" s="43" t="str">
        <f>IFERROR(__xludf.DUMMYFUNCTION("""COMPUTED_VALUE"""),"Rif Sensitif")</f>
        <v>Rif Sensitif</v>
      </c>
      <c r="M810" s="43" t="str">
        <f>IFERROR(__xludf.DUMMYFUNCTION("""COMPUTED_VALUE"""),"Paru")</f>
        <v>Paru</v>
      </c>
    </row>
    <row r="811">
      <c r="H811" s="43" t="str">
        <f>IFERROR(__xludf.DUMMYFUNCTION("""COMPUTED_VALUE"""),"L")</f>
        <v>L</v>
      </c>
      <c r="I811" s="43" t="str">
        <f>IFERROR(__xludf.DUMMYFUNCTION("""COMPUTED_VALUE"""),"Positif")</f>
        <v>Positif</v>
      </c>
      <c r="J811" s="43" t="str">
        <f>IFERROR(__xludf.DUMMYFUNCTION("""COMPUTED_VALUE"""),"Negatif")</f>
        <v>Negatif</v>
      </c>
      <c r="K811" s="43" t="str">
        <f>IFERROR(__xludf.DUMMYFUNCTION("""COMPUTED_VALUE"""),"Tidak")</f>
        <v>Tidak</v>
      </c>
      <c r="L811" s="43" t="str">
        <f>IFERROR(__xludf.DUMMYFUNCTION("""COMPUTED_VALUE"""),"Rif Sensitif")</f>
        <v>Rif Sensitif</v>
      </c>
      <c r="M811" s="43" t="str">
        <f>IFERROR(__xludf.DUMMYFUNCTION("""COMPUTED_VALUE"""),"Paru")</f>
        <v>Paru</v>
      </c>
    </row>
    <row r="812">
      <c r="H812" s="43" t="str">
        <f>IFERROR(__xludf.DUMMYFUNCTION("""COMPUTED_VALUE"""),"L")</f>
        <v>L</v>
      </c>
      <c r="I812" s="43" t="str">
        <f>IFERROR(__xludf.DUMMYFUNCTION("""COMPUTED_VALUE"""),"Positif")</f>
        <v>Positif</v>
      </c>
      <c r="J812" s="43" t="str">
        <f>IFERROR(__xludf.DUMMYFUNCTION("""COMPUTED_VALUE"""),"Negatif")</f>
        <v>Negatif</v>
      </c>
      <c r="K812" s="43" t="str">
        <f>IFERROR(__xludf.DUMMYFUNCTION("""COMPUTED_VALUE"""),"Tidak")</f>
        <v>Tidak</v>
      </c>
      <c r="L812" s="43" t="str">
        <f>IFERROR(__xludf.DUMMYFUNCTION("""COMPUTED_VALUE"""),"Rif Sensitif")</f>
        <v>Rif Sensitif</v>
      </c>
      <c r="M812" s="43" t="str">
        <f>IFERROR(__xludf.DUMMYFUNCTION("""COMPUTED_VALUE"""),"Paru")</f>
        <v>Paru</v>
      </c>
    </row>
    <row r="813">
      <c r="H813" s="43" t="str">
        <f>IFERROR(__xludf.DUMMYFUNCTION("""COMPUTED_VALUE"""),"L")</f>
        <v>L</v>
      </c>
      <c r="I813" s="43" t="str">
        <f>IFERROR(__xludf.DUMMYFUNCTION("""COMPUTED_VALUE"""),"Positif")</f>
        <v>Positif</v>
      </c>
      <c r="J813" s="43" t="str">
        <f>IFERROR(__xludf.DUMMYFUNCTION("""COMPUTED_VALUE"""),"Negatif")</f>
        <v>Negatif</v>
      </c>
      <c r="K813" s="43" t="str">
        <f>IFERROR(__xludf.DUMMYFUNCTION("""COMPUTED_VALUE"""),"Tidak")</f>
        <v>Tidak</v>
      </c>
      <c r="L813" s="43" t="str">
        <f>IFERROR(__xludf.DUMMYFUNCTION("""COMPUTED_VALUE"""),"Rif Sensitif")</f>
        <v>Rif Sensitif</v>
      </c>
      <c r="M813" s="43" t="str">
        <f>IFERROR(__xludf.DUMMYFUNCTION("""COMPUTED_VALUE"""),"Paru")</f>
        <v>Paru</v>
      </c>
    </row>
    <row r="814">
      <c r="H814" s="43" t="str">
        <f>IFERROR(__xludf.DUMMYFUNCTION("""COMPUTED_VALUE"""),"L")</f>
        <v>L</v>
      </c>
      <c r="I814" s="43" t="str">
        <f>IFERROR(__xludf.DUMMYFUNCTION("""COMPUTED_VALUE"""),"Positif")</f>
        <v>Positif</v>
      </c>
      <c r="J814" s="43" t="str">
        <f>IFERROR(__xludf.DUMMYFUNCTION("""COMPUTED_VALUE"""),"Negatif")</f>
        <v>Negatif</v>
      </c>
      <c r="K814" s="43" t="str">
        <f>IFERROR(__xludf.DUMMYFUNCTION("""COMPUTED_VALUE"""),"Tidak")</f>
        <v>Tidak</v>
      </c>
      <c r="L814" s="43" t="str">
        <f>IFERROR(__xludf.DUMMYFUNCTION("""COMPUTED_VALUE"""),"Rif Sensitif")</f>
        <v>Rif Sensitif</v>
      </c>
      <c r="M814" s="43" t="str">
        <f>IFERROR(__xludf.DUMMYFUNCTION("""COMPUTED_VALUE"""),"Paru")</f>
        <v>Paru</v>
      </c>
    </row>
    <row r="815">
      <c r="H815" s="43" t="str">
        <f>IFERROR(__xludf.DUMMYFUNCTION("""COMPUTED_VALUE"""),"L")</f>
        <v>L</v>
      </c>
      <c r="I815" s="43" t="str">
        <f>IFERROR(__xludf.DUMMYFUNCTION("""COMPUTED_VALUE"""),"Positif")</f>
        <v>Positif</v>
      </c>
      <c r="J815" s="43" t="str">
        <f>IFERROR(__xludf.DUMMYFUNCTION("""COMPUTED_VALUE"""),"Negatif")</f>
        <v>Negatif</v>
      </c>
      <c r="K815" s="43" t="str">
        <f>IFERROR(__xludf.DUMMYFUNCTION("""COMPUTED_VALUE"""),"Tidak")</f>
        <v>Tidak</v>
      </c>
      <c r="L815" s="43" t="str">
        <f>IFERROR(__xludf.DUMMYFUNCTION("""COMPUTED_VALUE"""),"Rif Sensitif")</f>
        <v>Rif Sensitif</v>
      </c>
      <c r="M815" s="43" t="str">
        <f>IFERROR(__xludf.DUMMYFUNCTION("""COMPUTED_VALUE"""),"Paru")</f>
        <v>Paru</v>
      </c>
    </row>
    <row r="816">
      <c r="H816" s="43" t="str">
        <f>IFERROR(__xludf.DUMMYFUNCTION("""COMPUTED_VALUE"""),"P")</f>
        <v>P</v>
      </c>
      <c r="I816" s="43" t="str">
        <f>IFERROR(__xludf.DUMMYFUNCTION("""COMPUTED_VALUE"""),"Positif")</f>
        <v>Positif</v>
      </c>
      <c r="J816" s="43" t="str">
        <f>IFERROR(__xludf.DUMMYFUNCTION("""COMPUTED_VALUE"""),"Negatif")</f>
        <v>Negatif</v>
      </c>
      <c r="K816" s="43" t="str">
        <f>IFERROR(__xludf.DUMMYFUNCTION("""COMPUTED_VALUE"""),"Tidak")</f>
        <v>Tidak</v>
      </c>
      <c r="L816" s="43" t="str">
        <f>IFERROR(__xludf.DUMMYFUNCTION("""COMPUTED_VALUE"""),"Rif Sensitif")</f>
        <v>Rif Sensitif</v>
      </c>
      <c r="M816" s="43" t="str">
        <f>IFERROR(__xludf.DUMMYFUNCTION("""COMPUTED_VALUE"""),"Paru")</f>
        <v>Paru</v>
      </c>
    </row>
    <row r="817">
      <c r="H817" s="43" t="str">
        <f>IFERROR(__xludf.DUMMYFUNCTION("""COMPUTED_VALUE"""),"L")</f>
        <v>L</v>
      </c>
      <c r="I817" s="43" t="str">
        <f>IFERROR(__xludf.DUMMYFUNCTION("""COMPUTED_VALUE"""),"Positif")</f>
        <v>Positif</v>
      </c>
      <c r="J817" s="43" t="str">
        <f>IFERROR(__xludf.DUMMYFUNCTION("""COMPUTED_VALUE"""),"Negatif")</f>
        <v>Negatif</v>
      </c>
      <c r="K817" s="43" t="str">
        <f>IFERROR(__xludf.DUMMYFUNCTION("""COMPUTED_VALUE"""),"Tidak")</f>
        <v>Tidak</v>
      </c>
      <c r="L817" s="43" t="str">
        <f>IFERROR(__xludf.DUMMYFUNCTION("""COMPUTED_VALUE"""),"Rif Sensitif")</f>
        <v>Rif Sensitif</v>
      </c>
      <c r="M817" s="43" t="str">
        <f>IFERROR(__xludf.DUMMYFUNCTION("""COMPUTED_VALUE"""),"Paru")</f>
        <v>Paru</v>
      </c>
    </row>
    <row r="818">
      <c r="H818" s="43" t="str">
        <f>IFERROR(__xludf.DUMMYFUNCTION("""COMPUTED_VALUE"""),"L")</f>
        <v>L</v>
      </c>
      <c r="I818" s="43" t="str">
        <f>IFERROR(__xludf.DUMMYFUNCTION("""COMPUTED_VALUE"""),"Positif")</f>
        <v>Positif</v>
      </c>
      <c r="J818" s="43" t="str">
        <f>IFERROR(__xludf.DUMMYFUNCTION("""COMPUTED_VALUE"""),"Negatif")</f>
        <v>Negatif</v>
      </c>
      <c r="K818" s="43" t="str">
        <f>IFERROR(__xludf.DUMMYFUNCTION("""COMPUTED_VALUE"""),"Tidak")</f>
        <v>Tidak</v>
      </c>
      <c r="L818" s="43" t="str">
        <f>IFERROR(__xludf.DUMMYFUNCTION("""COMPUTED_VALUE"""),"Rif Sensitif")</f>
        <v>Rif Sensitif</v>
      </c>
      <c r="M818" s="43" t="str">
        <f>IFERROR(__xludf.DUMMYFUNCTION("""COMPUTED_VALUE"""),"Paru")</f>
        <v>Paru</v>
      </c>
    </row>
    <row r="819">
      <c r="H819" s="43" t="str">
        <f>IFERROR(__xludf.DUMMYFUNCTION("""COMPUTED_VALUE"""),"L")</f>
        <v>L</v>
      </c>
      <c r="I819" s="43" t="str">
        <f>IFERROR(__xludf.DUMMYFUNCTION("""COMPUTED_VALUE"""),"Positif")</f>
        <v>Positif</v>
      </c>
      <c r="J819" s="43" t="str">
        <f>IFERROR(__xludf.DUMMYFUNCTION("""COMPUTED_VALUE"""),"Negatif")</f>
        <v>Negatif</v>
      </c>
      <c r="K819" s="43" t="str">
        <f>IFERROR(__xludf.DUMMYFUNCTION("""COMPUTED_VALUE"""),"Tidak")</f>
        <v>Tidak</v>
      </c>
      <c r="L819" s="43" t="str">
        <f>IFERROR(__xludf.DUMMYFUNCTION("""COMPUTED_VALUE"""),"Rif Sensitif")</f>
        <v>Rif Sensitif</v>
      </c>
      <c r="M819" s="43" t="str">
        <f>IFERROR(__xludf.DUMMYFUNCTION("""COMPUTED_VALUE"""),"Paru")</f>
        <v>Paru</v>
      </c>
    </row>
    <row r="820">
      <c r="H820" s="43" t="str">
        <f>IFERROR(__xludf.DUMMYFUNCTION("""COMPUTED_VALUE"""),"L")</f>
        <v>L</v>
      </c>
      <c r="I820" s="43" t="str">
        <f>IFERROR(__xludf.DUMMYFUNCTION("""COMPUTED_VALUE"""),"Positif")</f>
        <v>Positif</v>
      </c>
      <c r="J820" s="43" t="str">
        <f>IFERROR(__xludf.DUMMYFUNCTION("""COMPUTED_VALUE"""),"Negatif")</f>
        <v>Negatif</v>
      </c>
      <c r="K820" s="43" t="str">
        <f>IFERROR(__xludf.DUMMYFUNCTION("""COMPUTED_VALUE"""),"Tidak")</f>
        <v>Tidak</v>
      </c>
      <c r="L820" s="43" t="str">
        <f>IFERROR(__xludf.DUMMYFUNCTION("""COMPUTED_VALUE"""),"Rif Sensitif")</f>
        <v>Rif Sensitif</v>
      </c>
      <c r="M820" s="43" t="str">
        <f>IFERROR(__xludf.DUMMYFUNCTION("""COMPUTED_VALUE"""),"Paru")</f>
        <v>Paru</v>
      </c>
    </row>
    <row r="821">
      <c r="H821" s="43" t="str">
        <f>IFERROR(__xludf.DUMMYFUNCTION("""COMPUTED_VALUE"""),"L")</f>
        <v>L</v>
      </c>
      <c r="I821" s="43" t="str">
        <f>IFERROR(__xludf.DUMMYFUNCTION("""COMPUTED_VALUE"""),"Positif")</f>
        <v>Positif</v>
      </c>
      <c r="J821" s="43" t="str">
        <f>IFERROR(__xludf.DUMMYFUNCTION("""COMPUTED_VALUE"""),"Negatif")</f>
        <v>Negatif</v>
      </c>
      <c r="K821" s="43" t="str">
        <f>IFERROR(__xludf.DUMMYFUNCTION("""COMPUTED_VALUE"""),"Tidak")</f>
        <v>Tidak</v>
      </c>
      <c r="L821" s="43" t="str">
        <f>IFERROR(__xludf.DUMMYFUNCTION("""COMPUTED_VALUE"""),"Rif Sensitif")</f>
        <v>Rif Sensitif</v>
      </c>
      <c r="M821" s="43" t="str">
        <f>IFERROR(__xludf.DUMMYFUNCTION("""COMPUTED_VALUE"""),"Paru")</f>
        <v>Paru</v>
      </c>
    </row>
    <row r="822">
      <c r="H822" s="43" t="str">
        <f>IFERROR(__xludf.DUMMYFUNCTION("""COMPUTED_VALUE"""),"L")</f>
        <v>L</v>
      </c>
      <c r="I822" s="43" t="str">
        <f>IFERROR(__xludf.DUMMYFUNCTION("""COMPUTED_VALUE"""),"Positif")</f>
        <v>Positif</v>
      </c>
      <c r="J822" s="43" t="str">
        <f>IFERROR(__xludf.DUMMYFUNCTION("""COMPUTED_VALUE"""),"Negatif")</f>
        <v>Negatif</v>
      </c>
      <c r="K822" s="43" t="str">
        <f>IFERROR(__xludf.DUMMYFUNCTION("""COMPUTED_VALUE"""),"Tidak")</f>
        <v>Tidak</v>
      </c>
      <c r="L822" s="43" t="str">
        <f>IFERROR(__xludf.DUMMYFUNCTION("""COMPUTED_VALUE"""),"Rif Sensitif")</f>
        <v>Rif Sensitif</v>
      </c>
      <c r="M822" s="43" t="str">
        <f>IFERROR(__xludf.DUMMYFUNCTION("""COMPUTED_VALUE"""),"Paru")</f>
        <v>Paru</v>
      </c>
    </row>
    <row r="823">
      <c r="H823" s="43" t="str">
        <f>IFERROR(__xludf.DUMMYFUNCTION("""COMPUTED_VALUE"""),"L")</f>
        <v>L</v>
      </c>
      <c r="I823" s="43" t="str">
        <f>IFERROR(__xludf.DUMMYFUNCTION("""COMPUTED_VALUE"""),"Positif")</f>
        <v>Positif</v>
      </c>
      <c r="J823" s="43" t="str">
        <f>IFERROR(__xludf.DUMMYFUNCTION("""COMPUTED_VALUE"""),"Negatif")</f>
        <v>Negatif</v>
      </c>
      <c r="K823" s="43" t="str">
        <f>IFERROR(__xludf.DUMMYFUNCTION("""COMPUTED_VALUE"""),"Tidak")</f>
        <v>Tidak</v>
      </c>
      <c r="L823" s="43" t="str">
        <f>IFERROR(__xludf.DUMMYFUNCTION("""COMPUTED_VALUE"""),"Rif Sensitif")</f>
        <v>Rif Sensitif</v>
      </c>
      <c r="M823" s="43" t="str">
        <f>IFERROR(__xludf.DUMMYFUNCTION("""COMPUTED_VALUE"""),"Paru")</f>
        <v>Paru</v>
      </c>
    </row>
    <row r="824">
      <c r="H824" s="43" t="str">
        <f>IFERROR(__xludf.DUMMYFUNCTION("""COMPUTED_VALUE"""),"L")</f>
        <v>L</v>
      </c>
      <c r="I824" s="43" t="str">
        <f>IFERROR(__xludf.DUMMYFUNCTION("""COMPUTED_VALUE"""),"Positif")</f>
        <v>Positif</v>
      </c>
      <c r="J824" s="43" t="str">
        <f>IFERROR(__xludf.DUMMYFUNCTION("""COMPUTED_VALUE"""),"Negatif")</f>
        <v>Negatif</v>
      </c>
      <c r="K824" s="43" t="str">
        <f>IFERROR(__xludf.DUMMYFUNCTION("""COMPUTED_VALUE"""),"Tidak")</f>
        <v>Tidak</v>
      </c>
      <c r="L824" s="43" t="str">
        <f>IFERROR(__xludf.DUMMYFUNCTION("""COMPUTED_VALUE"""),"Rif Sensitif")</f>
        <v>Rif Sensitif</v>
      </c>
      <c r="M824" s="43" t="str">
        <f>IFERROR(__xludf.DUMMYFUNCTION("""COMPUTED_VALUE"""),"Paru")</f>
        <v>Paru</v>
      </c>
    </row>
    <row r="825">
      <c r="H825" s="43" t="str">
        <f>IFERROR(__xludf.DUMMYFUNCTION("""COMPUTED_VALUE"""),"L")</f>
        <v>L</v>
      </c>
      <c r="I825" s="43" t="str">
        <f>IFERROR(__xludf.DUMMYFUNCTION("""COMPUTED_VALUE"""),"Positif")</f>
        <v>Positif</v>
      </c>
      <c r="J825" s="43" t="str">
        <f>IFERROR(__xludf.DUMMYFUNCTION("""COMPUTED_VALUE"""),"Negatif")</f>
        <v>Negatif</v>
      </c>
      <c r="K825" s="43" t="str">
        <f>IFERROR(__xludf.DUMMYFUNCTION("""COMPUTED_VALUE"""),"Tidak")</f>
        <v>Tidak</v>
      </c>
      <c r="L825" s="43" t="str">
        <f>IFERROR(__xludf.DUMMYFUNCTION("""COMPUTED_VALUE"""),"Rif Sensitif")</f>
        <v>Rif Sensitif</v>
      </c>
      <c r="M825" s="43" t="str">
        <f>IFERROR(__xludf.DUMMYFUNCTION("""COMPUTED_VALUE"""),"Paru")</f>
        <v>Paru</v>
      </c>
    </row>
    <row r="826">
      <c r="H826" s="43" t="str">
        <f>IFERROR(__xludf.DUMMYFUNCTION("""COMPUTED_VALUE"""),"L")</f>
        <v>L</v>
      </c>
      <c r="I826" s="43" t="str">
        <f>IFERROR(__xludf.DUMMYFUNCTION("""COMPUTED_VALUE"""),"Positif")</f>
        <v>Positif</v>
      </c>
      <c r="J826" s="43" t="str">
        <f>IFERROR(__xludf.DUMMYFUNCTION("""COMPUTED_VALUE"""),"Negatif")</f>
        <v>Negatif</v>
      </c>
      <c r="K826" s="43" t="str">
        <f>IFERROR(__xludf.DUMMYFUNCTION("""COMPUTED_VALUE"""),"Tidak")</f>
        <v>Tidak</v>
      </c>
      <c r="L826" s="43" t="str">
        <f>IFERROR(__xludf.DUMMYFUNCTION("""COMPUTED_VALUE"""),"Rif Sensitif")</f>
        <v>Rif Sensitif</v>
      </c>
      <c r="M826" s="43" t="str">
        <f>IFERROR(__xludf.DUMMYFUNCTION("""COMPUTED_VALUE"""),"Paru")</f>
        <v>Paru</v>
      </c>
    </row>
    <row r="827">
      <c r="H827" s="43" t="str">
        <f>IFERROR(__xludf.DUMMYFUNCTION("""COMPUTED_VALUE"""),"L")</f>
        <v>L</v>
      </c>
      <c r="I827" s="43" t="str">
        <f>IFERROR(__xludf.DUMMYFUNCTION("""COMPUTED_VALUE"""),"Positif")</f>
        <v>Positif</v>
      </c>
      <c r="J827" s="43" t="str">
        <f>IFERROR(__xludf.DUMMYFUNCTION("""COMPUTED_VALUE"""),"Negatif")</f>
        <v>Negatif</v>
      </c>
      <c r="K827" s="43" t="str">
        <f>IFERROR(__xludf.DUMMYFUNCTION("""COMPUTED_VALUE"""),"Tidak")</f>
        <v>Tidak</v>
      </c>
      <c r="L827" s="43" t="str">
        <f>IFERROR(__xludf.DUMMYFUNCTION("""COMPUTED_VALUE"""),"Rif Sensitif")</f>
        <v>Rif Sensitif</v>
      </c>
      <c r="M827" s="43" t="str">
        <f>IFERROR(__xludf.DUMMYFUNCTION("""COMPUTED_VALUE"""),"Paru")</f>
        <v>Paru</v>
      </c>
    </row>
    <row r="828">
      <c r="H828" s="43" t="str">
        <f>IFERROR(__xludf.DUMMYFUNCTION("""COMPUTED_VALUE"""),"P")</f>
        <v>P</v>
      </c>
      <c r="I828" s="43" t="str">
        <f>IFERROR(__xludf.DUMMYFUNCTION("""COMPUTED_VALUE"""),"Positif")</f>
        <v>Positif</v>
      </c>
      <c r="J828" s="43" t="str">
        <f>IFERROR(__xludf.DUMMYFUNCTION("""COMPUTED_VALUE"""),"Negatif")</f>
        <v>Negatif</v>
      </c>
      <c r="K828" s="43" t="str">
        <f>IFERROR(__xludf.DUMMYFUNCTION("""COMPUTED_VALUE"""),"Tidak")</f>
        <v>Tidak</v>
      </c>
      <c r="L828" s="43" t="str">
        <f>IFERROR(__xludf.DUMMYFUNCTION("""COMPUTED_VALUE"""),"Rif Sensitif")</f>
        <v>Rif Sensitif</v>
      </c>
      <c r="M828" s="43" t="str">
        <f>IFERROR(__xludf.DUMMYFUNCTION("""COMPUTED_VALUE"""),"Paru")</f>
        <v>Paru</v>
      </c>
    </row>
    <row r="829">
      <c r="H829" s="43" t="str">
        <f>IFERROR(__xludf.DUMMYFUNCTION("""COMPUTED_VALUE"""),"P")</f>
        <v>P</v>
      </c>
      <c r="I829" s="43" t="str">
        <f>IFERROR(__xludf.DUMMYFUNCTION("""COMPUTED_VALUE"""),"Positif")</f>
        <v>Positif</v>
      </c>
      <c r="J829" s="43" t="str">
        <f>IFERROR(__xludf.DUMMYFUNCTION("""COMPUTED_VALUE"""),"Negatif")</f>
        <v>Negatif</v>
      </c>
      <c r="K829" s="43" t="str">
        <f>IFERROR(__xludf.DUMMYFUNCTION("""COMPUTED_VALUE"""),"Tidak")</f>
        <v>Tidak</v>
      </c>
      <c r="L829" s="43" t="str">
        <f>IFERROR(__xludf.DUMMYFUNCTION("""COMPUTED_VALUE"""),"Rif Sensitif")</f>
        <v>Rif Sensitif</v>
      </c>
      <c r="M829" s="43" t="str">
        <f>IFERROR(__xludf.DUMMYFUNCTION("""COMPUTED_VALUE"""),"Paru")</f>
        <v>Paru</v>
      </c>
    </row>
    <row r="830">
      <c r="H830" s="43" t="str">
        <f>IFERROR(__xludf.DUMMYFUNCTION("""COMPUTED_VALUE"""),"P")</f>
        <v>P</v>
      </c>
      <c r="I830" s="43" t="str">
        <f>IFERROR(__xludf.DUMMYFUNCTION("""COMPUTED_VALUE"""),"Positif")</f>
        <v>Positif</v>
      </c>
      <c r="J830" s="43" t="str">
        <f>IFERROR(__xludf.DUMMYFUNCTION("""COMPUTED_VALUE"""),"Negatif")</f>
        <v>Negatif</v>
      </c>
      <c r="K830" s="43" t="str">
        <f>IFERROR(__xludf.DUMMYFUNCTION("""COMPUTED_VALUE"""),"Tidak")</f>
        <v>Tidak</v>
      </c>
      <c r="L830" s="43" t="str">
        <f>IFERROR(__xludf.DUMMYFUNCTION("""COMPUTED_VALUE"""),"Rif Sensitif")</f>
        <v>Rif Sensitif</v>
      </c>
      <c r="M830" s="43" t="str">
        <f>IFERROR(__xludf.DUMMYFUNCTION("""COMPUTED_VALUE"""),"Paru")</f>
        <v>Paru</v>
      </c>
    </row>
    <row r="831">
      <c r="H831" s="43" t="str">
        <f>IFERROR(__xludf.DUMMYFUNCTION("""COMPUTED_VALUE"""),"P")</f>
        <v>P</v>
      </c>
      <c r="I831" s="43" t="str">
        <f>IFERROR(__xludf.DUMMYFUNCTION("""COMPUTED_VALUE"""),"Positif")</f>
        <v>Positif</v>
      </c>
      <c r="J831" s="43" t="str">
        <f>IFERROR(__xludf.DUMMYFUNCTION("""COMPUTED_VALUE"""),"Negatif")</f>
        <v>Negatif</v>
      </c>
      <c r="K831" s="43" t="str">
        <f>IFERROR(__xludf.DUMMYFUNCTION("""COMPUTED_VALUE"""),"Tidak")</f>
        <v>Tidak</v>
      </c>
      <c r="L831" s="43" t="str">
        <f>IFERROR(__xludf.DUMMYFUNCTION("""COMPUTED_VALUE"""),"Rif Sensitif")</f>
        <v>Rif Sensitif</v>
      </c>
      <c r="M831" s="43" t="str">
        <f>IFERROR(__xludf.DUMMYFUNCTION("""COMPUTED_VALUE"""),"Paru")</f>
        <v>Paru</v>
      </c>
    </row>
    <row r="832">
      <c r="H832" s="43" t="str">
        <f>IFERROR(__xludf.DUMMYFUNCTION("""COMPUTED_VALUE"""),"P")</f>
        <v>P</v>
      </c>
      <c r="I832" s="43" t="str">
        <f>IFERROR(__xludf.DUMMYFUNCTION("""COMPUTED_VALUE"""),"Positif")</f>
        <v>Positif</v>
      </c>
      <c r="J832" s="43" t="str">
        <f>IFERROR(__xludf.DUMMYFUNCTION("""COMPUTED_VALUE"""),"Negatif")</f>
        <v>Negatif</v>
      </c>
      <c r="K832" s="43" t="str">
        <f>IFERROR(__xludf.DUMMYFUNCTION("""COMPUTED_VALUE"""),"Tidak")</f>
        <v>Tidak</v>
      </c>
      <c r="L832" s="43" t="str">
        <f>IFERROR(__xludf.DUMMYFUNCTION("""COMPUTED_VALUE"""),"Rif Sensitif")</f>
        <v>Rif Sensitif</v>
      </c>
      <c r="M832" s="43" t="str">
        <f>IFERROR(__xludf.DUMMYFUNCTION("""COMPUTED_VALUE"""),"Paru")</f>
        <v>Paru</v>
      </c>
    </row>
    <row r="833">
      <c r="H833" s="43" t="str">
        <f>IFERROR(__xludf.DUMMYFUNCTION("""COMPUTED_VALUE"""),"P")</f>
        <v>P</v>
      </c>
      <c r="I833" s="43" t="str">
        <f>IFERROR(__xludf.DUMMYFUNCTION("""COMPUTED_VALUE"""),"Positif")</f>
        <v>Positif</v>
      </c>
      <c r="J833" s="43" t="str">
        <f>IFERROR(__xludf.DUMMYFUNCTION("""COMPUTED_VALUE"""),"Negatif")</f>
        <v>Negatif</v>
      </c>
      <c r="K833" s="43" t="str">
        <f>IFERROR(__xludf.DUMMYFUNCTION("""COMPUTED_VALUE"""),"Tidak")</f>
        <v>Tidak</v>
      </c>
      <c r="L833" s="43" t="str">
        <f>IFERROR(__xludf.DUMMYFUNCTION("""COMPUTED_VALUE"""),"Rif Sensitif")</f>
        <v>Rif Sensitif</v>
      </c>
      <c r="M833" s="43" t="str">
        <f>IFERROR(__xludf.DUMMYFUNCTION("""COMPUTED_VALUE"""),"Paru")</f>
        <v>Paru</v>
      </c>
    </row>
    <row r="834">
      <c r="H834" s="43" t="str">
        <f>IFERROR(__xludf.DUMMYFUNCTION("""COMPUTED_VALUE"""),"P")</f>
        <v>P</v>
      </c>
      <c r="I834" s="43" t="str">
        <f>IFERROR(__xludf.DUMMYFUNCTION("""COMPUTED_VALUE"""),"Positif")</f>
        <v>Positif</v>
      </c>
      <c r="J834" s="43" t="str">
        <f>IFERROR(__xludf.DUMMYFUNCTION("""COMPUTED_VALUE"""),"Negatif")</f>
        <v>Negatif</v>
      </c>
      <c r="K834" s="43" t="str">
        <f>IFERROR(__xludf.DUMMYFUNCTION("""COMPUTED_VALUE"""),"Tidak")</f>
        <v>Tidak</v>
      </c>
      <c r="L834" s="43" t="str">
        <f>IFERROR(__xludf.DUMMYFUNCTION("""COMPUTED_VALUE"""),"Rif Sensitif")</f>
        <v>Rif Sensitif</v>
      </c>
      <c r="M834" s="43" t="str">
        <f>IFERROR(__xludf.DUMMYFUNCTION("""COMPUTED_VALUE"""),"Paru")</f>
        <v>Paru</v>
      </c>
    </row>
    <row r="835">
      <c r="H835" s="43" t="str">
        <f>IFERROR(__xludf.DUMMYFUNCTION("""COMPUTED_VALUE"""),"L")</f>
        <v>L</v>
      </c>
      <c r="I835" s="43" t="str">
        <f>IFERROR(__xludf.DUMMYFUNCTION("""COMPUTED_VALUE"""),"Positif")</f>
        <v>Positif</v>
      </c>
      <c r="J835" s="43" t="str">
        <f>IFERROR(__xludf.DUMMYFUNCTION("""COMPUTED_VALUE"""),"Negatif")</f>
        <v>Negatif</v>
      </c>
      <c r="K835" s="43" t="str">
        <f>IFERROR(__xludf.DUMMYFUNCTION("""COMPUTED_VALUE"""),"Tidak")</f>
        <v>Tidak</v>
      </c>
      <c r="L835" s="43" t="str">
        <f>IFERROR(__xludf.DUMMYFUNCTION("""COMPUTED_VALUE"""),"Rif Sensitif")</f>
        <v>Rif Sensitif</v>
      </c>
      <c r="M835" s="43" t="str">
        <f>IFERROR(__xludf.DUMMYFUNCTION("""COMPUTED_VALUE"""),"Paru")</f>
        <v>Paru</v>
      </c>
    </row>
    <row r="836">
      <c r="H836" s="43" t="str">
        <f>IFERROR(__xludf.DUMMYFUNCTION("""COMPUTED_VALUE"""),"L")</f>
        <v>L</v>
      </c>
      <c r="I836" s="43" t="str">
        <f>IFERROR(__xludf.DUMMYFUNCTION("""COMPUTED_VALUE"""),"Positif")</f>
        <v>Positif</v>
      </c>
      <c r="J836" s="43" t="str">
        <f>IFERROR(__xludf.DUMMYFUNCTION("""COMPUTED_VALUE"""),"Negatif")</f>
        <v>Negatif</v>
      </c>
      <c r="K836" s="43" t="str">
        <f>IFERROR(__xludf.DUMMYFUNCTION("""COMPUTED_VALUE"""),"Tidak")</f>
        <v>Tidak</v>
      </c>
      <c r="L836" s="43" t="str">
        <f>IFERROR(__xludf.DUMMYFUNCTION("""COMPUTED_VALUE"""),"Rif Sensitif")</f>
        <v>Rif Sensitif</v>
      </c>
      <c r="M836" s="43" t="str">
        <f>IFERROR(__xludf.DUMMYFUNCTION("""COMPUTED_VALUE"""),"Paru")</f>
        <v>Paru</v>
      </c>
    </row>
    <row r="837">
      <c r="H837" s="43" t="str">
        <f>IFERROR(__xludf.DUMMYFUNCTION("""COMPUTED_VALUE"""),"P")</f>
        <v>P</v>
      </c>
      <c r="I837" s="43" t="str">
        <f>IFERROR(__xludf.DUMMYFUNCTION("""COMPUTED_VALUE"""),"Positif")</f>
        <v>Positif</v>
      </c>
      <c r="J837" s="43" t="str">
        <f>IFERROR(__xludf.DUMMYFUNCTION("""COMPUTED_VALUE"""),"Negatif")</f>
        <v>Negatif</v>
      </c>
      <c r="K837" s="43" t="str">
        <f>IFERROR(__xludf.DUMMYFUNCTION("""COMPUTED_VALUE"""),"Tidak")</f>
        <v>Tidak</v>
      </c>
      <c r="L837" s="43" t="str">
        <f>IFERROR(__xludf.DUMMYFUNCTION("""COMPUTED_VALUE"""),"Rif Sensitif")</f>
        <v>Rif Sensitif</v>
      </c>
      <c r="M837" s="43" t="str">
        <f>IFERROR(__xludf.DUMMYFUNCTION("""COMPUTED_VALUE"""),"Paru")</f>
        <v>Paru</v>
      </c>
    </row>
    <row r="838">
      <c r="H838" s="43" t="str">
        <f>IFERROR(__xludf.DUMMYFUNCTION("""COMPUTED_VALUE"""),"P")</f>
        <v>P</v>
      </c>
      <c r="I838" s="43" t="str">
        <f>IFERROR(__xludf.DUMMYFUNCTION("""COMPUTED_VALUE"""),"Positif")</f>
        <v>Positif</v>
      </c>
      <c r="J838" s="43" t="str">
        <f>IFERROR(__xludf.DUMMYFUNCTION("""COMPUTED_VALUE"""),"Negatif")</f>
        <v>Negatif</v>
      </c>
      <c r="K838" s="43" t="str">
        <f>IFERROR(__xludf.DUMMYFUNCTION("""COMPUTED_VALUE"""),"Tidak")</f>
        <v>Tidak</v>
      </c>
      <c r="L838" s="43" t="str">
        <f>IFERROR(__xludf.DUMMYFUNCTION("""COMPUTED_VALUE"""),"Rif Sensitif")</f>
        <v>Rif Sensitif</v>
      </c>
      <c r="M838" s="43" t="str">
        <f>IFERROR(__xludf.DUMMYFUNCTION("""COMPUTED_VALUE"""),"Paru")</f>
        <v>Paru</v>
      </c>
    </row>
    <row r="839">
      <c r="H839" s="43" t="str">
        <f>IFERROR(__xludf.DUMMYFUNCTION("""COMPUTED_VALUE"""),"P")</f>
        <v>P</v>
      </c>
      <c r="I839" s="43" t="str">
        <f>IFERROR(__xludf.DUMMYFUNCTION("""COMPUTED_VALUE"""),"Positif")</f>
        <v>Positif</v>
      </c>
      <c r="J839" s="43" t="str">
        <f>IFERROR(__xludf.DUMMYFUNCTION("""COMPUTED_VALUE"""),"Negatif")</f>
        <v>Negatif</v>
      </c>
      <c r="K839" s="43" t="str">
        <f>IFERROR(__xludf.DUMMYFUNCTION("""COMPUTED_VALUE"""),"Tidak")</f>
        <v>Tidak</v>
      </c>
      <c r="L839" s="43" t="str">
        <f>IFERROR(__xludf.DUMMYFUNCTION("""COMPUTED_VALUE"""),"Rif Sensitif")</f>
        <v>Rif Sensitif</v>
      </c>
      <c r="M839" s="43" t="str">
        <f>IFERROR(__xludf.DUMMYFUNCTION("""COMPUTED_VALUE"""),"Paru")</f>
        <v>Paru</v>
      </c>
    </row>
    <row r="840">
      <c r="H840" s="43" t="str">
        <f>IFERROR(__xludf.DUMMYFUNCTION("""COMPUTED_VALUE"""),"P")</f>
        <v>P</v>
      </c>
      <c r="I840" s="43" t="str">
        <f>IFERROR(__xludf.DUMMYFUNCTION("""COMPUTED_VALUE"""),"Positif")</f>
        <v>Positif</v>
      </c>
      <c r="J840" s="43" t="str">
        <f>IFERROR(__xludf.DUMMYFUNCTION("""COMPUTED_VALUE"""),"Negatif")</f>
        <v>Negatif</v>
      </c>
      <c r="K840" s="43" t="str">
        <f>IFERROR(__xludf.DUMMYFUNCTION("""COMPUTED_VALUE"""),"Tidak")</f>
        <v>Tidak</v>
      </c>
      <c r="L840" s="43" t="str">
        <f>IFERROR(__xludf.DUMMYFUNCTION("""COMPUTED_VALUE"""),"Rif Sensitif")</f>
        <v>Rif Sensitif</v>
      </c>
      <c r="M840" s="43" t="str">
        <f>IFERROR(__xludf.DUMMYFUNCTION("""COMPUTED_VALUE"""),"Paru")</f>
        <v>Paru</v>
      </c>
    </row>
    <row r="841">
      <c r="H841" s="43" t="str">
        <f>IFERROR(__xludf.DUMMYFUNCTION("""COMPUTED_VALUE"""),"P")</f>
        <v>P</v>
      </c>
      <c r="I841" s="43" t="str">
        <f>IFERROR(__xludf.DUMMYFUNCTION("""COMPUTED_VALUE"""),"Positif")</f>
        <v>Positif</v>
      </c>
      <c r="J841" s="43" t="str">
        <f>IFERROR(__xludf.DUMMYFUNCTION("""COMPUTED_VALUE"""),"Negatif")</f>
        <v>Negatif</v>
      </c>
      <c r="K841" s="43" t="str">
        <f>IFERROR(__xludf.DUMMYFUNCTION("""COMPUTED_VALUE"""),"Tidak")</f>
        <v>Tidak</v>
      </c>
      <c r="L841" s="43" t="str">
        <f>IFERROR(__xludf.DUMMYFUNCTION("""COMPUTED_VALUE"""),"Rif Sensitif")</f>
        <v>Rif Sensitif</v>
      </c>
      <c r="M841" s="43" t="str">
        <f>IFERROR(__xludf.DUMMYFUNCTION("""COMPUTED_VALUE"""),"Paru")</f>
        <v>Paru</v>
      </c>
    </row>
    <row r="842">
      <c r="H842" s="43" t="str">
        <f>IFERROR(__xludf.DUMMYFUNCTION("""COMPUTED_VALUE"""),"L")</f>
        <v>L</v>
      </c>
      <c r="I842" s="43" t="str">
        <f>IFERROR(__xludf.DUMMYFUNCTION("""COMPUTED_VALUE"""),"Positif")</f>
        <v>Positif</v>
      </c>
      <c r="J842" s="43" t="str">
        <f>IFERROR(__xludf.DUMMYFUNCTION("""COMPUTED_VALUE"""),"Negatif")</f>
        <v>Negatif</v>
      </c>
      <c r="K842" s="43" t="str">
        <f>IFERROR(__xludf.DUMMYFUNCTION("""COMPUTED_VALUE"""),"Tidak")</f>
        <v>Tidak</v>
      </c>
      <c r="L842" s="43" t="str">
        <f>IFERROR(__xludf.DUMMYFUNCTION("""COMPUTED_VALUE"""),"Rif Sensitif")</f>
        <v>Rif Sensitif</v>
      </c>
      <c r="M842" s="43" t="str">
        <f>IFERROR(__xludf.DUMMYFUNCTION("""COMPUTED_VALUE"""),"Paru")</f>
        <v>Paru</v>
      </c>
    </row>
  </sheetData>
  <mergeCells count="25">
    <mergeCell ref="A1:F1"/>
    <mergeCell ref="A2:F2"/>
    <mergeCell ref="H4:J4"/>
    <mergeCell ref="P4:U4"/>
    <mergeCell ref="H5:I5"/>
    <mergeCell ref="H6:I6"/>
    <mergeCell ref="H7:I7"/>
    <mergeCell ref="H8:I8"/>
    <mergeCell ref="H11:J11"/>
    <mergeCell ref="H12:I12"/>
    <mergeCell ref="H13:I13"/>
    <mergeCell ref="H14:I14"/>
    <mergeCell ref="H16:J16"/>
    <mergeCell ref="H17:I17"/>
    <mergeCell ref="H27:I27"/>
    <mergeCell ref="H28:I28"/>
    <mergeCell ref="H29:I29"/>
    <mergeCell ref="H30:I30"/>
    <mergeCell ref="H18:I18"/>
    <mergeCell ref="H19:I19"/>
    <mergeCell ref="H21:J21"/>
    <mergeCell ref="H22:I22"/>
    <mergeCell ref="H23:I23"/>
    <mergeCell ref="H24:I24"/>
    <mergeCell ref="H26:J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38"/>
    <col customWidth="1" min="4" max="4" width="18.13"/>
    <col customWidth="1" min="6" max="6" width="16.25"/>
  </cols>
  <sheetData>
    <row r="1">
      <c r="A1" s="20" t="s">
        <v>148</v>
      </c>
      <c r="G1" s="20" t="s">
        <v>149</v>
      </c>
      <c r="M1" s="20" t="s">
        <v>150</v>
      </c>
    </row>
    <row r="2">
      <c r="A2" s="24" t="s">
        <v>151</v>
      </c>
      <c r="G2" s="24" t="s">
        <v>152</v>
      </c>
      <c r="M2" s="24" t="s">
        <v>153</v>
      </c>
    </row>
    <row r="31">
      <c r="A31" s="24" t="s">
        <v>154</v>
      </c>
    </row>
    <row r="32" ht="30.0" customHeight="1">
      <c r="A32" s="140" t="s">
        <v>1</v>
      </c>
      <c r="B32" s="140" t="s">
        <v>3</v>
      </c>
      <c r="C32" s="140" t="s">
        <v>4</v>
      </c>
      <c r="D32" s="140" t="s">
        <v>5</v>
      </c>
      <c r="E32" s="140" t="s">
        <v>6</v>
      </c>
      <c r="F32" s="141" t="s">
        <v>7</v>
      </c>
    </row>
    <row r="33">
      <c r="A33" s="142" t="s">
        <v>8</v>
      </c>
      <c r="B33" s="143" t="s">
        <v>10</v>
      </c>
      <c r="C33" s="143" t="s">
        <v>11</v>
      </c>
      <c r="D33" s="143" t="s">
        <v>12</v>
      </c>
      <c r="E33" s="143" t="s">
        <v>47</v>
      </c>
      <c r="F33" s="143" t="s">
        <v>14</v>
      </c>
    </row>
    <row r="34">
      <c r="A34" s="25" t="s">
        <v>8</v>
      </c>
      <c r="B34" s="26" t="s">
        <v>10</v>
      </c>
      <c r="C34" s="26" t="s">
        <v>11</v>
      </c>
      <c r="D34" s="26" t="s">
        <v>12</v>
      </c>
      <c r="E34" s="26" t="s">
        <v>47</v>
      </c>
      <c r="F34" s="26" t="s">
        <v>23</v>
      </c>
    </row>
  </sheetData>
  <mergeCells count="7">
    <mergeCell ref="A1:F1"/>
    <mergeCell ref="G1:L1"/>
    <mergeCell ref="M1:R1"/>
    <mergeCell ref="A2:F2"/>
    <mergeCell ref="G2:L2"/>
    <mergeCell ref="M2:R2"/>
    <mergeCell ref="A31:F31"/>
  </mergeCells>
  <drawing r:id="rId1"/>
</worksheet>
</file>