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jupyter\DSO 545\"/>
    </mc:Choice>
  </mc:AlternateContent>
  <xr:revisionPtr revIDLastSave="0" documentId="13_ncr:1_{876871C5-BF7A-4DD9-A679-F8F55013D867}" xr6:coauthVersionLast="45" xr6:coauthVersionMax="45" xr10:uidLastSave="{00000000-0000-0000-0000-000000000000}"/>
  <bookViews>
    <workbookView xWindow="1860" yWindow="1860" windowWidth="21600" windowHeight="134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34" i="1" l="1"/>
  <c r="BE27" i="1"/>
  <c r="BE37" i="1" l="1"/>
  <c r="BE38" i="1"/>
  <c r="BE39" i="1"/>
  <c r="BE40" i="1"/>
  <c r="BE41" i="1"/>
  <c r="BE36" i="1"/>
  <c r="BE30" i="1" l="1"/>
  <c r="BE31" i="1"/>
  <c r="BE32" i="1"/>
  <c r="BE33" i="1"/>
  <c r="BE29" i="1"/>
  <c r="BE3" i="1"/>
  <c r="BE4" i="1"/>
  <c r="BE5" i="1"/>
  <c r="BE6" i="1"/>
  <c r="BE8" i="1"/>
  <c r="BE9" i="1"/>
  <c r="BE2" i="1"/>
  <c r="BE12" i="1"/>
  <c r="BD20" i="1" l="1"/>
  <c r="BC20" i="1"/>
  <c r="BE20" i="1" l="1"/>
  <c r="BE13" i="1" l="1"/>
  <c r="BE1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</calcChain>
</file>

<file path=xl/sharedStrings.xml><?xml version="1.0" encoding="utf-8"?>
<sst xmlns="http://schemas.openxmlformats.org/spreadsheetml/2006/main" count="42" uniqueCount="29">
  <si>
    <t>SPONSORSHIP</t>
    <phoneticPr fontId="3" type="noConversion"/>
  </si>
  <si>
    <t>Radio - NYC Pop Up</t>
  </si>
  <si>
    <t>Print - FNMagazine \ MSL Holiday</t>
  </si>
  <si>
    <t>OOH - Billups</t>
  </si>
  <si>
    <t>Ambassador - Jenna Fischer</t>
  </si>
  <si>
    <t>DIGITAL</t>
    <phoneticPr fontId="3" type="noConversion"/>
  </si>
  <si>
    <t>Total Weekly Spending</t>
  </si>
  <si>
    <t>Print - FN Magazine</t>
  </si>
  <si>
    <t>TV</t>
    <phoneticPr fontId="3" type="noConversion"/>
  </si>
  <si>
    <t>2ND HALF</t>
    <phoneticPr fontId="3" type="noConversion"/>
  </si>
  <si>
    <t>SPEND</t>
    <phoneticPr fontId="3" type="noConversion"/>
  </si>
  <si>
    <t>WEEKLY SPEND</t>
  </si>
  <si>
    <t>RADIO</t>
    <phoneticPr fontId="3" type="noConversion"/>
  </si>
  <si>
    <t>Sponsorship</t>
    <phoneticPr fontId="3" type="noConversion"/>
  </si>
  <si>
    <t>VOD</t>
    <phoneticPr fontId="3" type="noConversion"/>
  </si>
  <si>
    <t>NE Heavy Up - OOH Billboard</t>
    <phoneticPr fontId="3" type="noConversion"/>
  </si>
  <si>
    <t>Influencer Central/Digital</t>
    <phoneticPr fontId="3" type="noConversion"/>
  </si>
  <si>
    <t>NE Q4 Heavy Up \ OOH Billboard</t>
    <phoneticPr fontId="3" type="noConversion"/>
  </si>
  <si>
    <t>1ST  HALF</t>
    <phoneticPr fontId="3" type="noConversion"/>
  </si>
  <si>
    <t>VOD Video On Demand</t>
    <phoneticPr fontId="3" type="noConversion"/>
  </si>
  <si>
    <t>Baseball</t>
    <phoneticPr fontId="3" type="noConversion"/>
  </si>
  <si>
    <t xml:space="preserve"> Net Total (Weekly)</t>
    <phoneticPr fontId="3" type="noConversion"/>
  </si>
  <si>
    <t>Digital</t>
    <phoneticPr fontId="3" type="noConversion"/>
  </si>
  <si>
    <t>Radio</t>
    <phoneticPr fontId="3" type="noConversion"/>
  </si>
  <si>
    <t>Total</t>
    <phoneticPr fontId="3" type="noConversion"/>
  </si>
  <si>
    <t>Print</t>
    <phoneticPr fontId="3" type="noConversion"/>
  </si>
  <si>
    <t>EST Cost</t>
    <phoneticPr fontId="3" type="noConversion"/>
  </si>
  <si>
    <t>year</t>
    <phoneticPr fontId="3" type="noConversion"/>
  </si>
  <si>
    <t>total spend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</si>
</sst>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Calibri"/>
      <family val="2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8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2" fillId="0" borderId="1" xfId="0" applyNumberFormat="1" applyFont="1" applyBorder="1" applyAlignment="1">
      <alignment horizontal="center"/>
    </xf>
    <xf numFmtId="3" fontId="5" fillId="0" borderId="1" xfId="0" applyNumberFormat="1" applyFont="1" applyBorder="1"/>
    <xf numFmtId="3" fontId="0" fillId="0" borderId="0" xfId="0" applyNumberFormat="1"/>
    <xf numFmtId="0" fontId="1" fillId="0" borderId="0" xfId="0" applyFont="1"/>
    <xf numFmtId="38" fontId="5" fillId="0" borderId="1" xfId="0" applyNumberFormat="1" applyFont="1" applyBorder="1" applyAlignment="1">
      <alignment horizontal="right"/>
    </xf>
    <xf numFmtId="0" fontId="6" fillId="0" borderId="0" xfId="0" applyFont="1"/>
    <xf numFmtId="0" fontId="4" fillId="0" borderId="0" xfId="0" applyFont="1" applyFill="1" applyBorder="1"/>
    <xf numFmtId="38" fontId="0" fillId="0" borderId="0" xfId="0" applyNumberFormat="1"/>
    <xf numFmtId="3" fontId="4" fillId="0" borderId="1" xfId="0" applyNumberFormat="1" applyFont="1" applyBorder="1" applyAlignment="1">
      <alignment horizontal="right"/>
    </xf>
    <xf numFmtId="3" fontId="7" fillId="0" borderId="0" xfId="0" applyNumberFormat="1" applyFont="1"/>
    <xf numFmtId="0" fontId="0" fillId="0" borderId="0" xfId="0" applyFont="1" applyFill="1" applyBorder="1"/>
    <xf numFmtId="0" fontId="4" fillId="0" borderId="0" xfId="0" applyFont="1" applyFill="1"/>
    <xf numFmtId="0" fontId="0" fillId="0" borderId="0" xfId="0" applyFill="1"/>
    <xf numFmtId="0" fontId="1" fillId="0" borderId="0" xfId="0" applyFont="1" applyFill="1"/>
    <xf numFmtId="0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41"/>
  <sheetViews>
    <sheetView topLeftCell="AN4" zoomScale="90" zoomScaleNormal="90" workbookViewId="0">
      <selection activeCell="BE18" sqref="BE18"/>
    </sheetView>
  </sheetViews>
  <sheetFormatPr defaultRowHeight="14.25"/>
  <cols>
    <col min="2" max="2" width="27.375" customWidth="1"/>
    <col min="57" max="57" width="11.625" bestFit="1" customWidth="1"/>
    <col min="59" max="59" width="9.5" bestFit="1" customWidth="1"/>
  </cols>
  <sheetData>
    <row r="1" spans="1:90">
      <c r="C1" s="1">
        <v>1</v>
      </c>
      <c r="D1" s="1">
        <f t="shared" ref="D1:BB1" si="0">SUM(C1+1)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  <c r="AN1" s="1">
        <f t="shared" si="0"/>
        <v>38</v>
      </c>
      <c r="AO1" s="1">
        <f t="shared" si="0"/>
        <v>39</v>
      </c>
      <c r="AP1" s="1">
        <f t="shared" si="0"/>
        <v>40</v>
      </c>
      <c r="AQ1" s="1">
        <f t="shared" si="0"/>
        <v>41</v>
      </c>
      <c r="AR1" s="1">
        <f t="shared" si="0"/>
        <v>42</v>
      </c>
      <c r="AS1" s="1">
        <f t="shared" si="0"/>
        <v>43</v>
      </c>
      <c r="AT1" s="1">
        <f t="shared" si="0"/>
        <v>44</v>
      </c>
      <c r="AU1" s="1">
        <f t="shared" si="0"/>
        <v>45</v>
      </c>
      <c r="AV1" s="1">
        <f t="shared" si="0"/>
        <v>46</v>
      </c>
      <c r="AW1" s="1">
        <f t="shared" si="0"/>
        <v>47</v>
      </c>
      <c r="AX1" s="1">
        <f t="shared" si="0"/>
        <v>48</v>
      </c>
      <c r="AY1" s="1">
        <f t="shared" si="0"/>
        <v>49</v>
      </c>
      <c r="AZ1" s="1">
        <f t="shared" si="0"/>
        <v>50</v>
      </c>
      <c r="BA1" s="1">
        <f t="shared" si="0"/>
        <v>51</v>
      </c>
      <c r="BB1" s="1">
        <f t="shared" si="0"/>
        <v>52</v>
      </c>
      <c r="BC1" t="s">
        <v>18</v>
      </c>
      <c r="BD1" t="s">
        <v>9</v>
      </c>
      <c r="BE1" t="s">
        <v>10</v>
      </c>
      <c r="BG1" t="s">
        <v>26</v>
      </c>
    </row>
    <row r="2" spans="1:90">
      <c r="A2">
        <v>2020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584200.59199999995</v>
      </c>
      <c r="I2">
        <v>566844.44200000004</v>
      </c>
      <c r="J2">
        <v>710309.84200000006</v>
      </c>
      <c r="K2">
        <v>736513.64799999993</v>
      </c>
      <c r="L2">
        <v>211890.15999999997</v>
      </c>
      <c r="M2">
        <v>202939.65999999997</v>
      </c>
      <c r="N2">
        <v>200928.56</v>
      </c>
      <c r="O2">
        <v>206479.26</v>
      </c>
      <c r="P2">
        <v>124087</v>
      </c>
      <c r="Q2">
        <v>124087</v>
      </c>
      <c r="R2">
        <v>34000</v>
      </c>
      <c r="AB2">
        <v>399654.14999999997</v>
      </c>
      <c r="AC2">
        <v>560577.10100000002</v>
      </c>
      <c r="AD2">
        <v>541934.76900000009</v>
      </c>
      <c r="AE2">
        <v>425049.13950000005</v>
      </c>
      <c r="AF2">
        <v>155686.35699999999</v>
      </c>
      <c r="AG2">
        <v>0</v>
      </c>
      <c r="AH2">
        <v>0</v>
      </c>
      <c r="AI2">
        <v>0</v>
      </c>
      <c r="AJ2">
        <v>550353.1385</v>
      </c>
      <c r="AK2">
        <v>688421.17650000006</v>
      </c>
      <c r="AL2">
        <v>701462.8764999999</v>
      </c>
      <c r="AM2">
        <v>703451.97649999999</v>
      </c>
      <c r="AN2">
        <v>514076.97649999999</v>
      </c>
      <c r="AO2">
        <v>425196.59550000005</v>
      </c>
      <c r="AP2">
        <v>198000.25</v>
      </c>
      <c r="AQ2">
        <v>198418.80000000002</v>
      </c>
      <c r="AR2">
        <v>60890.6</v>
      </c>
      <c r="AS2">
        <v>45667.95</v>
      </c>
      <c r="BE2">
        <f>SUM(C2:BB2)</f>
        <v>9871122.0205000024</v>
      </c>
    </row>
    <row r="3" spans="1:90">
      <c r="A3">
        <v>2020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600000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64250</v>
      </c>
      <c r="AC3">
        <v>64250</v>
      </c>
      <c r="AD3">
        <v>64250</v>
      </c>
      <c r="AE3">
        <v>64250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56250</v>
      </c>
      <c r="AM3">
        <v>56250</v>
      </c>
      <c r="AN3">
        <v>56250</v>
      </c>
      <c r="AO3">
        <v>56250</v>
      </c>
      <c r="AP3">
        <v>56250</v>
      </c>
      <c r="AQ3">
        <v>56250</v>
      </c>
      <c r="AR3">
        <v>56250</v>
      </c>
      <c r="AS3">
        <v>56250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D3">
        <v>1307000</v>
      </c>
      <c r="BE3">
        <f>SUM(C3:BB3)</f>
        <v>1307000</v>
      </c>
    </row>
    <row r="4" spans="1:90">
      <c r="A4">
        <v>2020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10775</v>
      </c>
      <c r="I4">
        <v>3775</v>
      </c>
      <c r="J4">
        <v>5450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E4">
        <f>SUM(C4:BB4)</f>
        <v>20000</v>
      </c>
    </row>
    <row r="5" spans="1:90">
      <c r="A5">
        <v>2020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22081.25</v>
      </c>
      <c r="J5">
        <v>22081.25</v>
      </c>
      <c r="K5">
        <v>22081.25</v>
      </c>
      <c r="L5">
        <v>22081.25</v>
      </c>
      <c r="Z5">
        <v>22081.25</v>
      </c>
      <c r="AA5">
        <v>22081.25</v>
      </c>
      <c r="AB5">
        <v>22081.25</v>
      </c>
      <c r="AC5">
        <v>22081.25</v>
      </c>
      <c r="AH5">
        <v>89795.25</v>
      </c>
      <c r="AI5">
        <v>89795.25</v>
      </c>
      <c r="AJ5">
        <v>89795.25</v>
      </c>
      <c r="AK5">
        <v>89795.25</v>
      </c>
      <c r="AT5">
        <v>1600</v>
      </c>
      <c r="AU5">
        <v>1600</v>
      </c>
      <c r="AV5">
        <v>1600</v>
      </c>
      <c r="AW5">
        <v>1600</v>
      </c>
      <c r="AX5">
        <v>1600</v>
      </c>
      <c r="BE5">
        <f>SUM(C5:BB5)</f>
        <v>543831</v>
      </c>
    </row>
    <row r="6" spans="1:90">
      <c r="A6">
        <v>2020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124993.75</v>
      </c>
      <c r="I6">
        <v>124993.75</v>
      </c>
      <c r="J6">
        <v>124993.75</v>
      </c>
      <c r="K6">
        <v>124993.75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E6">
        <f>SUM(C6:BB6)</f>
        <v>499975</v>
      </c>
    </row>
    <row r="7" spans="1:90">
      <c r="A7">
        <v>2020</v>
      </c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AE7">
        <v>120000</v>
      </c>
      <c r="AI7">
        <v>116000</v>
      </c>
      <c r="AM7">
        <v>116000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E7">
        <v>352000</v>
      </c>
    </row>
    <row r="8" spans="1:90">
      <c r="A8">
        <v>2020</v>
      </c>
      <c r="B8" t="s">
        <v>5</v>
      </c>
      <c r="C8">
        <v>0</v>
      </c>
      <c r="D8">
        <v>0</v>
      </c>
      <c r="E8">
        <v>0</v>
      </c>
      <c r="F8">
        <v>88331.7</v>
      </c>
      <c r="G8">
        <v>88331.7</v>
      </c>
      <c r="H8">
        <v>62211.47</v>
      </c>
      <c r="I8">
        <v>179936.59333333332</v>
      </c>
      <c r="J8">
        <v>406402.2533333333</v>
      </c>
      <c r="K8">
        <v>206592.25333333333</v>
      </c>
      <c r="L8">
        <v>81901.351599999995</v>
      </c>
      <c r="M8">
        <v>42982.881600000001</v>
      </c>
      <c r="N8">
        <v>42982.881600000001</v>
      </c>
      <c r="O8">
        <v>23824.355</v>
      </c>
      <c r="P8">
        <v>309.86</v>
      </c>
      <c r="Q8">
        <v>309.86</v>
      </c>
      <c r="R8">
        <v>31279.86</v>
      </c>
      <c r="S8">
        <v>46482.47</v>
      </c>
      <c r="T8">
        <v>43108.51</v>
      </c>
      <c r="U8">
        <v>43108.51</v>
      </c>
      <c r="V8">
        <v>43108.51</v>
      </c>
      <c r="W8">
        <v>43108.51</v>
      </c>
      <c r="X8">
        <v>43108</v>
      </c>
      <c r="Y8">
        <v>0</v>
      </c>
      <c r="Z8">
        <v>0</v>
      </c>
      <c r="AA8">
        <v>12362</v>
      </c>
      <c r="AB8">
        <v>197948.74</v>
      </c>
      <c r="AC8">
        <v>284447.70545400004</v>
      </c>
      <c r="AD8">
        <v>242781.035454</v>
      </c>
      <c r="AE8">
        <v>230362.035454</v>
      </c>
      <c r="AF8">
        <v>173695.37545399999</v>
      </c>
      <c r="AG8">
        <v>54908</v>
      </c>
      <c r="AH8">
        <v>54909</v>
      </c>
      <c r="AI8">
        <v>41876</v>
      </c>
      <c r="AJ8">
        <v>260257.16</v>
      </c>
      <c r="AK8">
        <v>180830.49</v>
      </c>
      <c r="AL8">
        <v>170830.49</v>
      </c>
      <c r="AM8">
        <v>152442.49</v>
      </c>
      <c r="AN8">
        <v>122559.16</v>
      </c>
      <c r="AO8">
        <v>122559.16</v>
      </c>
      <c r="AP8">
        <v>80892.5</v>
      </c>
      <c r="AQ8">
        <v>80892.5</v>
      </c>
      <c r="AR8">
        <v>40000</v>
      </c>
      <c r="AS8">
        <v>40000</v>
      </c>
      <c r="AT8">
        <v>0</v>
      </c>
      <c r="AU8">
        <v>0</v>
      </c>
      <c r="AV8">
        <v>0</v>
      </c>
      <c r="AW8">
        <v>14519</v>
      </c>
      <c r="AX8">
        <v>14519</v>
      </c>
      <c r="AY8">
        <v>0</v>
      </c>
      <c r="AZ8">
        <v>14519</v>
      </c>
      <c r="BA8">
        <v>14519</v>
      </c>
      <c r="BB8">
        <v>0</v>
      </c>
      <c r="BD8">
        <v>4120051.3716159998</v>
      </c>
      <c r="BE8">
        <f>SUM(C8:BB8)</f>
        <v>4120051.3716160012</v>
      </c>
    </row>
    <row r="9" spans="1:90">
      <c r="A9">
        <v>2020</v>
      </c>
      <c r="B9" t="s">
        <v>6</v>
      </c>
      <c r="C9">
        <v>0</v>
      </c>
      <c r="D9">
        <v>0</v>
      </c>
      <c r="E9">
        <v>0</v>
      </c>
      <c r="F9">
        <v>88331.7</v>
      </c>
      <c r="G9">
        <v>88331.7</v>
      </c>
      <c r="H9">
        <v>782180.81199999992</v>
      </c>
      <c r="I9">
        <v>1497631.0353333335</v>
      </c>
      <c r="J9">
        <v>1269237.0953333336</v>
      </c>
      <c r="K9">
        <v>1090180.9013333332</v>
      </c>
      <c r="L9">
        <v>315872.76159999991</v>
      </c>
      <c r="M9">
        <v>245922.5416</v>
      </c>
      <c r="N9">
        <v>243911.44160000002</v>
      </c>
      <c r="O9">
        <v>230303.61500000002</v>
      </c>
      <c r="P9">
        <v>124396.86</v>
      </c>
      <c r="Q9">
        <v>124396.86</v>
      </c>
      <c r="R9">
        <v>65279.86</v>
      </c>
      <c r="S9">
        <v>46482.47</v>
      </c>
      <c r="T9">
        <v>43108.51</v>
      </c>
      <c r="U9">
        <v>43108.51</v>
      </c>
      <c r="V9">
        <v>43108.51</v>
      </c>
      <c r="W9">
        <v>43108.51</v>
      </c>
      <c r="X9">
        <v>43108</v>
      </c>
      <c r="Y9">
        <v>0</v>
      </c>
      <c r="Z9">
        <v>22081.25</v>
      </c>
      <c r="AA9">
        <v>34443.25</v>
      </c>
      <c r="AB9">
        <v>683934.1399999999</v>
      </c>
      <c r="AC9">
        <v>931356.05645400006</v>
      </c>
      <c r="AD9">
        <v>848965.80445400008</v>
      </c>
      <c r="AE9">
        <v>839661.17495400005</v>
      </c>
      <c r="AF9">
        <v>329381.73245399998</v>
      </c>
      <c r="AG9">
        <v>54908</v>
      </c>
      <c r="AH9">
        <v>144704.25</v>
      </c>
      <c r="AI9">
        <v>247671.25</v>
      </c>
      <c r="AJ9">
        <v>900405.54850000003</v>
      </c>
      <c r="AK9">
        <v>959046.91650000005</v>
      </c>
      <c r="AL9">
        <v>928543.36649999989</v>
      </c>
      <c r="AM9">
        <v>1028144.4665</v>
      </c>
      <c r="AN9">
        <v>692886.13650000002</v>
      </c>
      <c r="AO9">
        <v>604005.75550000009</v>
      </c>
      <c r="AP9">
        <v>335142.75</v>
      </c>
      <c r="AQ9">
        <v>335561.30000000005</v>
      </c>
      <c r="AR9">
        <v>157140.6</v>
      </c>
      <c r="AS9">
        <v>141917.95000000001</v>
      </c>
      <c r="AT9">
        <v>1600</v>
      </c>
      <c r="AU9">
        <v>1600</v>
      </c>
      <c r="AV9">
        <v>1600</v>
      </c>
      <c r="AW9">
        <v>16119</v>
      </c>
      <c r="AX9">
        <v>16119</v>
      </c>
      <c r="AY9">
        <v>0</v>
      </c>
      <c r="AZ9">
        <v>14519</v>
      </c>
      <c r="BA9">
        <v>14519</v>
      </c>
      <c r="BB9">
        <v>0</v>
      </c>
      <c r="BD9">
        <v>16713979.392116001</v>
      </c>
      <c r="BE9">
        <f>SUM(C9:BB9)</f>
        <v>16713979.392116001</v>
      </c>
    </row>
    <row r="11" spans="1:90" s="4" customFormat="1">
      <c r="A11" s="4">
        <v>2019</v>
      </c>
      <c r="B11" s="12" t="s">
        <v>13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223333</v>
      </c>
      <c r="Y11" s="2">
        <v>223333</v>
      </c>
      <c r="Z11" s="2">
        <v>223333</v>
      </c>
      <c r="AA11" s="2">
        <v>223334</v>
      </c>
      <c r="AB11" s="2">
        <v>223334</v>
      </c>
      <c r="AC11" s="2">
        <v>279166.65999999997</v>
      </c>
      <c r="AD11" s="2">
        <v>279166.65999999997</v>
      </c>
      <c r="AE11" s="2">
        <v>279166.65999999997</v>
      </c>
      <c r="AF11" s="2">
        <v>279166.65999999997</v>
      </c>
      <c r="AG11" s="2">
        <v>279166.65999999997</v>
      </c>
      <c r="AH11" s="2">
        <v>279166.65999999997</v>
      </c>
      <c r="AI11" s="2">
        <v>279166.65999999997</v>
      </c>
      <c r="AJ11" s="2">
        <v>279166.65999999997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/>
      <c r="BD11"/>
      <c r="BE11" s="3">
        <f>SUM(C11:BB11)</f>
        <v>3350000.2800000003</v>
      </c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</row>
    <row r="12" spans="1:90" s="4" customFormat="1">
      <c r="A12" s="4">
        <v>2019</v>
      </c>
      <c r="B12" s="13" t="s">
        <v>15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>
        <v>225000</v>
      </c>
      <c r="AY12" s="5">
        <v>225000</v>
      </c>
      <c r="AZ12" s="5">
        <v>225000</v>
      </c>
      <c r="BA12" s="5">
        <v>225000</v>
      </c>
      <c r="BB12" s="5"/>
      <c r="BD12"/>
      <c r="BE12" s="3">
        <f>SUM(C12:BB12)</f>
        <v>900000</v>
      </c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</row>
    <row r="13" spans="1:90" s="6" customFormat="1">
      <c r="A13" s="4">
        <v>2019</v>
      </c>
      <c r="B13" s="12" t="s">
        <v>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>
        <v>114062.5</v>
      </c>
      <c r="Q13" s="2">
        <v>114062.5</v>
      </c>
      <c r="R13" s="2">
        <v>114062.5</v>
      </c>
      <c r="S13" s="2">
        <v>114062.5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D13"/>
      <c r="BE13" s="3">
        <f>SUM(C13:BB13)</f>
        <v>456250</v>
      </c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</row>
    <row r="14" spans="1:90">
      <c r="A14" s="4">
        <v>2019</v>
      </c>
      <c r="B14" s="7" t="s">
        <v>8</v>
      </c>
      <c r="C14">
        <v>0</v>
      </c>
      <c r="D14">
        <v>0</v>
      </c>
      <c r="E14">
        <v>0</v>
      </c>
      <c r="F14">
        <v>0</v>
      </c>
      <c r="G14">
        <v>0</v>
      </c>
      <c r="H14">
        <v>484375.97239999991</v>
      </c>
      <c r="I14">
        <v>460880.72969999997</v>
      </c>
      <c r="J14">
        <v>545955.75659999996</v>
      </c>
      <c r="K14">
        <v>502560.98499999999</v>
      </c>
      <c r="L14">
        <v>0</v>
      </c>
      <c r="M14">
        <v>0</v>
      </c>
      <c r="N14">
        <v>0</v>
      </c>
      <c r="O14">
        <v>363580.51189999998</v>
      </c>
      <c r="P14">
        <v>529156.97470000014</v>
      </c>
      <c r="Q14">
        <v>581470.91399999999</v>
      </c>
      <c r="R14">
        <v>683598.67320000008</v>
      </c>
      <c r="S14">
        <v>0</v>
      </c>
      <c r="T14">
        <v>0</v>
      </c>
      <c r="U14">
        <v>29914.899999999998</v>
      </c>
      <c r="V14">
        <v>62655.199999999997</v>
      </c>
      <c r="W14">
        <v>179289.85</v>
      </c>
      <c r="X14">
        <v>336360.93479999999</v>
      </c>
      <c r="Y14">
        <v>300342.81819999998</v>
      </c>
      <c r="Z14">
        <v>302296.89449999999</v>
      </c>
      <c r="AA14">
        <v>299448.06280000001</v>
      </c>
      <c r="AB14">
        <v>294668.05919999996</v>
      </c>
      <c r="AC14">
        <v>311289.35747777781</v>
      </c>
      <c r="AD14">
        <v>309899.09697777778</v>
      </c>
      <c r="AE14">
        <v>290045.85067777778</v>
      </c>
      <c r="AF14">
        <v>309589.7995777778</v>
      </c>
      <c r="AG14">
        <v>296928.19957777776</v>
      </c>
      <c r="AH14">
        <v>299798.20747777779</v>
      </c>
      <c r="AI14">
        <v>299163.0190777778</v>
      </c>
      <c r="AJ14">
        <v>292356.72957777779</v>
      </c>
      <c r="AK14">
        <v>306188.51487777778</v>
      </c>
      <c r="AL14">
        <v>27104.799999999999</v>
      </c>
      <c r="AM14">
        <v>50000</v>
      </c>
      <c r="AN14">
        <v>50000</v>
      </c>
      <c r="AO14">
        <v>50000</v>
      </c>
      <c r="AP14">
        <v>50000</v>
      </c>
      <c r="AQ14">
        <v>50000</v>
      </c>
      <c r="AR14">
        <v>125000</v>
      </c>
      <c r="AS14">
        <v>125000</v>
      </c>
      <c r="AT14">
        <v>341366.37750000006</v>
      </c>
      <c r="AU14">
        <v>350393.08749999997</v>
      </c>
      <c r="AV14">
        <v>716739.79749999999</v>
      </c>
      <c r="AW14">
        <v>945927.58250000002</v>
      </c>
      <c r="AX14">
        <v>422819.45749999996</v>
      </c>
      <c r="AY14">
        <v>536529.86750000005</v>
      </c>
      <c r="AZ14">
        <v>678013.19750000001</v>
      </c>
      <c r="BA14">
        <v>964557.92749999999</v>
      </c>
      <c r="BB14">
        <v>0</v>
      </c>
      <c r="BE14">
        <v>14155268.107300002</v>
      </c>
    </row>
    <row r="15" spans="1:90">
      <c r="A15" s="4">
        <v>2019</v>
      </c>
      <c r="B15" t="s"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90000</v>
      </c>
      <c r="V15">
        <v>132342.56</v>
      </c>
      <c r="W15">
        <v>132342.56</v>
      </c>
      <c r="X15">
        <v>27405.919999999998</v>
      </c>
      <c r="Y15">
        <v>31250.92</v>
      </c>
      <c r="Z15">
        <v>27405.919999999998</v>
      </c>
      <c r="AA15">
        <v>27405.919999999998</v>
      </c>
      <c r="AB15">
        <v>27405.919999999998</v>
      </c>
      <c r="AC15">
        <v>48142.880000000005</v>
      </c>
      <c r="AD15">
        <v>48142.880000000005</v>
      </c>
      <c r="AE15">
        <v>48142.880000000005</v>
      </c>
      <c r="AF15">
        <v>48142.880000000005</v>
      </c>
      <c r="AG15">
        <v>50636.19</v>
      </c>
      <c r="AH15">
        <v>48142.880000000005</v>
      </c>
      <c r="AI15">
        <v>48142.880000000005</v>
      </c>
      <c r="AJ15">
        <v>73142.880000000005</v>
      </c>
      <c r="AK15">
        <v>87343.27</v>
      </c>
      <c r="AL15">
        <v>25914</v>
      </c>
      <c r="AM15">
        <v>25000</v>
      </c>
      <c r="AN15">
        <v>20000</v>
      </c>
      <c r="AO15">
        <v>15000</v>
      </c>
      <c r="AP15">
        <v>30173.15</v>
      </c>
      <c r="AQ15">
        <v>25000</v>
      </c>
      <c r="AR15">
        <v>45000</v>
      </c>
      <c r="AS15">
        <v>59700</v>
      </c>
      <c r="AT15">
        <v>28551.439999999999</v>
      </c>
      <c r="AU15">
        <v>0</v>
      </c>
      <c r="AV15">
        <v>28100</v>
      </c>
      <c r="AW15">
        <v>50000</v>
      </c>
      <c r="AX15">
        <v>26828</v>
      </c>
      <c r="AY15">
        <v>0</v>
      </c>
      <c r="AZ15">
        <v>37250</v>
      </c>
      <c r="BA15">
        <v>37250</v>
      </c>
      <c r="BB15">
        <v>0</v>
      </c>
      <c r="BE15">
        <v>1449305.9299999997</v>
      </c>
    </row>
    <row r="16" spans="1:90">
      <c r="A16" s="4">
        <v>2019</v>
      </c>
      <c r="B16" s="7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 s="15">
        <v>53499.979999999996</v>
      </c>
      <c r="I16" s="15">
        <v>42799.979999999996</v>
      </c>
      <c r="J16" s="15">
        <v>71332.02</v>
      </c>
      <c r="K16" s="15">
        <v>64200.01</v>
      </c>
      <c r="L16" s="15">
        <v>0</v>
      </c>
      <c r="M16" s="15">
        <v>0</v>
      </c>
      <c r="N16" s="15">
        <v>0</v>
      </c>
      <c r="O16" s="15">
        <v>28533.010000000002</v>
      </c>
      <c r="P16" s="15">
        <v>35667.050999999999</v>
      </c>
      <c r="Q16" s="15">
        <v>42799.979999999996</v>
      </c>
      <c r="R16" s="15">
        <v>49933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24967.02</v>
      </c>
      <c r="Y16" s="15">
        <v>24967.02</v>
      </c>
      <c r="Z16" s="15">
        <v>24967.02</v>
      </c>
      <c r="AA16" s="15">
        <v>24967.02</v>
      </c>
      <c r="AB16" s="15">
        <v>24967.02</v>
      </c>
      <c r="AC16" s="15">
        <v>24967.02</v>
      </c>
      <c r="AD16" s="15">
        <v>24967.02</v>
      </c>
      <c r="AE16" s="15">
        <v>24967.02</v>
      </c>
      <c r="AF16" s="15">
        <v>24967.02</v>
      </c>
      <c r="AG16" s="15">
        <v>24967.02</v>
      </c>
      <c r="AH16" s="15">
        <v>24967.02</v>
      </c>
      <c r="AI16" s="15">
        <v>24967.02</v>
      </c>
      <c r="AJ16" s="15">
        <v>24967.02</v>
      </c>
      <c r="AK16" s="15">
        <v>24967.02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35667.01</v>
      </c>
      <c r="AU16" s="15">
        <v>35667.01</v>
      </c>
      <c r="AV16" s="15">
        <v>35667.01</v>
      </c>
      <c r="AW16" s="15">
        <v>64200.01</v>
      </c>
      <c r="AX16" s="15">
        <v>35666.01</v>
      </c>
      <c r="AY16" s="15">
        <v>35666.01</v>
      </c>
      <c r="AZ16" s="15">
        <v>35666.01</v>
      </c>
      <c r="BA16" s="15">
        <v>53500.020000000004</v>
      </c>
      <c r="BB16" s="15">
        <v>0</v>
      </c>
      <c r="BE16">
        <v>1070002.4009999998</v>
      </c>
    </row>
    <row r="17" spans="1:57">
      <c r="A17" s="4">
        <v>2019</v>
      </c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8">
        <v>3125</v>
      </c>
      <c r="AJ17" s="8">
        <v>3125</v>
      </c>
      <c r="AK17" s="8">
        <v>3125</v>
      </c>
      <c r="AL17" s="8">
        <v>3125</v>
      </c>
      <c r="AM17" s="8">
        <v>3125</v>
      </c>
      <c r="AN17" s="8">
        <v>3125</v>
      </c>
      <c r="AO17" s="8">
        <v>11125</v>
      </c>
      <c r="AP17" s="8">
        <v>11125</v>
      </c>
      <c r="AQ17" s="8">
        <v>33000</v>
      </c>
      <c r="AR17" s="8">
        <v>33000</v>
      </c>
      <c r="AS17" s="8">
        <v>33000</v>
      </c>
      <c r="AT17" s="8">
        <v>25000</v>
      </c>
      <c r="AU17" s="8"/>
      <c r="AV17" s="8">
        <v>18333.330000000002</v>
      </c>
      <c r="AW17" s="8">
        <v>18333.330000000002</v>
      </c>
      <c r="AX17" s="8">
        <v>18333.330000000002</v>
      </c>
      <c r="AY17" s="8"/>
      <c r="AZ17" s="8"/>
      <c r="BA17" s="8"/>
      <c r="BB17" s="8"/>
      <c r="BE17">
        <v>219999.99000000005</v>
      </c>
    </row>
    <row r="18" spans="1:57">
      <c r="A18" s="4">
        <v>2019</v>
      </c>
      <c r="B18" t="s">
        <v>6</v>
      </c>
      <c r="C18">
        <v>0</v>
      </c>
      <c r="D18">
        <v>0</v>
      </c>
      <c r="E18">
        <v>0</v>
      </c>
      <c r="F18">
        <v>0</v>
      </c>
      <c r="G18">
        <v>0</v>
      </c>
      <c r="H18">
        <v>537875.95240000007</v>
      </c>
      <c r="I18">
        <v>503680.70969999989</v>
      </c>
      <c r="J18">
        <v>617287.77659999998</v>
      </c>
      <c r="K18">
        <v>566760.99500000011</v>
      </c>
      <c r="L18">
        <v>0</v>
      </c>
      <c r="M18">
        <v>0</v>
      </c>
      <c r="N18">
        <v>0</v>
      </c>
      <c r="O18">
        <v>392113.52189999999</v>
      </c>
      <c r="P18">
        <v>678886.52569999988</v>
      </c>
      <c r="Q18">
        <v>738333.39399999997</v>
      </c>
      <c r="R18">
        <v>847594.17320000008</v>
      </c>
      <c r="S18">
        <v>114062.5</v>
      </c>
      <c r="T18">
        <v>0</v>
      </c>
      <c r="U18">
        <v>119914.9</v>
      </c>
      <c r="V18">
        <v>194997.76000000001</v>
      </c>
      <c r="W18">
        <v>311632.40999999997</v>
      </c>
      <c r="X18">
        <v>612066.87479999999</v>
      </c>
      <c r="Y18">
        <v>579893.75820000004</v>
      </c>
      <c r="Z18">
        <v>578002.8345</v>
      </c>
      <c r="AA18">
        <v>575155.00280000002</v>
      </c>
      <c r="AB18">
        <v>570374.99920000008</v>
      </c>
      <c r="AC18">
        <v>663565.91747777769</v>
      </c>
      <c r="AD18">
        <v>662175.65697777772</v>
      </c>
      <c r="AE18">
        <v>642322.41067777772</v>
      </c>
      <c r="AF18">
        <v>661866.3595777778</v>
      </c>
      <c r="AG18">
        <v>651698.06957777776</v>
      </c>
      <c r="AH18">
        <v>652074.76747777767</v>
      </c>
      <c r="AI18">
        <v>654564.5790777778</v>
      </c>
      <c r="AJ18">
        <v>672758.28957777773</v>
      </c>
      <c r="AK18">
        <v>421623.80487777782</v>
      </c>
      <c r="AL18">
        <v>56143.8</v>
      </c>
      <c r="AM18">
        <v>78125</v>
      </c>
      <c r="AN18">
        <v>73125</v>
      </c>
      <c r="AO18">
        <v>76125</v>
      </c>
      <c r="AP18">
        <v>91298.15</v>
      </c>
      <c r="AQ18">
        <v>108000</v>
      </c>
      <c r="AR18">
        <v>203000</v>
      </c>
      <c r="AS18">
        <v>217700</v>
      </c>
      <c r="AT18">
        <v>430584.82749999996</v>
      </c>
      <c r="AU18">
        <v>386060.09750000003</v>
      </c>
      <c r="AV18">
        <v>798840.13749999995</v>
      </c>
      <c r="AW18">
        <v>1078460.9224999999</v>
      </c>
      <c r="AX18">
        <v>728646.7975000001</v>
      </c>
      <c r="AY18">
        <v>797195.87750000006</v>
      </c>
      <c r="AZ18">
        <v>975929.20750000002</v>
      </c>
      <c r="BA18">
        <v>1280307.9475000002</v>
      </c>
      <c r="BB18">
        <v>0</v>
      </c>
      <c r="BE18">
        <v>21600826.708300002</v>
      </c>
    </row>
    <row r="20" spans="1:57">
      <c r="A20">
        <v>2018</v>
      </c>
      <c r="B20" s="14" t="s">
        <v>17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10">
        <f>SUM(C20:AB20)</f>
        <v>0</v>
      </c>
      <c r="BD20" s="10">
        <f>SUM(AC20:BB20)</f>
        <v>0</v>
      </c>
      <c r="BE20" s="10">
        <f>SUM(BD20+BC20)</f>
        <v>0</v>
      </c>
    </row>
    <row r="21" spans="1:57">
      <c r="A21">
        <v>2018</v>
      </c>
      <c r="B21" s="11" t="s">
        <v>0</v>
      </c>
      <c r="X21">
        <v>200000</v>
      </c>
      <c r="Y21">
        <v>200000</v>
      </c>
      <c r="Z21">
        <v>200000</v>
      </c>
      <c r="AA21">
        <v>200000</v>
      </c>
      <c r="AB21">
        <v>200000</v>
      </c>
      <c r="AC21">
        <v>250000</v>
      </c>
      <c r="AD21">
        <v>250000</v>
      </c>
      <c r="AE21">
        <v>250000</v>
      </c>
      <c r="AF21">
        <v>250000</v>
      </c>
      <c r="AG21">
        <v>250000</v>
      </c>
      <c r="AH21">
        <v>250000</v>
      </c>
      <c r="AI21">
        <v>250000</v>
      </c>
      <c r="AJ21">
        <v>250000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1000000</v>
      </c>
      <c r="BD21">
        <v>2000000</v>
      </c>
      <c r="BE21">
        <v>3000000</v>
      </c>
    </row>
    <row r="22" spans="1:57">
      <c r="A22">
        <v>2018</v>
      </c>
      <c r="B22" s="11" t="s">
        <v>8</v>
      </c>
      <c r="C22">
        <v>0</v>
      </c>
      <c r="D22">
        <v>0</v>
      </c>
      <c r="E22">
        <v>325950.65000000002</v>
      </c>
      <c r="F22">
        <v>321946.3</v>
      </c>
      <c r="G22">
        <v>189397.90000000002</v>
      </c>
      <c r="H22">
        <v>146425.25</v>
      </c>
      <c r="I22">
        <v>109225</v>
      </c>
      <c r="J22">
        <v>195520</v>
      </c>
      <c r="K22">
        <v>192175</v>
      </c>
      <c r="L22">
        <v>733141.3280000001</v>
      </c>
      <c r="M22">
        <v>721982.06400000001</v>
      </c>
      <c r="N22">
        <v>732129.92799999996</v>
      </c>
      <c r="O22">
        <v>725096.96400000004</v>
      </c>
      <c r="P22">
        <v>0</v>
      </c>
      <c r="Q22">
        <v>0</v>
      </c>
      <c r="R22">
        <v>0</v>
      </c>
      <c r="S22">
        <v>0</v>
      </c>
      <c r="T22">
        <v>168148.80000000002</v>
      </c>
      <c r="U22">
        <v>140243.19999999998</v>
      </c>
      <c r="V22">
        <v>291251.15749999997</v>
      </c>
      <c r="W22">
        <v>306423.0575</v>
      </c>
      <c r="X22">
        <v>42416.0625</v>
      </c>
      <c r="Y22">
        <v>42870.8125</v>
      </c>
      <c r="Z22">
        <v>364616.31250000006</v>
      </c>
      <c r="AA22">
        <v>437174.04500000004</v>
      </c>
      <c r="AB22">
        <v>157876.94500000001</v>
      </c>
      <c r="AC22">
        <v>146625.54999999999</v>
      </c>
      <c r="AD22">
        <v>26522.482</v>
      </c>
      <c r="AE22">
        <v>29573.999</v>
      </c>
      <c r="AF22">
        <v>32154.824249999998</v>
      </c>
      <c r="AG22">
        <v>28143.750749999999</v>
      </c>
      <c r="AH22">
        <v>35613.508249999999</v>
      </c>
      <c r="AI22">
        <v>122563.14050000001</v>
      </c>
      <c r="AJ22">
        <v>134328.783</v>
      </c>
      <c r="AK22">
        <v>137941.28524999999</v>
      </c>
      <c r="AL22">
        <v>5470.6849999999995</v>
      </c>
      <c r="AM22">
        <v>4206.3609999999999</v>
      </c>
      <c r="AN22">
        <v>183306.81374999997</v>
      </c>
      <c r="AO22">
        <v>225216.36749999996</v>
      </c>
      <c r="AP22">
        <v>431939.52400000003</v>
      </c>
      <c r="AQ22">
        <v>465716.24000000005</v>
      </c>
      <c r="AR22">
        <v>418523.94</v>
      </c>
      <c r="AS22">
        <v>412226.87799999997</v>
      </c>
      <c r="AT22">
        <v>704853.27550000011</v>
      </c>
      <c r="AU22">
        <v>675861.84550000005</v>
      </c>
      <c r="AV22">
        <v>693347.98950000003</v>
      </c>
      <c r="AW22">
        <v>618194.67050000001</v>
      </c>
      <c r="AX22">
        <v>192500</v>
      </c>
      <c r="AY22">
        <v>347601.26880000002</v>
      </c>
      <c r="AZ22">
        <v>349673.94379999995</v>
      </c>
      <c r="BA22">
        <v>352863.3688</v>
      </c>
      <c r="BB22">
        <v>0</v>
      </c>
      <c r="BC22">
        <v>6344010.7765000006</v>
      </c>
      <c r="BD22">
        <v>6774970.4946500007</v>
      </c>
      <c r="BE22">
        <v>13118981.27115</v>
      </c>
    </row>
    <row r="23" spans="1:57">
      <c r="A23">
        <v>2018</v>
      </c>
      <c r="B23" s="11" t="s">
        <v>5</v>
      </c>
      <c r="U23">
        <v>103529</v>
      </c>
      <c r="V23">
        <v>19779</v>
      </c>
      <c r="W23">
        <v>169779</v>
      </c>
      <c r="X23">
        <v>19779</v>
      </c>
      <c r="Y23">
        <v>19779</v>
      </c>
      <c r="Z23">
        <v>19779</v>
      </c>
      <c r="AA23">
        <v>19779</v>
      </c>
      <c r="AB23">
        <v>109779</v>
      </c>
      <c r="AC23">
        <v>109779.41</v>
      </c>
      <c r="AD23">
        <v>19779.41</v>
      </c>
      <c r="AE23">
        <v>19779.41</v>
      </c>
      <c r="AF23">
        <v>19779.41</v>
      </c>
      <c r="AG23">
        <v>19779.41</v>
      </c>
      <c r="AH23">
        <v>19779.41</v>
      </c>
      <c r="AI23">
        <v>19779.41</v>
      </c>
      <c r="AJ23">
        <v>19779.41</v>
      </c>
      <c r="AK23">
        <v>19779.41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481982</v>
      </c>
      <c r="BD23">
        <v>268014.69</v>
      </c>
      <c r="BE23">
        <v>749996.69</v>
      </c>
    </row>
    <row r="24" spans="1:57">
      <c r="A24">
        <v>2018</v>
      </c>
      <c r="B24" s="11" t="s">
        <v>12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92399</v>
      </c>
      <c r="Z24">
        <v>95649</v>
      </c>
      <c r="AA24">
        <v>95649</v>
      </c>
      <c r="AB24">
        <v>95649</v>
      </c>
      <c r="AC24">
        <v>3250</v>
      </c>
      <c r="AD24">
        <v>92398.586999999985</v>
      </c>
      <c r="AE24">
        <v>95648.586999999985</v>
      </c>
      <c r="AF24">
        <v>95648.586999999985</v>
      </c>
      <c r="AG24">
        <v>95648.586999999985</v>
      </c>
      <c r="AH24">
        <v>95648.586999999985</v>
      </c>
      <c r="AI24">
        <v>92398.586999999985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379346</v>
      </c>
      <c r="BD24">
        <v>570641.52199999988</v>
      </c>
      <c r="BE24">
        <v>949987.52199999988</v>
      </c>
    </row>
    <row r="25" spans="1:57">
      <c r="A25">
        <v>2018</v>
      </c>
      <c r="B25" s="11" t="s">
        <v>19</v>
      </c>
      <c r="C25">
        <v>0</v>
      </c>
      <c r="D25">
        <v>0</v>
      </c>
      <c r="E25">
        <v>37496.71</v>
      </c>
      <c r="F25">
        <v>37496.71</v>
      </c>
      <c r="G25">
        <v>37295.74</v>
      </c>
      <c r="H25">
        <v>0</v>
      </c>
      <c r="I25">
        <v>0</v>
      </c>
      <c r="J25">
        <v>0</v>
      </c>
      <c r="K25">
        <v>0</v>
      </c>
      <c r="L25">
        <v>74591.86</v>
      </c>
      <c r="M25">
        <v>74591.86</v>
      </c>
      <c r="N25">
        <v>74591.86</v>
      </c>
      <c r="O25">
        <v>60092.9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41289</v>
      </c>
      <c r="W25">
        <v>41289</v>
      </c>
      <c r="X25">
        <v>0</v>
      </c>
      <c r="Y25">
        <v>0</v>
      </c>
      <c r="Z25">
        <v>0</v>
      </c>
      <c r="AA25">
        <v>42087</v>
      </c>
      <c r="AB25">
        <v>16654</v>
      </c>
      <c r="AC25">
        <v>21000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21000</v>
      </c>
      <c r="AJ25">
        <v>21000</v>
      </c>
      <c r="AK25">
        <v>15000</v>
      </c>
      <c r="AL25">
        <v>0</v>
      </c>
      <c r="AM25">
        <v>0</v>
      </c>
      <c r="AN25">
        <v>15000</v>
      </c>
      <c r="AO25">
        <v>15000</v>
      </c>
      <c r="AP25">
        <v>7500</v>
      </c>
      <c r="AQ25">
        <v>7500</v>
      </c>
      <c r="AR25">
        <v>7500</v>
      </c>
      <c r="AS25">
        <v>7500</v>
      </c>
      <c r="AT25">
        <v>12000</v>
      </c>
      <c r="AU25">
        <v>12000</v>
      </c>
      <c r="AV25">
        <v>12000</v>
      </c>
      <c r="AW25">
        <v>12000</v>
      </c>
      <c r="AX25">
        <v>0</v>
      </c>
      <c r="AY25">
        <v>48000</v>
      </c>
      <c r="AZ25">
        <v>48000</v>
      </c>
      <c r="BA25">
        <v>48000</v>
      </c>
      <c r="BB25">
        <v>0</v>
      </c>
      <c r="BC25">
        <v>537476.64</v>
      </c>
      <c r="BD25">
        <v>330000</v>
      </c>
      <c r="BE25">
        <v>867476.64</v>
      </c>
    </row>
    <row r="26" spans="1:57">
      <c r="A26">
        <v>2018</v>
      </c>
      <c r="B26" s="11" t="s">
        <v>20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4972.5</v>
      </c>
      <c r="Q26">
        <v>4972.5</v>
      </c>
      <c r="R26">
        <v>4972.5</v>
      </c>
      <c r="S26">
        <v>4972.5</v>
      </c>
      <c r="T26">
        <v>0</v>
      </c>
      <c r="U26">
        <v>0</v>
      </c>
      <c r="V26">
        <v>62466.5</v>
      </c>
      <c r="W26">
        <v>67473</v>
      </c>
      <c r="X26">
        <v>83045</v>
      </c>
      <c r="Y26">
        <v>84073.5</v>
      </c>
      <c r="Z26">
        <v>76143</v>
      </c>
      <c r="AA26">
        <v>81396</v>
      </c>
      <c r="AB26">
        <v>100113</v>
      </c>
      <c r="AC26">
        <v>78769.5</v>
      </c>
      <c r="AD26">
        <v>78098</v>
      </c>
      <c r="AE26">
        <v>38284</v>
      </c>
      <c r="AF26">
        <v>87830.5</v>
      </c>
      <c r="AG26">
        <v>89105.5</v>
      </c>
      <c r="AH26">
        <v>81583</v>
      </c>
      <c r="AI26">
        <v>77758</v>
      </c>
      <c r="AJ26">
        <v>80945.5</v>
      </c>
      <c r="AK26">
        <v>80265.5</v>
      </c>
      <c r="AL26">
        <v>2507.5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574600</v>
      </c>
      <c r="BD26">
        <v>695147</v>
      </c>
      <c r="BE26">
        <v>1269747</v>
      </c>
    </row>
    <row r="27" spans="1:57">
      <c r="A27">
        <v>2018</v>
      </c>
      <c r="B27" t="s">
        <v>11</v>
      </c>
      <c r="C27">
        <v>0</v>
      </c>
      <c r="D27">
        <v>0</v>
      </c>
      <c r="E27">
        <v>363447.36</v>
      </c>
      <c r="F27">
        <v>359443.01000000007</v>
      </c>
      <c r="G27">
        <v>226693.64</v>
      </c>
      <c r="H27">
        <v>146425.25</v>
      </c>
      <c r="I27">
        <v>109225</v>
      </c>
      <c r="J27">
        <v>195520</v>
      </c>
      <c r="K27">
        <v>192175</v>
      </c>
      <c r="L27">
        <v>807733.18800000008</v>
      </c>
      <c r="M27">
        <v>796573.924</v>
      </c>
      <c r="N27">
        <v>806721.78799999983</v>
      </c>
      <c r="O27">
        <v>785189.86400000006</v>
      </c>
      <c r="P27">
        <v>4972.5</v>
      </c>
      <c r="Q27">
        <v>4972.5</v>
      </c>
      <c r="R27">
        <v>4972.5</v>
      </c>
      <c r="S27">
        <v>4972.5</v>
      </c>
      <c r="T27">
        <v>168148.80000000002</v>
      </c>
      <c r="U27">
        <v>243772.19999999995</v>
      </c>
      <c r="V27">
        <v>414785.65749999997</v>
      </c>
      <c r="W27">
        <v>584964.05749999988</v>
      </c>
      <c r="X27">
        <v>345240.0625</v>
      </c>
      <c r="Y27">
        <v>439122.3125</v>
      </c>
      <c r="Z27">
        <v>756187.3125</v>
      </c>
      <c r="AA27">
        <v>876085.04499999993</v>
      </c>
      <c r="AB27">
        <v>680071.94499999995</v>
      </c>
      <c r="AC27">
        <v>609424.46000000008</v>
      </c>
      <c r="AD27">
        <v>466798.47899999999</v>
      </c>
      <c r="AE27">
        <v>433285.99599999998</v>
      </c>
      <c r="AF27">
        <v>485413.32124999998</v>
      </c>
      <c r="AG27">
        <v>482677.24774999998</v>
      </c>
      <c r="AH27">
        <v>482624.50524999999</v>
      </c>
      <c r="AI27">
        <v>583499.13749999995</v>
      </c>
      <c r="AJ27">
        <v>506053.69299999997</v>
      </c>
      <c r="AK27">
        <v>252986.19524999999</v>
      </c>
      <c r="AL27">
        <v>7978.1849999999995</v>
      </c>
      <c r="AM27">
        <v>4206.3609999999999</v>
      </c>
      <c r="AN27">
        <v>198306.81375</v>
      </c>
      <c r="AO27">
        <v>240216.36749999996</v>
      </c>
      <c r="AP27">
        <v>439439.52400000009</v>
      </c>
      <c r="AQ27">
        <v>473216.24000000005</v>
      </c>
      <c r="AR27">
        <v>426023.94</v>
      </c>
      <c r="AS27">
        <v>419726.87800000003</v>
      </c>
      <c r="AT27">
        <v>716853.27549999999</v>
      </c>
      <c r="AU27">
        <v>687861.84549999994</v>
      </c>
      <c r="AV27">
        <v>705347.98950000014</v>
      </c>
      <c r="AW27">
        <v>630194.67050000001</v>
      </c>
      <c r="AX27">
        <v>192500</v>
      </c>
      <c r="AY27">
        <v>395601.26879999996</v>
      </c>
      <c r="AZ27">
        <v>397673.94380000001</v>
      </c>
      <c r="BA27">
        <v>400863.36879999994</v>
      </c>
      <c r="BB27">
        <v>0</v>
      </c>
      <c r="BE27">
        <f>SUM(C27:BB27)</f>
        <v>19956189.123149998</v>
      </c>
    </row>
    <row r="29" spans="1:57">
      <c r="A29">
        <v>2017</v>
      </c>
      <c r="B29" t="s">
        <v>8</v>
      </c>
      <c r="C29">
        <v>0</v>
      </c>
      <c r="D29">
        <v>0</v>
      </c>
      <c r="E29">
        <v>204625.67999999996</v>
      </c>
      <c r="F29">
        <v>201306.43</v>
      </c>
      <c r="G29">
        <v>204508.38</v>
      </c>
      <c r="H29">
        <v>2920534.2800000003</v>
      </c>
      <c r="I29">
        <v>207976.38</v>
      </c>
      <c r="J29">
        <v>265745.00999999995</v>
      </c>
      <c r="K29">
        <v>266549.11</v>
      </c>
      <c r="L29">
        <v>269779.95999999996</v>
      </c>
      <c r="M29">
        <v>257796.65999999997</v>
      </c>
      <c r="N29">
        <v>260684.10999999993</v>
      </c>
      <c r="O29">
        <v>258015.10999999996</v>
      </c>
      <c r="P29">
        <v>106917.1355</v>
      </c>
      <c r="Q29">
        <v>206249.31700000001</v>
      </c>
      <c r="R29">
        <v>234320.777</v>
      </c>
      <c r="S29">
        <v>0</v>
      </c>
      <c r="T29">
        <v>0</v>
      </c>
      <c r="U29">
        <v>1291416.024</v>
      </c>
      <c r="V29">
        <v>193962.62400000001</v>
      </c>
      <c r="W29">
        <v>215226.24099999998</v>
      </c>
      <c r="X29">
        <v>254595.65699999995</v>
      </c>
      <c r="Y29">
        <v>1473324.507</v>
      </c>
      <c r="Z29">
        <v>395683.75699999998</v>
      </c>
      <c r="AA29">
        <v>371331.43549999996</v>
      </c>
      <c r="AB29">
        <v>201740.141</v>
      </c>
      <c r="AC29">
        <v>1337166.25</v>
      </c>
      <c r="AD29">
        <v>227223.8</v>
      </c>
      <c r="AE29">
        <v>156008.75</v>
      </c>
      <c r="AF29">
        <v>99280</v>
      </c>
      <c r="AG29">
        <v>244064.90000000002</v>
      </c>
      <c r="AH29">
        <v>304857.05000000005</v>
      </c>
      <c r="AI29">
        <v>151308</v>
      </c>
      <c r="AJ29">
        <v>162825</v>
      </c>
      <c r="AK29">
        <v>148460</v>
      </c>
      <c r="AL29">
        <v>200852.80000000002</v>
      </c>
      <c r="AM29">
        <v>243684.75</v>
      </c>
      <c r="AN29">
        <v>85027.4</v>
      </c>
      <c r="AO29">
        <v>209203.05</v>
      </c>
      <c r="AP29">
        <v>189232.45</v>
      </c>
      <c r="AQ29">
        <v>332777.84999999998</v>
      </c>
      <c r="AR29">
        <v>260045.05</v>
      </c>
      <c r="AS29">
        <v>330545.74999999994</v>
      </c>
      <c r="AT29">
        <v>25717.95</v>
      </c>
      <c r="AU29">
        <v>247807.75</v>
      </c>
      <c r="AV29">
        <v>281930.14999999997</v>
      </c>
      <c r="AW29">
        <v>293450.19999999995</v>
      </c>
      <c r="AX29">
        <v>218740.3</v>
      </c>
      <c r="AY29">
        <v>0</v>
      </c>
      <c r="AZ29">
        <v>198962.85</v>
      </c>
      <c r="BA29">
        <v>0</v>
      </c>
      <c r="BB29">
        <v>0</v>
      </c>
      <c r="BE29">
        <f>SUM(C29:BC29)</f>
        <v>16211460.776000002</v>
      </c>
    </row>
    <row r="30" spans="1:57">
      <c r="A30">
        <v>2017</v>
      </c>
      <c r="B30" t="s">
        <v>22</v>
      </c>
      <c r="C30">
        <v>0</v>
      </c>
      <c r="D30">
        <v>0</v>
      </c>
      <c r="E30">
        <v>5405.5</v>
      </c>
      <c r="F30">
        <v>5405.5</v>
      </c>
      <c r="G30">
        <v>5405.5</v>
      </c>
      <c r="H30">
        <v>5405.5</v>
      </c>
      <c r="I30">
        <v>5405.5</v>
      </c>
      <c r="J30">
        <v>5405.5</v>
      </c>
      <c r="K30">
        <v>5405.5</v>
      </c>
      <c r="L30">
        <v>5405.5</v>
      </c>
      <c r="M30">
        <v>5405.5</v>
      </c>
      <c r="N30">
        <v>5405.5</v>
      </c>
      <c r="O30">
        <v>5405.5</v>
      </c>
      <c r="P30">
        <v>5406</v>
      </c>
      <c r="Q30">
        <v>5405.5</v>
      </c>
      <c r="R30">
        <v>5405.5</v>
      </c>
      <c r="S30">
        <v>0</v>
      </c>
      <c r="T30">
        <v>0</v>
      </c>
      <c r="U30">
        <v>5405.5</v>
      </c>
      <c r="V30">
        <v>5405.5</v>
      </c>
      <c r="W30">
        <v>141777.5</v>
      </c>
      <c r="X30">
        <v>141777.5</v>
      </c>
      <c r="Y30">
        <v>74112.5</v>
      </c>
      <c r="Z30">
        <v>74112.5</v>
      </c>
      <c r="AA30">
        <v>74113</v>
      </c>
      <c r="AB30">
        <v>74112.5</v>
      </c>
      <c r="AC30">
        <v>20242.96</v>
      </c>
      <c r="AD30">
        <v>20242.96</v>
      </c>
      <c r="AE30">
        <v>20242.96</v>
      </c>
      <c r="AF30">
        <v>20242.96</v>
      </c>
      <c r="AG30">
        <v>20242.96</v>
      </c>
      <c r="AH30">
        <v>20242.96</v>
      </c>
      <c r="AI30">
        <v>20242.96</v>
      </c>
      <c r="AJ30">
        <v>20242.96</v>
      </c>
      <c r="AK30">
        <v>20242</v>
      </c>
      <c r="AL30">
        <v>20242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E30">
        <f t="shared" ref="BE30:BE33" si="1">SUM(C30:BC30)</f>
        <v>868921.6799999997</v>
      </c>
    </row>
    <row r="31" spans="1:57">
      <c r="A31">
        <v>2017</v>
      </c>
      <c r="B31" t="s">
        <v>0</v>
      </c>
      <c r="F31">
        <v>86275</v>
      </c>
      <c r="G31">
        <v>53890</v>
      </c>
      <c r="H31">
        <v>72590</v>
      </c>
      <c r="I31">
        <v>90185</v>
      </c>
      <c r="J31">
        <v>72590</v>
      </c>
      <c r="K31">
        <v>87465</v>
      </c>
      <c r="L31">
        <v>71740</v>
      </c>
      <c r="M31">
        <v>89080</v>
      </c>
      <c r="N31">
        <v>85680</v>
      </c>
      <c r="O31">
        <v>71825</v>
      </c>
      <c r="P31">
        <v>67830</v>
      </c>
      <c r="Q31">
        <v>35360</v>
      </c>
      <c r="R31">
        <v>35360</v>
      </c>
      <c r="V31">
        <v>75650</v>
      </c>
      <c r="W31">
        <v>37825</v>
      </c>
      <c r="X31">
        <v>37910</v>
      </c>
      <c r="Y31">
        <v>30090</v>
      </c>
      <c r="Z31">
        <v>30090</v>
      </c>
      <c r="AA31">
        <v>23885</v>
      </c>
      <c r="AB31">
        <v>23970</v>
      </c>
      <c r="AC31">
        <v>24905</v>
      </c>
      <c r="AD31">
        <v>24905</v>
      </c>
      <c r="AE31">
        <v>24905</v>
      </c>
      <c r="AF31">
        <v>24905</v>
      </c>
      <c r="AG31">
        <v>25245</v>
      </c>
      <c r="AH31">
        <v>25245</v>
      </c>
      <c r="AI31">
        <v>25245</v>
      </c>
      <c r="AJ31">
        <v>25245</v>
      </c>
      <c r="AK31">
        <v>25330</v>
      </c>
      <c r="AL31">
        <v>44625</v>
      </c>
      <c r="AM31">
        <v>44625</v>
      </c>
      <c r="AS31">
        <v>113473</v>
      </c>
      <c r="AT31">
        <v>84703</v>
      </c>
      <c r="AU31">
        <v>94648</v>
      </c>
      <c r="AV31">
        <v>103148</v>
      </c>
      <c r="AW31">
        <v>84703</v>
      </c>
      <c r="AX31">
        <v>37825</v>
      </c>
      <c r="AY31">
        <v>56780</v>
      </c>
      <c r="AZ31">
        <v>55250</v>
      </c>
      <c r="BE31">
        <f t="shared" si="1"/>
        <v>2125000</v>
      </c>
    </row>
    <row r="32" spans="1:57">
      <c r="A32">
        <v>2017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83487.16</v>
      </c>
      <c r="Z32">
        <v>83487.16</v>
      </c>
      <c r="AA32">
        <v>83487.16</v>
      </c>
      <c r="AB32">
        <v>83487.16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E32">
        <f t="shared" si="1"/>
        <v>333948.64</v>
      </c>
    </row>
    <row r="33" spans="1:59">
      <c r="A33">
        <v>2017</v>
      </c>
      <c r="B33" t="s">
        <v>14</v>
      </c>
      <c r="C33">
        <v>0</v>
      </c>
      <c r="D33">
        <v>0</v>
      </c>
      <c r="E33">
        <v>16205</v>
      </c>
      <c r="F33">
        <v>16205</v>
      </c>
      <c r="G33">
        <v>16205</v>
      </c>
      <c r="H33">
        <v>16205</v>
      </c>
      <c r="I33">
        <v>16205</v>
      </c>
      <c r="J33">
        <v>16205</v>
      </c>
      <c r="K33">
        <v>16205</v>
      </c>
      <c r="L33">
        <v>16205</v>
      </c>
      <c r="M33">
        <v>34621.660000000003</v>
      </c>
      <c r="N33">
        <v>34621.660000000003</v>
      </c>
      <c r="O33">
        <v>34621.660000000003</v>
      </c>
      <c r="P33">
        <v>34621.660000000003</v>
      </c>
      <c r="Q33">
        <v>34621.660000000003</v>
      </c>
      <c r="R33">
        <v>34621.660000000003</v>
      </c>
      <c r="S33">
        <v>0</v>
      </c>
      <c r="T33">
        <v>0</v>
      </c>
      <c r="U33">
        <v>16205</v>
      </c>
      <c r="V33">
        <v>16205</v>
      </c>
      <c r="W33">
        <v>16205</v>
      </c>
      <c r="X33">
        <v>16205</v>
      </c>
      <c r="Y33">
        <v>16205</v>
      </c>
      <c r="Z33">
        <v>16205</v>
      </c>
      <c r="AA33">
        <v>16205</v>
      </c>
      <c r="AB33">
        <v>16205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E33">
        <f t="shared" si="1"/>
        <v>467009.96000000008</v>
      </c>
    </row>
    <row r="34" spans="1:59">
      <c r="A34">
        <v>2017</v>
      </c>
      <c r="B34" t="s">
        <v>21</v>
      </c>
      <c r="C34">
        <v>0</v>
      </c>
      <c r="D34">
        <v>0</v>
      </c>
      <c r="E34">
        <v>226236.17999999996</v>
      </c>
      <c r="F34">
        <v>309191.93000000005</v>
      </c>
      <c r="G34">
        <v>280008.88</v>
      </c>
      <c r="H34">
        <v>3014734.78</v>
      </c>
      <c r="I34">
        <v>319771.87999999989</v>
      </c>
      <c r="J34">
        <v>359945.50999999995</v>
      </c>
      <c r="K34">
        <v>375624.61</v>
      </c>
      <c r="L34">
        <v>363130.4599999999</v>
      </c>
      <c r="M34">
        <v>386903.81999999995</v>
      </c>
      <c r="N34">
        <v>386391.2699999999</v>
      </c>
      <c r="O34">
        <v>369867.2699999999</v>
      </c>
      <c r="P34">
        <v>214774.79550000001</v>
      </c>
      <c r="Q34">
        <v>281636.47699999996</v>
      </c>
      <c r="R34">
        <v>309707.93699999998</v>
      </c>
      <c r="S34">
        <v>0</v>
      </c>
      <c r="T34">
        <v>0</v>
      </c>
      <c r="U34">
        <v>1313026.5239999997</v>
      </c>
      <c r="V34">
        <v>291223.12399999995</v>
      </c>
      <c r="W34">
        <v>411033.74099999998</v>
      </c>
      <c r="X34">
        <v>450488.15699999995</v>
      </c>
      <c r="Y34">
        <v>1677219.1669999999</v>
      </c>
      <c r="Z34">
        <v>599578.41700000002</v>
      </c>
      <c r="AA34">
        <v>569021.59550000005</v>
      </c>
      <c r="AB34">
        <v>399514.80100000004</v>
      </c>
      <c r="AC34">
        <v>1382314.21</v>
      </c>
      <c r="AD34">
        <v>272371.76</v>
      </c>
      <c r="AE34">
        <v>201156.71</v>
      </c>
      <c r="AF34">
        <v>144427.96</v>
      </c>
      <c r="AG34">
        <v>289552.86</v>
      </c>
      <c r="AH34">
        <v>350345.01</v>
      </c>
      <c r="AI34">
        <v>196795.96</v>
      </c>
      <c r="AJ34">
        <v>208312.95999999999</v>
      </c>
      <c r="AK34">
        <v>194032</v>
      </c>
      <c r="AL34">
        <v>265719.80000000005</v>
      </c>
      <c r="AM34">
        <v>288309.75</v>
      </c>
      <c r="AN34">
        <v>85027.4</v>
      </c>
      <c r="AO34">
        <v>209203.05</v>
      </c>
      <c r="AP34">
        <v>189232.45</v>
      </c>
      <c r="AQ34">
        <v>332777.85000000003</v>
      </c>
      <c r="AR34">
        <v>260045.04999999996</v>
      </c>
      <c r="AS34">
        <v>444018.74999999994</v>
      </c>
      <c r="AT34">
        <v>110420.95</v>
      </c>
      <c r="AU34">
        <v>342455.75</v>
      </c>
      <c r="AV34">
        <v>385078.15</v>
      </c>
      <c r="AW34">
        <v>378153.2</v>
      </c>
      <c r="AX34">
        <v>256565.3</v>
      </c>
      <c r="AY34">
        <v>56780</v>
      </c>
      <c r="AZ34">
        <v>254212.85</v>
      </c>
      <c r="BA34">
        <v>0</v>
      </c>
      <c r="BB34">
        <v>0</v>
      </c>
      <c r="BE34">
        <f>SUM(C34:BC34)</f>
        <v>20006341.056000002</v>
      </c>
    </row>
    <row r="36" spans="1:59">
      <c r="A36">
        <v>2016</v>
      </c>
      <c r="B36" t="s">
        <v>8</v>
      </c>
      <c r="C36">
        <v>0</v>
      </c>
      <c r="D36">
        <v>0</v>
      </c>
      <c r="E36">
        <v>0</v>
      </c>
      <c r="F36">
        <v>0</v>
      </c>
      <c r="G36">
        <v>362991.51026392961</v>
      </c>
      <c r="H36">
        <v>762991.51026392961</v>
      </c>
      <c r="I36">
        <v>362991.51026392961</v>
      </c>
      <c r="J36">
        <v>362991.51026392961</v>
      </c>
      <c r="K36">
        <v>2062991.5102639294</v>
      </c>
      <c r="L36">
        <v>362991.51026392961</v>
      </c>
      <c r="M36">
        <v>362991.51026392961</v>
      </c>
      <c r="N36">
        <v>362991.51026392961</v>
      </c>
      <c r="O36">
        <v>362991.51026392961</v>
      </c>
      <c r="P36">
        <v>0</v>
      </c>
      <c r="Q36">
        <v>0</v>
      </c>
      <c r="R36">
        <v>272082.41935483873</v>
      </c>
      <c r="S36">
        <v>272082.41935483873</v>
      </c>
      <c r="T36">
        <v>1105415.752688172</v>
      </c>
      <c r="U36">
        <v>272082.41935483873</v>
      </c>
      <c r="V36">
        <v>272082.41935483873</v>
      </c>
      <c r="W36">
        <v>272082.41935483873</v>
      </c>
      <c r="X36">
        <v>1114344.3241167434</v>
      </c>
      <c r="Y36">
        <v>281010.99078341015</v>
      </c>
      <c r="Z36">
        <v>281010.99078341015</v>
      </c>
      <c r="AA36">
        <v>281010.99078341015</v>
      </c>
      <c r="AB36">
        <v>8928.5714285714294</v>
      </c>
      <c r="AC36">
        <v>842261.90476190485</v>
      </c>
      <c r="AD36">
        <v>8928.5714285714294</v>
      </c>
      <c r="AE36">
        <v>8928.5714285714294</v>
      </c>
      <c r="AF36">
        <v>8928.5714285714294</v>
      </c>
      <c r="AG36">
        <v>8928.5714285714294</v>
      </c>
      <c r="AH36">
        <v>8928.5714285714294</v>
      </c>
      <c r="AI36">
        <v>8928.5714285714294</v>
      </c>
      <c r="AJ36">
        <v>8928.5714285714294</v>
      </c>
      <c r="AK36">
        <v>8928.5714285714294</v>
      </c>
      <c r="AL36">
        <v>90909.090909090912</v>
      </c>
      <c r="AM36">
        <v>362991.51026392961</v>
      </c>
      <c r="AN36">
        <v>362991.51026392961</v>
      </c>
      <c r="AO36">
        <v>362991.51026392961</v>
      </c>
      <c r="AP36">
        <v>362991.51026392961</v>
      </c>
      <c r="AQ36">
        <v>362991.51026392961</v>
      </c>
      <c r="AR36">
        <v>362991.51026392961</v>
      </c>
      <c r="AS36">
        <v>362991.51026392961</v>
      </c>
      <c r="AT36">
        <v>362991.51026392961</v>
      </c>
      <c r="AU36">
        <v>362991.51026392961</v>
      </c>
      <c r="AV36">
        <v>362991.51026392961</v>
      </c>
      <c r="AW36">
        <v>362991.51026392961</v>
      </c>
      <c r="AX36">
        <v>362991.51026392961</v>
      </c>
      <c r="BE36">
        <f>SUM(C36:BB36)</f>
        <v>15159554.999999987</v>
      </c>
      <c r="BG36">
        <v>15159555</v>
      </c>
    </row>
    <row r="37" spans="1:59">
      <c r="A37">
        <v>2016</v>
      </c>
      <c r="B37" t="s">
        <v>22</v>
      </c>
      <c r="X37">
        <v>53571.428571428572</v>
      </c>
      <c r="Y37">
        <v>53571.428571428572</v>
      </c>
      <c r="Z37">
        <v>53571.428571428572</v>
      </c>
      <c r="AA37">
        <v>53571.428571428572</v>
      </c>
      <c r="AB37">
        <v>53571.428571428572</v>
      </c>
      <c r="AC37">
        <v>53571.428571428572</v>
      </c>
      <c r="AD37">
        <v>53571.428571428572</v>
      </c>
      <c r="AE37">
        <v>53571.428571428572</v>
      </c>
      <c r="AF37">
        <v>53571.428571428572</v>
      </c>
      <c r="AG37">
        <v>53571.428571428572</v>
      </c>
      <c r="AH37">
        <v>53571.428571428572</v>
      </c>
      <c r="AI37">
        <v>53571.428571428572</v>
      </c>
      <c r="AJ37">
        <v>53571.428571428572</v>
      </c>
      <c r="AK37">
        <v>53571.428571428572</v>
      </c>
      <c r="BE37">
        <f t="shared" ref="BE37:BE41" si="2">SUM(C37:BB37)</f>
        <v>749999.99999999977</v>
      </c>
      <c r="BG37">
        <v>750000</v>
      </c>
    </row>
    <row r="38" spans="1:59">
      <c r="A38">
        <v>2016</v>
      </c>
      <c r="B38" t="s">
        <v>25</v>
      </c>
      <c r="AP38">
        <v>500000</v>
      </c>
      <c r="BE38">
        <f t="shared" si="2"/>
        <v>500000</v>
      </c>
      <c r="BG38">
        <v>500000</v>
      </c>
    </row>
    <row r="39" spans="1:59">
      <c r="A39">
        <v>2016</v>
      </c>
      <c r="B39" t="s">
        <v>14</v>
      </c>
      <c r="G39">
        <v>29677.419354838708</v>
      </c>
      <c r="H39">
        <v>29677.419354838708</v>
      </c>
      <c r="I39">
        <v>29677.419354838708</v>
      </c>
      <c r="J39">
        <v>29677.419354838708</v>
      </c>
      <c r="K39">
        <v>29677.419354838708</v>
      </c>
      <c r="L39">
        <v>29677.419354838708</v>
      </c>
      <c r="M39">
        <v>29677.419354838708</v>
      </c>
      <c r="N39">
        <v>29677.419354838708</v>
      </c>
      <c r="O39">
        <v>29677.419354838708</v>
      </c>
      <c r="R39">
        <v>29677.419354838708</v>
      </c>
      <c r="S39">
        <v>29677.419354838708</v>
      </c>
      <c r="T39">
        <v>29677.419354838708</v>
      </c>
      <c r="U39">
        <v>29677.419354838708</v>
      </c>
      <c r="V39">
        <v>29677.419354838708</v>
      </c>
      <c r="W39">
        <v>29677.419354838708</v>
      </c>
      <c r="X39">
        <v>29677.419354838708</v>
      </c>
      <c r="Y39">
        <v>29677.419354838708</v>
      </c>
      <c r="Z39">
        <v>29677.419354838708</v>
      </c>
      <c r="AA39">
        <v>29677.419354838708</v>
      </c>
      <c r="AM39">
        <v>29677.419354838708</v>
      </c>
      <c r="AN39">
        <v>29677.419354838708</v>
      </c>
      <c r="AO39">
        <v>29677.419354838708</v>
      </c>
      <c r="AP39">
        <v>29677.419354838708</v>
      </c>
      <c r="AQ39">
        <v>29677.419354838708</v>
      </c>
      <c r="AR39">
        <v>29677.419354838708</v>
      </c>
      <c r="AS39">
        <v>29677.419354838708</v>
      </c>
      <c r="AT39">
        <v>29677.419354838708</v>
      </c>
      <c r="AU39">
        <v>29677.419354838708</v>
      </c>
      <c r="AV39">
        <v>29677.419354838708</v>
      </c>
      <c r="AW39">
        <v>29677.419354838708</v>
      </c>
      <c r="AX39">
        <v>29677.419354838708</v>
      </c>
      <c r="BE39">
        <f t="shared" si="2"/>
        <v>919999.99999999953</v>
      </c>
      <c r="BG39">
        <v>920000</v>
      </c>
    </row>
    <row r="40" spans="1:59">
      <c r="A40">
        <v>2016</v>
      </c>
      <c r="B40" t="s">
        <v>23</v>
      </c>
      <c r="O40">
        <v>107839</v>
      </c>
      <c r="AX40">
        <v>107839</v>
      </c>
      <c r="BE40">
        <f t="shared" si="2"/>
        <v>215678</v>
      </c>
      <c r="BG40">
        <v>215678</v>
      </c>
    </row>
    <row r="41" spans="1:59">
      <c r="A41">
        <v>2016</v>
      </c>
      <c r="B41" t="s">
        <v>24</v>
      </c>
      <c r="C41">
        <v>0</v>
      </c>
      <c r="D41">
        <v>0</v>
      </c>
      <c r="E41">
        <v>0</v>
      </c>
      <c r="F41">
        <v>0</v>
      </c>
      <c r="G41">
        <v>392668.92961876834</v>
      </c>
      <c r="H41">
        <v>792668.92961876828</v>
      </c>
      <c r="I41">
        <v>392668.92961876834</v>
      </c>
      <c r="J41">
        <v>392668.92961876834</v>
      </c>
      <c r="K41">
        <v>2092668.9296187682</v>
      </c>
      <c r="L41">
        <v>392668.92961876834</v>
      </c>
      <c r="M41">
        <v>392668.92961876834</v>
      </c>
      <c r="N41">
        <v>392668.92961876834</v>
      </c>
      <c r="O41">
        <v>500507.92961876834</v>
      </c>
      <c r="P41">
        <v>0</v>
      </c>
      <c r="Q41">
        <v>0</v>
      </c>
      <c r="R41">
        <v>301759.83870967745</v>
      </c>
      <c r="S41">
        <v>301759.83870967745</v>
      </c>
      <c r="T41">
        <v>1135093.1720430108</v>
      </c>
      <c r="U41">
        <v>301759.83870967745</v>
      </c>
      <c r="V41">
        <v>301759.83870967745</v>
      </c>
      <c r="W41">
        <v>301759.83870967745</v>
      </c>
      <c r="X41">
        <v>1197593.1720430108</v>
      </c>
      <c r="Y41">
        <v>364259.83870967745</v>
      </c>
      <c r="Z41">
        <v>364259.83870967745</v>
      </c>
      <c r="AA41">
        <v>364259.83870967745</v>
      </c>
      <c r="AB41">
        <v>62500</v>
      </c>
      <c r="AC41">
        <v>895833.33333333337</v>
      </c>
      <c r="AD41">
        <v>62500</v>
      </c>
      <c r="AE41">
        <v>62500</v>
      </c>
      <c r="AF41">
        <v>62500</v>
      </c>
      <c r="AG41">
        <v>62500</v>
      </c>
      <c r="AH41">
        <v>62500</v>
      </c>
      <c r="AI41">
        <v>62500</v>
      </c>
      <c r="AJ41">
        <v>62500</v>
      </c>
      <c r="AK41">
        <v>62500</v>
      </c>
      <c r="AL41">
        <v>90909.090909090912</v>
      </c>
      <c r="AM41">
        <v>392668.92961876834</v>
      </c>
      <c r="AN41">
        <v>392668.92961876834</v>
      </c>
      <c r="AO41">
        <v>392668.92961876834</v>
      </c>
      <c r="AP41">
        <v>892668.92961876828</v>
      </c>
      <c r="AQ41">
        <v>392668.92961876834</v>
      </c>
      <c r="AR41">
        <v>392668.92961876834</v>
      </c>
      <c r="AS41">
        <v>392668.92961876834</v>
      </c>
      <c r="AT41">
        <v>392668.92961876834</v>
      </c>
      <c r="AU41">
        <v>392668.92961876834</v>
      </c>
      <c r="AV41">
        <v>392668.92961876834</v>
      </c>
      <c r="AW41">
        <v>392668.92961876834</v>
      </c>
      <c r="AX41">
        <v>500507.92961876834</v>
      </c>
      <c r="AY41">
        <v>0</v>
      </c>
      <c r="AZ41">
        <v>0</v>
      </c>
      <c r="BA41">
        <v>0</v>
      </c>
      <c r="BB41">
        <v>0</v>
      </c>
      <c r="BE41">
        <f t="shared" si="2"/>
        <v>17545233</v>
      </c>
      <c r="BG41">
        <v>17545233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DEF8-6C1C-4A16-A9AB-C928F35A7A13}">
  <dimension ref="A1:B6"/>
  <sheetViews>
    <sheetView tabSelected="1" workbookViewId="0">
      <selection activeCell="B2" sqref="B2"/>
    </sheetView>
  </sheetViews>
  <sheetFormatPr defaultRowHeight="14.25"/>
  <cols>
    <col min="2" max="2" width="11.625" bestFit="1" customWidth="1"/>
  </cols>
  <sheetData>
    <row r="1" spans="1:2">
      <c r="A1" t="s">
        <v>27</v>
      </c>
      <c r="B1" t="s">
        <v>28</v>
      </c>
    </row>
    <row r="2" spans="1:2">
      <c r="A2">
        <v>2016</v>
      </c>
      <c r="B2">
        <v>17545233</v>
      </c>
    </row>
    <row r="3" spans="1:2">
      <c r="A3">
        <v>2017</v>
      </c>
      <c r="B3">
        <v>20006341.059999999</v>
      </c>
    </row>
    <row r="4" spans="1:2">
      <c r="A4">
        <v>2018</v>
      </c>
      <c r="B4">
        <v>19956189.120000001</v>
      </c>
    </row>
    <row r="5" spans="1:2">
      <c r="A5">
        <v>2019</v>
      </c>
      <c r="B5">
        <v>21600826.710000001</v>
      </c>
    </row>
    <row r="6" spans="1:2">
      <c r="A6">
        <v>2020</v>
      </c>
      <c r="B6">
        <v>16713979.390000001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jiao</dc:creator>
  <cp:lastModifiedBy>发法国</cp:lastModifiedBy>
  <dcterms:created xsi:type="dcterms:W3CDTF">2015-06-05T18:17:20Z</dcterms:created>
  <dcterms:modified xsi:type="dcterms:W3CDTF">2020-11-15T20:12:27Z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376ca9a4-a63e-4191-be61-8b21548453ad</vt:lpwstr>
  </property>
</Properties>
</file>