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q-my.sharepoint.com/personal/uqsmei1_uq_edu_au/Documents/University of Auckland/FINANCE361/Lecture/Lecture 9 Topic 15&amp;16/"/>
    </mc:Choice>
  </mc:AlternateContent>
  <xr:revisionPtr revIDLastSave="1" documentId="8_{9176F0CA-4B7A-436E-9588-5C6AF56A9B0F}" xr6:coauthVersionLast="47" xr6:coauthVersionMax="47" xr10:uidLastSave="{99D1F7A5-4896-48B8-8A36-1F4A79646642}"/>
  <bookViews>
    <workbookView xWindow="-120" yWindow="-120" windowWidth="29040" windowHeight="15840" xr2:uid="{2004656B-BD07-46C8-B083-656BC3DFC4E2}"/>
  </bookViews>
  <sheets>
    <sheet name="Binomial tree" sheetId="1" r:id="rId1"/>
    <sheet name="YT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  <c r="B28" i="2"/>
  <c r="B13" i="2"/>
  <c r="B14" i="2"/>
  <c r="B15" i="2"/>
  <c r="C16" i="2" s="1"/>
  <c r="B16" i="2"/>
  <c r="B17" i="2"/>
  <c r="B18" i="2"/>
  <c r="B19" i="2"/>
  <c r="B20" i="2"/>
  <c r="B21" i="2"/>
  <c r="B22" i="2"/>
  <c r="B23" i="2"/>
  <c r="B24" i="2"/>
  <c r="B25" i="2"/>
  <c r="B26" i="2"/>
  <c r="B27" i="2"/>
  <c r="B30" i="2"/>
  <c r="B31" i="2"/>
  <c r="B32" i="2"/>
  <c r="C32" i="2" s="1"/>
  <c r="B33" i="2"/>
  <c r="B34" i="2"/>
  <c r="B35" i="2"/>
  <c r="B36" i="2"/>
  <c r="B37" i="2"/>
  <c r="B38" i="2"/>
  <c r="B39" i="2"/>
  <c r="B40" i="2"/>
  <c r="B41" i="2"/>
  <c r="B42" i="2"/>
  <c r="B43" i="2"/>
  <c r="B44" i="2"/>
  <c r="C44" i="2" s="1"/>
  <c r="B45" i="2"/>
  <c r="B46" i="2"/>
  <c r="B47" i="2"/>
  <c r="B48" i="2"/>
  <c r="B49" i="2"/>
  <c r="B50" i="2"/>
  <c r="B51" i="2"/>
  <c r="B52" i="2"/>
  <c r="B53" i="2"/>
  <c r="C14" i="2"/>
  <c r="C18" i="2"/>
  <c r="C31" i="2"/>
  <c r="C15" i="2"/>
  <c r="B7" i="2"/>
  <c r="C47" i="2" l="1"/>
  <c r="C53" i="2"/>
  <c r="C42" i="2"/>
  <c r="C33" i="2"/>
  <c r="C43" i="2"/>
  <c r="C46" i="2"/>
  <c r="C52" i="2"/>
  <c r="C40" i="2"/>
  <c r="C34" i="2"/>
  <c r="C51" i="2"/>
  <c r="C39" i="2"/>
  <c r="C49" i="2"/>
  <c r="C37" i="2"/>
  <c r="C30" i="2"/>
  <c r="C22" i="2"/>
  <c r="C19" i="2"/>
  <c r="C17" i="2"/>
  <c r="C24" i="2"/>
  <c r="C27" i="2"/>
  <c r="C20" i="2"/>
  <c r="C50" i="2"/>
  <c r="C45" i="2"/>
  <c r="C28" i="2"/>
  <c r="C38" i="2"/>
  <c r="C36" i="2"/>
  <c r="C41" i="2"/>
  <c r="C25" i="2"/>
  <c r="C29" i="2"/>
  <c r="C23" i="2"/>
  <c r="C48" i="2"/>
  <c r="C35" i="2"/>
  <c r="C21" i="2"/>
  <c r="C26" i="2"/>
</calcChain>
</file>

<file path=xl/sharedStrings.xml><?xml version="1.0" encoding="utf-8"?>
<sst xmlns="http://schemas.openxmlformats.org/spreadsheetml/2006/main" count="28" uniqueCount="23">
  <si>
    <t>YTM</t>
  </si>
  <si>
    <t xml:space="preserve">p.a. </t>
  </si>
  <si>
    <t>Bond (semi-annual coupon payment)</t>
  </si>
  <si>
    <t>Coupon rate</t>
  </si>
  <si>
    <t>Face value</t>
  </si>
  <si>
    <t>Years</t>
  </si>
  <si>
    <t>Price</t>
  </si>
  <si>
    <t>Bond (annual coupon payment)</t>
  </si>
  <si>
    <t>THREE-YEAR BINOMIAL INTEREST RATE TREE</t>
  </si>
  <si>
    <t>EXHIBIT 1</t>
  </si>
  <si>
    <t>At Time 3, the cash flows are $101.75 = $100 + $1.75.</t>
  </si>
  <si>
    <t>Using backward induction, we next calculate the present value of the bond as for Time 2 for the three possible forward rates:</t>
  </si>
  <si>
    <t>101.75/1.0408 = 97.761</t>
  </si>
  <si>
    <t>101.75/1.0302 = 98.767</t>
  </si>
  <si>
    <t>101.75/1.0224 = 99.521</t>
  </si>
  <si>
    <t>Working back to Time 1 requires use of the general expression</t>
  </si>
  <si>
    <t>If the forward rate is 2.41%:</t>
  </si>
  <si>
    <t>If the forward rate is 1.78%:</t>
  </si>
  <si>
    <t>Working back to Time 0:</t>
  </si>
  <si>
    <t>1.75 + (0.5 × 97.761 + 0.5 × 98.767)/1.0241 = 97.660</t>
  </si>
  <si>
    <t>1.75 + (0.5 × 98.767 + 0.5 × 99.521)/1.0178 = 99.129</t>
  </si>
  <si>
    <t>1.75 + (0.5 × 97.660 + 0.5 × 99.129)/1.0155 = 98.616</t>
  </si>
  <si>
    <t>value at any node=C + (0.5 × VH + 0.5 × VL)/(1+i)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</si>
</sst>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8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YTM!$A$13:$A$53</c:f>
              <c:numCache>
                <c:formatCode>0.00%</c:formatCode>
                <c:ptCount val="4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5.2499999999999998E-2</c:v>
                </c:pt>
                <c:pt idx="22">
                  <c:v>5.5E-2</c:v>
                </c:pt>
                <c:pt idx="23">
                  <c:v>5.7500000000000002E-2</c:v>
                </c:pt>
                <c:pt idx="24">
                  <c:v>0.06</c:v>
                </c:pt>
                <c:pt idx="25">
                  <c:v>6.25E-2</c:v>
                </c:pt>
                <c:pt idx="26">
                  <c:v>6.5000000000000002E-2</c:v>
                </c:pt>
                <c:pt idx="27">
                  <c:v>6.7500000000000004E-2</c:v>
                </c:pt>
                <c:pt idx="28">
                  <c:v>6.9999999999999896E-2</c:v>
                </c:pt>
                <c:pt idx="29">
                  <c:v>7.2499999999999898E-2</c:v>
                </c:pt>
                <c:pt idx="30">
                  <c:v>7.49999999999999E-2</c:v>
                </c:pt>
                <c:pt idx="31">
                  <c:v>7.7499999999999902E-2</c:v>
                </c:pt>
                <c:pt idx="32">
                  <c:v>7.9999999999999905E-2</c:v>
                </c:pt>
                <c:pt idx="33">
                  <c:v>8.2499999999999907E-2</c:v>
                </c:pt>
                <c:pt idx="34">
                  <c:v>8.4999999999999895E-2</c:v>
                </c:pt>
                <c:pt idx="35">
                  <c:v>8.7499999999999897E-2</c:v>
                </c:pt>
                <c:pt idx="36">
                  <c:v>8.99999999999999E-2</c:v>
                </c:pt>
                <c:pt idx="37">
                  <c:v>9.2499999999999902E-2</c:v>
                </c:pt>
                <c:pt idx="38">
                  <c:v>9.4999999999999904E-2</c:v>
                </c:pt>
                <c:pt idx="39">
                  <c:v>9.7499999999999906E-2</c:v>
                </c:pt>
                <c:pt idx="40">
                  <c:v>9.9999999999999895E-2</c:v>
                </c:pt>
              </c:numCache>
            </c:numRef>
          </c:xVal>
          <c:yVal>
            <c:numRef>
              <c:f>YTM!$B$13:$B$53</c:f>
              <c:numCache>
                <c:formatCode>"$"#,##0.00_);[Red]\("$"#,##0.00\)</c:formatCode>
                <c:ptCount val="41"/>
                <c:pt idx="0">
                  <c:v>1160</c:v>
                </c:pt>
                <c:pt idx="1">
                  <c:v>1149.1597535761928</c:v>
                </c:pt>
                <c:pt idx="2">
                  <c:v>1138.4380353041106</c:v>
                </c:pt>
                <c:pt idx="3">
                  <c:v>1127.8333916114793</c:v>
                </c:pt>
                <c:pt idx="4">
                  <c:v>1117.3443885953559</c:v>
                </c:pt>
                <c:pt idx="5">
                  <c:v>1106.9696117314968</c:v>
                </c:pt>
                <c:pt idx="6">
                  <c:v>1096.7076655883557</c:v>
                </c:pt>
                <c:pt idx="7">
                  <c:v>1086.5571735457013</c:v>
                </c:pt>
                <c:pt idx="8">
                  <c:v>1076.5167775176878</c:v>
                </c:pt>
                <c:pt idx="9">
                  <c:v>1066.5851376803578</c:v>
                </c:pt>
                <c:pt idx="10">
                  <c:v>1056.760932203483</c:v>
                </c:pt>
                <c:pt idx="11">
                  <c:v>1047.0428569866719</c:v>
                </c:pt>
                <c:pt idx="12">
                  <c:v>1037.4296253996708</c:v>
                </c:pt>
                <c:pt idx="13">
                  <c:v>1027.9199680267868</c:v>
                </c:pt>
                <c:pt idx="14">
                  <c:v>1018.5126324153554</c:v>
                </c:pt>
                <c:pt idx="15">
                  <c:v>1009.2063828282007</c:v>
                </c:pt>
                <c:pt idx="16">
                  <c:v>1000</c:v>
                </c:pt>
                <c:pt idx="17">
                  <c:v>990.89228089750009</c:v>
                </c:pt>
                <c:pt idx="18">
                  <c:v>981.88203848351429</c:v>
                </c:pt>
                <c:pt idx="19">
                  <c:v>972.96810148463817</c:v>
                </c:pt>
                <c:pt idx="20">
                  <c:v>964.14931416261834</c:v>
                </c:pt>
                <c:pt idx="21">
                  <c:v>955.4245360893151</c:v>
                </c:pt>
                <c:pt idx="22">
                  <c:v>946.79264192519747</c:v>
                </c:pt>
                <c:pt idx="23">
                  <c:v>938.25252120130813</c:v>
                </c:pt>
                <c:pt idx="24">
                  <c:v>929.80307810464524</c:v>
                </c:pt>
                <c:pt idx="25">
                  <c:v>921.4432312668979</c:v>
                </c:pt>
                <c:pt idx="26">
                  <c:v>913.17191355648265</c:v>
                </c:pt>
                <c:pt idx="27">
                  <c:v>904.9880718738234</c:v>
                </c:pt>
                <c:pt idx="28">
                  <c:v>896.89066694982193</c:v>
                </c:pt>
                <c:pt idx="29">
                  <c:v>888.87867314746222</c:v>
                </c:pt>
                <c:pt idx="30">
                  <c:v>880.95107826650269</c:v>
                </c:pt>
                <c:pt idx="31">
                  <c:v>873.10688335119619</c:v>
                </c:pt>
                <c:pt idx="32">
                  <c:v>865.34510250099208</c:v>
                </c:pt>
                <c:pt idx="33">
                  <c:v>857.66476268417568</c:v>
                </c:pt>
                <c:pt idx="34">
                  <c:v>850.0649035543795</c:v>
                </c:pt>
                <c:pt idx="35">
                  <c:v>842.54457726993917</c:v>
                </c:pt>
                <c:pt idx="36">
                  <c:v>835.10284831603224</c:v>
                </c:pt>
                <c:pt idx="37">
                  <c:v>827.73879332955903</c:v>
                </c:pt>
                <c:pt idx="38">
                  <c:v>820.45150092671918</c:v>
                </c:pt>
                <c:pt idx="39">
                  <c:v>813.24007153324055</c:v>
                </c:pt>
                <c:pt idx="40">
                  <c:v>806.10361721721245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6-42D0-9AFC-1FE535C2E1B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56357712"/>
        <c:axId val="1456359152"/>
      </c:scatterChart>
      <c:valAx>
        <c:axId val="1456357712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59152"/>
        <c:crosses val="autoZero"/>
        <c:crossBetween val="midCat"/>
        <c:majorUnit val="1.0000000000000002E-2"/>
      </c:valAx>
      <c:valAx>
        <c:axId val="14563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5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88681</xdr:rowOff>
    </xdr:from>
    <xdr:to>
      <xdr:col>5</xdr:col>
      <xdr:colOff>548049</xdr:colOff>
      <xdr:row>20</xdr:row>
      <xdr:rowOff>137576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6D6B84-580D-FB3B-1872-75612EE5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3681"/>
          <a:ext cx="4174118" cy="19538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110030</xdr:colOff>
      <xdr:row>9</xdr:row>
      <xdr:rowOff>6569</xdr:rowOff>
    </xdr:from>
    <xdr:to>
      <xdr:col>12</xdr:col>
      <xdr:colOff>583148</xdr:colOff>
      <xdr:row>23</xdr:row>
      <xdr:rowOff>11014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4A34C9-40AC-40C6-6DA4-231C0543F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7013" y="1721069"/>
          <a:ext cx="4138601" cy="26714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348155</xdr:colOff>
      <xdr:row>11</xdr:row>
      <xdr:rowOff>116270</xdr:rowOff>
    </xdr:from>
    <xdr:to>
      <xdr:col>12</xdr:col>
      <xdr:colOff>13137</xdr:colOff>
      <xdr:row>23</xdr:row>
      <xdr:rowOff>118242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15833-AA12-B323-4FBA-D9E64CA6F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3820-39E4-451A-B5C1-7C693FEBB523}">
  <dimension ref="A2:B36"/>
  <sheetViews>
    <sheetView showGridLines="0" tabSelected="1" zoomScale="145" zoomScaleNormal="145" workbookViewId="0">
      <selection activeCell="D31" sqref="D31"/>
    </sheetView>
  </sheetViews>
  <sheetFormatPr defaultRowHeight="15" x14ac:dyDescent="0.25"/>
  <cols>
    <col min="1" max="1" width="17.7109375" customWidth="1"/>
  </cols>
  <sheetData>
    <row r="2" spans="1:2" x14ac:dyDescent="0.25">
      <c r="A2" t="s">
        <v>7</v>
      </c>
    </row>
    <row r="3" spans="1:2" x14ac:dyDescent="0.25">
      <c r="B3" s="1"/>
    </row>
    <row r="4" spans="1:2" x14ac:dyDescent="0.25">
      <c r="A4" t="s">
        <v>3</v>
      </c>
      <c r="B4" s="1">
        <v>1.7500000000000002E-2</v>
      </c>
    </row>
    <row r="5" spans="1:2" x14ac:dyDescent="0.25">
      <c r="A5" t="s">
        <v>4</v>
      </c>
      <c r="B5">
        <v>100</v>
      </c>
    </row>
    <row r="6" spans="1:2" x14ac:dyDescent="0.25">
      <c r="A6" t="s">
        <v>5</v>
      </c>
      <c r="B6">
        <v>3</v>
      </c>
    </row>
    <row r="7" spans="1:2" x14ac:dyDescent="0.25">
      <c r="B7" s="2"/>
    </row>
    <row r="9" spans="1:2" x14ac:dyDescent="0.25">
      <c r="A9" s="3" t="s">
        <v>9</v>
      </c>
    </row>
    <row r="10" spans="1:2" x14ac:dyDescent="0.25">
      <c r="A10" s="3" t="s">
        <v>8</v>
      </c>
    </row>
    <row r="24" spans="1:2" x14ac:dyDescent="0.25">
      <c r="A24" s="4" t="s">
        <v>10</v>
      </c>
    </row>
    <row r="25" spans="1:2" x14ac:dyDescent="0.25">
      <c r="A25" s="4" t="s">
        <v>11</v>
      </c>
    </row>
    <row r="26" spans="1:2" x14ac:dyDescent="0.25">
      <c r="B26" s="4" t="s">
        <v>12</v>
      </c>
    </row>
    <row r="27" spans="1:2" x14ac:dyDescent="0.25">
      <c r="B27" s="4" t="s">
        <v>13</v>
      </c>
    </row>
    <row r="28" spans="1:2" x14ac:dyDescent="0.25">
      <c r="B28" s="4" t="s">
        <v>14</v>
      </c>
    </row>
    <row r="29" spans="1:2" x14ac:dyDescent="0.25">
      <c r="A29" s="4" t="s">
        <v>15</v>
      </c>
    </row>
    <row r="30" spans="1:2" x14ac:dyDescent="0.25">
      <c r="A30" s="4" t="s">
        <v>22</v>
      </c>
    </row>
    <row r="31" spans="1:2" x14ac:dyDescent="0.25">
      <c r="A31" s="4" t="s">
        <v>16</v>
      </c>
    </row>
    <row r="32" spans="1:2" x14ac:dyDescent="0.25">
      <c r="B32" s="4" t="s">
        <v>19</v>
      </c>
    </row>
    <row r="33" spans="1:2" x14ac:dyDescent="0.25">
      <c r="A33" s="4" t="s">
        <v>17</v>
      </c>
    </row>
    <row r="34" spans="1:2" x14ac:dyDescent="0.25">
      <c r="B34" s="4" t="s">
        <v>20</v>
      </c>
    </row>
    <row r="35" spans="1:2" x14ac:dyDescent="0.25">
      <c r="A35" s="4" t="s">
        <v>18</v>
      </c>
    </row>
    <row r="36" spans="1:2" x14ac:dyDescent="0.25">
      <c r="B36" s="4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421F-6D6A-427A-92B4-50B3BEE5FAB9}">
  <dimension ref="A2:C53"/>
  <sheetViews>
    <sheetView zoomScale="145" zoomScaleNormal="145" workbookViewId="0">
      <selection activeCell="B15" sqref="B15"/>
    </sheetView>
  </sheetViews>
  <sheetFormatPr defaultRowHeight="15" x14ac:dyDescent="0.25"/>
  <cols>
    <col min="1" max="1" width="14.42578125" customWidth="1"/>
    <col min="2" max="2" width="18.140625" customWidth="1"/>
  </cols>
  <sheetData>
    <row r="2" spans="1:3" x14ac:dyDescent="0.25">
      <c r="A2" t="s">
        <v>2</v>
      </c>
    </row>
    <row r="3" spans="1:3" x14ac:dyDescent="0.25">
      <c r="A3" t="s">
        <v>0</v>
      </c>
      <c r="B3" s="1">
        <v>2.5999999999999999E-2</v>
      </c>
      <c r="C3" t="s">
        <v>1</v>
      </c>
    </row>
    <row r="4" spans="1:3" x14ac:dyDescent="0.25">
      <c r="A4" t="s">
        <v>3</v>
      </c>
      <c r="B4" s="1">
        <v>0.02</v>
      </c>
    </row>
    <row r="5" spans="1:3" x14ac:dyDescent="0.25">
      <c r="A5" t="s">
        <v>4</v>
      </c>
      <c r="B5">
        <v>100</v>
      </c>
    </row>
    <row r="6" spans="1:3" x14ac:dyDescent="0.25">
      <c r="A6" t="s">
        <v>5</v>
      </c>
      <c r="B6">
        <v>4</v>
      </c>
    </row>
    <row r="7" spans="1:3" x14ac:dyDescent="0.25">
      <c r="A7" t="s">
        <v>6</v>
      </c>
      <c r="B7" s="2">
        <f>-PV(B3/2,B6*2,B5*B4/2,B5,0)</f>
        <v>97.734526903196766</v>
      </c>
    </row>
    <row r="12" spans="1:3" x14ac:dyDescent="0.25">
      <c r="A12" t="s">
        <v>0</v>
      </c>
      <c r="B12" t="s">
        <v>6</v>
      </c>
    </row>
    <row r="13" spans="1:3" x14ac:dyDescent="0.25">
      <c r="A13" s="1">
        <v>0</v>
      </c>
      <c r="B13" s="2">
        <f>-PV(A13/2,4*2,1000*4%/2,1000)</f>
        <v>1160</v>
      </c>
    </row>
    <row r="14" spans="1:3" x14ac:dyDescent="0.25">
      <c r="A14" s="1">
        <v>2.5000000000000001E-3</v>
      </c>
      <c r="B14" s="2">
        <f t="shared" ref="B14:B53" si="0">-PV(A14/2,4*2,1000*4%/2,1000)</f>
        <v>1149.1597535761928</v>
      </c>
      <c r="C14" s="2">
        <f>B13-B14</f>
        <v>10.84024642380723</v>
      </c>
    </row>
    <row r="15" spans="1:3" x14ac:dyDescent="0.25">
      <c r="A15" s="1">
        <v>5.0000000000000001E-3</v>
      </c>
      <c r="B15" s="2">
        <f t="shared" si="0"/>
        <v>1138.4380353041106</v>
      </c>
      <c r="C15" s="2">
        <f t="shared" ref="C15:C53" si="1">B14-B15</f>
        <v>10.721718272082171</v>
      </c>
    </row>
    <row r="16" spans="1:3" x14ac:dyDescent="0.25">
      <c r="A16" s="1">
        <v>7.4999999999999997E-3</v>
      </c>
      <c r="B16" s="2">
        <f t="shared" si="0"/>
        <v>1127.8333916114793</v>
      </c>
      <c r="C16" s="2">
        <f t="shared" si="1"/>
        <v>10.604643692631271</v>
      </c>
    </row>
    <row r="17" spans="1:3" x14ac:dyDescent="0.25">
      <c r="A17" s="1">
        <v>0.01</v>
      </c>
      <c r="B17" s="2">
        <f t="shared" si="0"/>
        <v>1117.3443885953559</v>
      </c>
      <c r="C17" s="2">
        <f t="shared" si="1"/>
        <v>10.489003016123434</v>
      </c>
    </row>
    <row r="18" spans="1:3" x14ac:dyDescent="0.25">
      <c r="A18" s="1">
        <v>1.2500000000000001E-2</v>
      </c>
      <c r="B18" s="2">
        <f t="shared" si="0"/>
        <v>1106.9696117314968</v>
      </c>
      <c r="C18" s="2">
        <f t="shared" si="1"/>
        <v>10.374776863859097</v>
      </c>
    </row>
    <row r="19" spans="1:3" x14ac:dyDescent="0.25">
      <c r="A19" s="1">
        <v>1.4999999999999999E-2</v>
      </c>
      <c r="B19" s="2">
        <f t="shared" si="0"/>
        <v>1096.7076655883557</v>
      </c>
      <c r="C19" s="2">
        <f t="shared" si="1"/>
        <v>10.261946143141131</v>
      </c>
    </row>
    <row r="20" spans="1:3" x14ac:dyDescent="0.25">
      <c r="A20" s="1">
        <v>1.7500000000000002E-2</v>
      </c>
      <c r="B20" s="2">
        <f t="shared" si="0"/>
        <v>1086.5571735457013</v>
      </c>
      <c r="C20" s="2">
        <f t="shared" si="1"/>
        <v>10.150492042654378</v>
      </c>
    </row>
    <row r="21" spans="1:3" x14ac:dyDescent="0.25">
      <c r="A21" s="1">
        <v>0.02</v>
      </c>
      <c r="B21" s="2">
        <f t="shared" si="0"/>
        <v>1076.5167775176878</v>
      </c>
      <c r="C21" s="2">
        <f t="shared" si="1"/>
        <v>10.040396028013447</v>
      </c>
    </row>
    <row r="22" spans="1:3" x14ac:dyDescent="0.25">
      <c r="A22" s="1">
        <v>2.2499999999999999E-2</v>
      </c>
      <c r="B22" s="2">
        <f t="shared" si="0"/>
        <v>1066.5851376803578</v>
      </c>
      <c r="C22" s="2">
        <f t="shared" si="1"/>
        <v>9.9316398373300672</v>
      </c>
    </row>
    <row r="23" spans="1:3" x14ac:dyDescent="0.25">
      <c r="A23" s="1">
        <v>2.5000000000000001E-2</v>
      </c>
      <c r="B23" s="2">
        <f t="shared" si="0"/>
        <v>1056.760932203483</v>
      </c>
      <c r="C23" s="2">
        <f t="shared" si="1"/>
        <v>9.8242054768747948</v>
      </c>
    </row>
    <row r="24" spans="1:3" x14ac:dyDescent="0.25">
      <c r="A24" s="1">
        <v>2.75E-2</v>
      </c>
      <c r="B24" s="2">
        <f t="shared" si="0"/>
        <v>1047.0428569866719</v>
      </c>
      <c r="C24" s="2">
        <f t="shared" si="1"/>
        <v>9.7180752168110303</v>
      </c>
    </row>
    <row r="25" spans="1:3" x14ac:dyDescent="0.25">
      <c r="A25" s="1">
        <v>0.03</v>
      </c>
      <c r="B25" s="2">
        <f t="shared" si="0"/>
        <v>1037.4296253996708</v>
      </c>
      <c r="C25" s="2">
        <f t="shared" si="1"/>
        <v>9.6132315870011098</v>
      </c>
    </row>
    <row r="26" spans="1:3" x14ac:dyDescent="0.25">
      <c r="A26" s="1">
        <v>3.2500000000000001E-2</v>
      </c>
      <c r="B26" s="2">
        <f t="shared" si="0"/>
        <v>1027.9199680267868</v>
      </c>
      <c r="C26" s="2">
        <f t="shared" si="1"/>
        <v>9.5096573728840212</v>
      </c>
    </row>
    <row r="27" spans="1:3" x14ac:dyDescent="0.25">
      <c r="A27" s="1">
        <v>3.5000000000000003E-2</v>
      </c>
      <c r="B27" s="2">
        <f t="shared" si="0"/>
        <v>1018.5126324153554</v>
      </c>
      <c r="C27" s="2">
        <f t="shared" si="1"/>
        <v>9.4073356114314493</v>
      </c>
    </row>
    <row r="28" spans="1:3" x14ac:dyDescent="0.25">
      <c r="A28" s="1">
        <v>3.7499999999999999E-2</v>
      </c>
      <c r="B28" s="2">
        <f t="shared" si="0"/>
        <v>1009.2063828282007</v>
      </c>
      <c r="C28" s="2">
        <f t="shared" si="1"/>
        <v>9.3062495871546389</v>
      </c>
    </row>
    <row r="29" spans="1:3" x14ac:dyDescent="0.25">
      <c r="A29" s="1">
        <v>0.04</v>
      </c>
      <c r="B29" s="2">
        <f>-PV(A29/2,4*2,1000*4%/2,1000)</f>
        <v>1000</v>
      </c>
      <c r="C29" s="2">
        <f t="shared" si="1"/>
        <v>9.2063828282007307</v>
      </c>
    </row>
    <row r="30" spans="1:3" x14ac:dyDescent="0.25">
      <c r="A30" s="1">
        <v>4.2500000000000003E-2</v>
      </c>
      <c r="B30" s="2">
        <f t="shared" si="0"/>
        <v>990.89228089750009</v>
      </c>
      <c r="C30" s="2">
        <f t="shared" si="1"/>
        <v>9.1077191024999138</v>
      </c>
    </row>
    <row r="31" spans="1:3" x14ac:dyDescent="0.25">
      <c r="A31" s="1">
        <v>4.4999999999999998E-2</v>
      </c>
      <c r="B31" s="2">
        <f t="shared" si="0"/>
        <v>981.88203848351429</v>
      </c>
      <c r="C31" s="2">
        <f t="shared" si="1"/>
        <v>9.0102424139857931</v>
      </c>
    </row>
    <row r="32" spans="1:3" x14ac:dyDescent="0.25">
      <c r="A32" s="1">
        <v>4.7500000000000001E-2</v>
      </c>
      <c r="B32" s="2">
        <f t="shared" si="0"/>
        <v>972.96810148463817</v>
      </c>
      <c r="C32" s="2">
        <f t="shared" si="1"/>
        <v>8.9139369988761246</v>
      </c>
    </row>
    <row r="33" spans="1:3" x14ac:dyDescent="0.25">
      <c r="A33" s="1">
        <v>0.05</v>
      </c>
      <c r="B33" s="2">
        <f t="shared" si="0"/>
        <v>964.14931416261834</v>
      </c>
      <c r="C33" s="2">
        <f t="shared" si="1"/>
        <v>8.8187873220198298</v>
      </c>
    </row>
    <row r="34" spans="1:3" x14ac:dyDescent="0.25">
      <c r="A34" s="1">
        <v>5.2499999999999998E-2</v>
      </c>
      <c r="B34" s="2">
        <f t="shared" si="0"/>
        <v>955.4245360893151</v>
      </c>
      <c r="C34" s="2">
        <f t="shared" si="1"/>
        <v>8.7247780733032414</v>
      </c>
    </row>
    <row r="35" spans="1:3" x14ac:dyDescent="0.25">
      <c r="A35" s="1">
        <v>5.5E-2</v>
      </c>
      <c r="B35" s="2">
        <f t="shared" si="0"/>
        <v>946.79264192519747</v>
      </c>
      <c r="C35" s="2">
        <f t="shared" si="1"/>
        <v>8.6318941641176252</v>
      </c>
    </row>
    <row r="36" spans="1:3" x14ac:dyDescent="0.25">
      <c r="A36" s="1">
        <v>5.7500000000000002E-2</v>
      </c>
      <c r="B36" s="2">
        <f t="shared" si="0"/>
        <v>938.25252120130813</v>
      </c>
      <c r="C36" s="2">
        <f t="shared" si="1"/>
        <v>8.5401207238893448</v>
      </c>
    </row>
    <row r="37" spans="1:3" x14ac:dyDescent="0.25">
      <c r="A37" s="1">
        <v>0.06</v>
      </c>
      <c r="B37" s="2">
        <f t="shared" si="0"/>
        <v>929.80307810464524</v>
      </c>
      <c r="C37" s="2">
        <f t="shared" si="1"/>
        <v>8.4494430966628897</v>
      </c>
    </row>
    <row r="38" spans="1:3" x14ac:dyDescent="0.25">
      <c r="A38" s="1">
        <v>6.25E-2</v>
      </c>
      <c r="B38" s="2">
        <f t="shared" si="0"/>
        <v>921.4432312668979</v>
      </c>
      <c r="C38" s="2">
        <f t="shared" si="1"/>
        <v>8.3598468377473409</v>
      </c>
    </row>
    <row r="39" spans="1:3" x14ac:dyDescent="0.25">
      <c r="A39" s="1">
        <v>6.5000000000000002E-2</v>
      </c>
      <c r="B39" s="2">
        <f t="shared" si="0"/>
        <v>913.17191355648265</v>
      </c>
      <c r="C39" s="2">
        <f t="shared" si="1"/>
        <v>8.2713177104152464</v>
      </c>
    </row>
    <row r="40" spans="1:3" x14ac:dyDescent="0.25">
      <c r="A40" s="1">
        <v>6.7500000000000004E-2</v>
      </c>
      <c r="B40" s="2">
        <f t="shared" si="0"/>
        <v>904.9880718738234</v>
      </c>
      <c r="C40" s="2">
        <f t="shared" si="1"/>
        <v>8.1838416826592493</v>
      </c>
    </row>
    <row r="41" spans="1:3" x14ac:dyDescent="0.25">
      <c r="A41" s="1">
        <v>6.9999999999999896E-2</v>
      </c>
      <c r="B41" s="2">
        <f t="shared" si="0"/>
        <v>896.89066694982193</v>
      </c>
      <c r="C41" s="2">
        <f t="shared" si="1"/>
        <v>8.0974049240014665</v>
      </c>
    </row>
    <row r="42" spans="1:3" x14ac:dyDescent="0.25">
      <c r="A42" s="1">
        <v>7.2499999999999898E-2</v>
      </c>
      <c r="B42" s="2">
        <f t="shared" si="0"/>
        <v>888.87867314746222</v>
      </c>
      <c r="C42" s="2">
        <f t="shared" si="1"/>
        <v>8.0119938023597115</v>
      </c>
    </row>
    <row r="43" spans="1:3" x14ac:dyDescent="0.25">
      <c r="A43" s="1">
        <v>7.49999999999999E-2</v>
      </c>
      <c r="B43" s="2">
        <f t="shared" si="0"/>
        <v>880.95107826650269</v>
      </c>
      <c r="C43" s="2">
        <f t="shared" si="1"/>
        <v>7.927594880959532</v>
      </c>
    </row>
    <row r="44" spans="1:3" x14ac:dyDescent="0.25">
      <c r="A44" s="1">
        <v>7.7499999999999902E-2</v>
      </c>
      <c r="B44" s="2">
        <f t="shared" si="0"/>
        <v>873.10688335119619</v>
      </c>
      <c r="C44" s="2">
        <f t="shared" si="1"/>
        <v>7.8441949153065025</v>
      </c>
    </row>
    <row r="45" spans="1:3" x14ac:dyDescent="0.25">
      <c r="A45" s="1">
        <v>7.9999999999999905E-2</v>
      </c>
      <c r="B45" s="2">
        <f t="shared" si="0"/>
        <v>865.34510250099208</v>
      </c>
      <c r="C45" s="2">
        <f t="shared" si="1"/>
        <v>7.7617808502041044</v>
      </c>
    </row>
    <row r="46" spans="1:3" x14ac:dyDescent="0.25">
      <c r="A46" s="1">
        <v>8.2499999999999907E-2</v>
      </c>
      <c r="B46" s="2">
        <f t="shared" si="0"/>
        <v>857.66476268417568</v>
      </c>
      <c r="C46" s="2">
        <f t="shared" si="1"/>
        <v>7.6803398168163994</v>
      </c>
    </row>
    <row r="47" spans="1:3" x14ac:dyDescent="0.25">
      <c r="A47" s="1">
        <v>8.4999999999999895E-2</v>
      </c>
      <c r="B47" s="2">
        <f t="shared" si="0"/>
        <v>850.0649035543795</v>
      </c>
      <c r="C47" s="2">
        <f t="shared" si="1"/>
        <v>7.5998591297961866</v>
      </c>
    </row>
    <row r="48" spans="1:3" x14ac:dyDescent="0.25">
      <c r="A48" s="1">
        <v>8.7499999999999897E-2</v>
      </c>
      <c r="B48" s="2">
        <f t="shared" si="0"/>
        <v>842.54457726993917</v>
      </c>
      <c r="C48" s="2">
        <f t="shared" si="1"/>
        <v>7.5203262844403298</v>
      </c>
    </row>
    <row r="49" spans="1:3" x14ac:dyDescent="0.25">
      <c r="A49" s="1">
        <v>8.99999999999999E-2</v>
      </c>
      <c r="B49" s="2">
        <f t="shared" si="0"/>
        <v>835.10284831603224</v>
      </c>
      <c r="C49" s="2">
        <f t="shared" si="1"/>
        <v>7.4417289539069316</v>
      </c>
    </row>
    <row r="50" spans="1:3" x14ac:dyDescent="0.25">
      <c r="A50" s="1">
        <v>9.2499999999999902E-2</v>
      </c>
      <c r="B50" s="2">
        <f t="shared" si="0"/>
        <v>827.73879332955903</v>
      </c>
      <c r="C50" s="2">
        <f t="shared" si="1"/>
        <v>7.3640549864732066</v>
      </c>
    </row>
    <row r="51" spans="1:3" x14ac:dyDescent="0.25">
      <c r="A51" s="1">
        <v>9.4999999999999904E-2</v>
      </c>
      <c r="B51" s="2">
        <f t="shared" si="0"/>
        <v>820.45150092671918</v>
      </c>
      <c r="C51" s="2">
        <f t="shared" si="1"/>
        <v>7.2872924028398529</v>
      </c>
    </row>
    <row r="52" spans="1:3" x14ac:dyDescent="0.25">
      <c r="A52" s="1">
        <v>9.7499999999999906E-2</v>
      </c>
      <c r="B52" s="2">
        <f t="shared" si="0"/>
        <v>813.24007153324055</v>
      </c>
      <c r="C52" s="2">
        <f t="shared" si="1"/>
        <v>7.2114293934786247</v>
      </c>
    </row>
    <row r="53" spans="1:3" x14ac:dyDescent="0.25">
      <c r="A53" s="1">
        <v>9.9999999999999895E-2</v>
      </c>
      <c r="B53" s="2">
        <f t="shared" si="0"/>
        <v>806.10361721721245</v>
      </c>
      <c r="C53" s="2">
        <f t="shared" si="1"/>
        <v>7.1364543160281073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Binomial tree</vt:lpstr>
      <vt:lpstr>YTM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Shunji Mei</dc:creator>
  <cp:lastModifiedBy>Shunji Mei</cp:lastModifiedBy>
  <dcterms:created xsi:type="dcterms:W3CDTF">2024-05-09T01:41:23Z</dcterms:created>
  <dcterms:modified xsi:type="dcterms:W3CDTF">2024-05-09T02:22:43Z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2024-05-09T02:21:29Z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5c991d3f-601a-42e4-aa66-8af29863147d</vt:lpwstr>
  </property>
  <property fmtid="{D5CDD505-2E9C-101B-9397-08002B2CF9AE}" pid="8" name="MSIP_Label_0f488380-630a-4f55-a077-a19445e3f360_ContentBits">
    <vt:lpwstr>0</vt:lpwstr>
  </property>
</Properties>
</file>